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usepa-my.sharepoint.com/personal/lu_jingrang_epa_gov/Documents/Lab work-analysis/HAB/Completed_2015-2025/SSWR404.3.1/SSWR404.3.1.12_Detroit Lake_ORD-058111/RAPID/"/>
    </mc:Choice>
  </mc:AlternateContent>
  <xr:revisionPtr revIDLastSave="21" documentId="8_{06852CC6-4288-4052-9397-F6A0D33513DF}" xr6:coauthVersionLast="47" xr6:coauthVersionMax="47" xr10:uidLastSave="{716F732D-0859-4792-A3DD-3DB201C39015}"/>
  <bookViews>
    <workbookView xWindow="28680" yWindow="-105" windowWidth="29040" windowHeight="15720" tabRatio="695" activeTab="1" xr2:uid="{00000000-000D-0000-FFFF-FFFF00000000}"/>
  </bookViews>
  <sheets>
    <sheet name="ReadMe" sheetId="14" r:id="rId1"/>
    <sheet name="Fig 1_Total MC and qPCR" sheetId="1" r:id="rId2"/>
    <sheet name="Fig_2 Composition_MAG16_mcyE " sheetId="2" r:id="rId3"/>
    <sheet name="Fig_3 Correlation" sheetId="6" r:id="rId4"/>
    <sheet name="Fig_4 Funtional Gene Heat Map" sheetId="7" r:id="rId5"/>
    <sheet name="Fig_5 RDA plot" sheetId="8" r:id="rId6"/>
    <sheet name="Fig_S1 2020_2021_MCs_and_qPCR" sheetId="9" r:id="rId7"/>
    <sheet name="Fig_S2 Average of ANI" sheetId="4" r:id="rId8"/>
    <sheet name="Fig S3 Correlation 2020" sheetId="10" r:id="rId9"/>
    <sheet name="Table S2_BIN Assignment" sheetId="11" r:id="rId10"/>
    <sheet name="Table S3 BLAST Result" sheetId="12" r:id="rId11"/>
    <sheet name="Table S4 N_P Level" sheetId="13" r:id="rId12"/>
    <sheet name="Table 5S Water Quality" sheetId="3"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1" i="1" l="1"/>
  <c r="K12" i="1"/>
  <c r="K13" i="1"/>
  <c r="K14" i="1"/>
  <c r="K15" i="1"/>
  <c r="K16" i="1"/>
  <c r="K17" i="1"/>
  <c r="K18" i="1"/>
  <c r="K19" i="1"/>
  <c r="K20" i="1"/>
  <c r="K21" i="1"/>
  <c r="K22" i="1"/>
  <c r="K23" i="1"/>
  <c r="K24" i="1"/>
  <c r="K11" i="1"/>
  <c r="K10" i="1"/>
  <c r="K9" i="1"/>
  <c r="K8" i="1"/>
  <c r="K7" i="1"/>
  <c r="K6" i="1"/>
  <c r="K5" i="1"/>
  <c r="K4" i="1"/>
</calcChain>
</file>

<file path=xl/sharedStrings.xml><?xml version="1.0" encoding="utf-8"?>
<sst xmlns="http://schemas.openxmlformats.org/spreadsheetml/2006/main" count="439" uniqueCount="239">
  <si>
    <t>pH</t>
  </si>
  <si>
    <t>DET73</t>
  </si>
  <si>
    <t>DEX189</t>
  </si>
  <si>
    <t>MAG16</t>
  </si>
  <si>
    <t>DET69</t>
  </si>
  <si>
    <t>DEX182</t>
  </si>
  <si>
    <t>LE11-02</t>
  </si>
  <si>
    <t>AL09</t>
  </si>
  <si>
    <t>0315A</t>
  </si>
  <si>
    <t>UHCC0259</t>
  </si>
  <si>
    <t>2012/KM1/D</t>
  </si>
  <si>
    <t>UHCC0183</t>
  </si>
  <si>
    <t>UHCC0037</t>
  </si>
  <si>
    <t>NIES-81</t>
  </si>
  <si>
    <t>WA93</t>
  </si>
  <si>
    <t>WA102</t>
  </si>
  <si>
    <t>UHCC0160</t>
  </si>
  <si>
    <t xml:space="preserve">Dolichospermum sp. DET73 </t>
  </si>
  <si>
    <t>*</t>
  </si>
  <si>
    <t xml:space="preserve">Dolichospermum sp. DEX189 </t>
  </si>
  <si>
    <t>MAG 16</t>
  </si>
  <si>
    <t>Dolichospermum sp. DET69</t>
  </si>
  <si>
    <t>Dolichospermum sp. DEX182</t>
  </si>
  <si>
    <t>Anabaena sp. LE011-02</t>
  </si>
  <si>
    <t>Anabaena sp. AL09</t>
  </si>
  <si>
    <t>Dolichospermum sp. UHCC0315A</t>
  </si>
  <si>
    <t>Dolichospermum sp. UHCC0259</t>
  </si>
  <si>
    <t>Aphanizomenon flos-aquae 2012/KM1/D3</t>
  </si>
  <si>
    <t>Aphanizomeno sp. UHCC0183</t>
  </si>
  <si>
    <t>Dolichospermum flos-aquae UHCC0037</t>
  </si>
  <si>
    <t>Aphanizomenon flos-aquae NIES-81</t>
  </si>
  <si>
    <t>Anabaena sp. WA93</t>
  </si>
  <si>
    <t>Anabaena sp. WA102</t>
  </si>
  <si>
    <t>Dolichospermum sp. UHCC0260</t>
  </si>
  <si>
    <t>Total MCs</t>
  </si>
  <si>
    <t>mcyE-Ana</t>
  </si>
  <si>
    <t>Dolicho</t>
  </si>
  <si>
    <t>nif-Ana</t>
  </si>
  <si>
    <t>mcyE-Cya</t>
  </si>
  <si>
    <t>mcyA-Ana</t>
  </si>
  <si>
    <t>Average log10 (GCN/mL)</t>
  </si>
  <si>
    <t>Average (GCN/mL)</t>
  </si>
  <si>
    <t>Firmicutes</t>
  </si>
  <si>
    <t>Proteobacteria</t>
  </si>
  <si>
    <t>Actinobacteria</t>
  </si>
  <si>
    <t>Bacteroidetes</t>
  </si>
  <si>
    <t>Verrucomicrobia</t>
  </si>
  <si>
    <t>Planctomycetes</t>
  </si>
  <si>
    <t>Cyanobacteria</t>
  </si>
  <si>
    <t>Haptista</t>
  </si>
  <si>
    <t>Chloroflexi</t>
  </si>
  <si>
    <t>Bacillariophyta</t>
  </si>
  <si>
    <t>Acidobacteria</t>
  </si>
  <si>
    <t>Gemmatimonadetes</t>
  </si>
  <si>
    <t>Armatimonadetes</t>
  </si>
  <si>
    <t>Viruses</t>
  </si>
  <si>
    <t>2019 Detroit Lake Phylum Level Composition, Relative Abundance (%)</t>
  </si>
  <si>
    <t>Microcystis</t>
  </si>
  <si>
    <t>Synechococcus</t>
  </si>
  <si>
    <t>Cyanobium</t>
  </si>
  <si>
    <t>Nostoc</t>
  </si>
  <si>
    <t>Dolichospermum</t>
  </si>
  <si>
    <t>2019 Detroit Lake Genus Level Composition (Cyanobacterial Only),
Relative Abundance (%)</t>
  </si>
  <si>
    <t xml:space="preserve">MAG 16 </t>
  </si>
  <si>
    <r>
      <rPr>
        <i/>
        <sz val="11"/>
        <color theme="1"/>
        <rFont val="Times New Roman"/>
        <family val="1"/>
      </rPr>
      <t>mcyE</t>
    </r>
    <r>
      <rPr>
        <sz val="11"/>
        <color theme="1"/>
        <rFont val="Times New Roman"/>
        <family val="1"/>
      </rPr>
      <t xml:space="preserve"> (target sequencing)</t>
    </r>
  </si>
  <si>
    <t>Relative abundance (ASV Count)</t>
  </si>
  <si>
    <t>Pearson correlation analysis between MC concentration and MC-related measurements (qPCR and sequencing) in Detroit Lake of 2019</t>
  </si>
  <si>
    <t>Relative 
Abndance (%)</t>
  </si>
  <si>
    <t>Fig 2A</t>
  </si>
  <si>
    <t>Fig 2B</t>
  </si>
  <si>
    <t>Fig 2C</t>
  </si>
  <si>
    <t>Fig 2D</t>
  </si>
  <si>
    <t>SD (GCN/mL)</t>
  </si>
  <si>
    <t>SD(GCN/mL)</t>
  </si>
  <si>
    <t>mcyA_Dolichospermum</t>
  </si>
  <si>
    <t>mcya_Synechococcus</t>
  </si>
  <si>
    <t>mcyE_Dolichospermum</t>
  </si>
  <si>
    <t xml:space="preserve">mcyE_Nostoc  </t>
  </si>
  <si>
    <t>nifD_Dolichospermum</t>
  </si>
  <si>
    <t xml:space="preserve">nifD_Nostoc </t>
  </si>
  <si>
    <t>nifH_Dolichospermum</t>
  </si>
  <si>
    <t>PtsA_Cyanobium</t>
  </si>
  <si>
    <t>PtsA_Dolichospermum</t>
  </si>
  <si>
    <t xml:space="preserve">PtsA_Nostoc  </t>
  </si>
  <si>
    <t>PtsB_Dolichospermum</t>
  </si>
  <si>
    <t>PtsB_Cyanobium2</t>
  </si>
  <si>
    <t>PtsB_Synechococcus</t>
  </si>
  <si>
    <t>PtsC_Dolichospermum</t>
  </si>
  <si>
    <t>PtsC_Cyanobium</t>
  </si>
  <si>
    <t>PtsC_Synechococcus</t>
  </si>
  <si>
    <t>PtsS_Cyanobium</t>
  </si>
  <si>
    <t>PtsS_Dolichospermum</t>
  </si>
  <si>
    <t>PtsS_Synechococcus</t>
  </si>
  <si>
    <t>Functional Gene</t>
  </si>
  <si>
    <t xml:space="preserve">Raw Data - Heatmap of relative abundance of functional genes associated with HABs in Detroit Lake. </t>
  </si>
  <si>
    <t>Genome-based phylogenetic indicators based on the average of ANI values calculated by ANIm</t>
  </si>
  <si>
    <t xml:space="preserve">Pearson correlation analysis between MC concentration and qPCR measurements in Detroit Lake of 2020.  </t>
  </si>
  <si>
    <t xml:space="preserve">Table S2. General characteristics of metagenome-assembled genomes (MAGs) recovered from Detroit Lake metagenomes. </t>
  </si>
  <si>
    <r>
      <t>Classification</t>
    </r>
    <r>
      <rPr>
        <vertAlign val="superscript"/>
        <sz val="11"/>
        <color rgb="FF000000"/>
        <rFont val="Times New Roman"/>
        <family val="1"/>
      </rPr>
      <t>a</t>
    </r>
  </si>
  <si>
    <r>
      <t>CheckM Completeness</t>
    </r>
    <r>
      <rPr>
        <vertAlign val="superscript"/>
        <sz val="11"/>
        <color rgb="FF000000"/>
        <rFont val="Times New Roman"/>
        <family val="1"/>
      </rPr>
      <t xml:space="preserve"> b</t>
    </r>
  </si>
  <si>
    <t>Assemblies</t>
  </si>
  <si>
    <t>Completeness</t>
  </si>
  <si>
    <t>(%)</t>
  </si>
  <si>
    <t>Contamination (%)</t>
  </si>
  <si>
    <t>Length(Mb)</t>
  </si>
  <si>
    <t>N50</t>
  </si>
  <si>
    <r>
      <t>g</t>
    </r>
    <r>
      <rPr>
        <i/>
        <sz val="11"/>
        <color rgb="FF000000"/>
        <rFont val="Times New Roman"/>
        <family val="1"/>
      </rPr>
      <t>_Methylopumilus</t>
    </r>
  </si>
  <si>
    <r>
      <t>g</t>
    </r>
    <r>
      <rPr>
        <i/>
        <sz val="11"/>
        <color rgb="FF000000"/>
        <rFont val="Times New Roman"/>
        <family val="1"/>
      </rPr>
      <t>_Sediminibacterium</t>
    </r>
  </si>
  <si>
    <r>
      <t>f</t>
    </r>
    <r>
      <rPr>
        <i/>
        <sz val="11"/>
        <color rgb="FF000000"/>
        <rFont val="Times New Roman"/>
        <family val="1"/>
      </rPr>
      <t>_Nanopelagicaceae</t>
    </r>
    <r>
      <rPr>
        <sz val="11"/>
        <color rgb="FF000000"/>
        <rFont val="Times New Roman"/>
        <family val="1"/>
      </rPr>
      <t>;g</t>
    </r>
    <r>
      <rPr>
        <i/>
        <sz val="11"/>
        <color rgb="FF000000"/>
        <rFont val="Times New Roman"/>
        <family val="1"/>
      </rPr>
      <t xml:space="preserve">_Planktophila </t>
    </r>
  </si>
  <si>
    <r>
      <t>f</t>
    </r>
    <r>
      <rPr>
        <i/>
        <sz val="11"/>
        <color rgb="FF000000"/>
        <rFont val="Times New Roman"/>
        <family val="1"/>
      </rPr>
      <t>_Crocinitomicaceae</t>
    </r>
    <r>
      <rPr>
        <sz val="11"/>
        <color rgb="FF000000"/>
        <rFont val="Times New Roman"/>
        <family val="1"/>
      </rPr>
      <t>;g</t>
    </r>
    <r>
      <rPr>
        <i/>
        <sz val="11"/>
        <color rgb="FF000000"/>
        <rFont val="Times New Roman"/>
        <family val="1"/>
      </rPr>
      <t>_UBA952</t>
    </r>
  </si>
  <si>
    <r>
      <t>f</t>
    </r>
    <r>
      <rPr>
        <i/>
        <sz val="11"/>
        <color rgb="FF000000"/>
        <rFont val="Times New Roman"/>
        <family val="1"/>
      </rPr>
      <t>_Ilumatobacteraceae</t>
    </r>
    <r>
      <rPr>
        <sz val="11"/>
        <color rgb="FF000000"/>
        <rFont val="Times New Roman"/>
        <family val="1"/>
      </rPr>
      <t>;g</t>
    </r>
    <r>
      <rPr>
        <i/>
        <sz val="11"/>
        <color rgb="FF000000"/>
        <rFont val="Times New Roman"/>
        <family val="1"/>
      </rPr>
      <t>_UBA3006</t>
    </r>
  </si>
  <si>
    <r>
      <t>f</t>
    </r>
    <r>
      <rPr>
        <i/>
        <sz val="11"/>
        <color rgb="FF000000"/>
        <rFont val="Times New Roman"/>
        <family val="1"/>
      </rPr>
      <t>_Nanopelagicaceae</t>
    </r>
    <r>
      <rPr>
        <sz val="11"/>
        <color rgb="FF000000"/>
        <rFont val="Times New Roman"/>
        <family val="1"/>
      </rPr>
      <t>;g</t>
    </r>
    <r>
      <rPr>
        <i/>
        <sz val="11"/>
        <color rgb="FF000000"/>
        <rFont val="Times New Roman"/>
        <family val="1"/>
      </rPr>
      <t>_Planktophila</t>
    </r>
  </si>
  <si>
    <r>
      <t>f</t>
    </r>
    <r>
      <rPr>
        <i/>
        <sz val="11"/>
        <color rgb="FF000000"/>
        <rFont val="Times New Roman"/>
        <family val="1"/>
      </rPr>
      <t>_Ilumatobacteraceae</t>
    </r>
    <r>
      <rPr>
        <sz val="11"/>
        <color rgb="FF000000"/>
        <rFont val="Times New Roman"/>
        <family val="1"/>
      </rPr>
      <t>;g</t>
    </r>
    <r>
      <rPr>
        <i/>
        <sz val="11"/>
        <color rgb="FF000000"/>
        <rFont val="Times New Roman"/>
        <family val="1"/>
      </rPr>
      <t>_BACL27</t>
    </r>
  </si>
  <si>
    <r>
      <t>g</t>
    </r>
    <r>
      <rPr>
        <i/>
        <sz val="11"/>
        <color rgb="FF000000"/>
        <rFont val="Times New Roman"/>
        <family val="1"/>
      </rPr>
      <t>_Dolichospermum</t>
    </r>
  </si>
  <si>
    <r>
      <t>f</t>
    </r>
    <r>
      <rPr>
        <i/>
        <sz val="11"/>
        <color rgb="FF000000"/>
        <rFont val="Times New Roman"/>
        <family val="1"/>
      </rPr>
      <t>_Nanopelagicaceae</t>
    </r>
    <r>
      <rPr>
        <sz val="11"/>
        <color rgb="FF000000"/>
        <rFont val="Times New Roman"/>
        <family val="1"/>
      </rPr>
      <t>;g</t>
    </r>
    <r>
      <rPr>
        <i/>
        <sz val="11"/>
        <color rgb="FF000000"/>
        <rFont val="Times New Roman"/>
        <family val="1"/>
      </rPr>
      <t>_AAA044-D11</t>
    </r>
  </si>
  <si>
    <r>
      <t>f</t>
    </r>
    <r>
      <rPr>
        <i/>
        <sz val="11"/>
        <color rgb="FF000000"/>
        <rFont val="Times New Roman"/>
        <family val="1"/>
      </rPr>
      <t>_Terrimicrobiaceae</t>
    </r>
    <r>
      <rPr>
        <sz val="11"/>
        <color rgb="FF000000"/>
        <rFont val="Times New Roman"/>
        <family val="1"/>
      </rPr>
      <t>;g</t>
    </r>
    <r>
      <rPr>
        <i/>
        <sz val="11"/>
        <color rgb="FF000000"/>
        <rFont val="Times New Roman"/>
        <family val="1"/>
      </rPr>
      <t>_UBA967</t>
    </r>
  </si>
  <si>
    <r>
      <t>f</t>
    </r>
    <r>
      <rPr>
        <i/>
        <sz val="11"/>
        <color rgb="FF000000"/>
        <rFont val="Times New Roman"/>
        <family val="1"/>
      </rPr>
      <t>_UBA955</t>
    </r>
    <r>
      <rPr>
        <sz val="11"/>
        <color rgb="FF000000"/>
        <rFont val="Times New Roman"/>
        <family val="1"/>
      </rPr>
      <t>;g</t>
    </r>
    <r>
      <rPr>
        <i/>
        <sz val="11"/>
        <color rgb="FF000000"/>
        <rFont val="Times New Roman"/>
        <family val="1"/>
      </rPr>
      <t>_UBA955</t>
    </r>
  </si>
  <si>
    <r>
      <t>f</t>
    </r>
    <r>
      <rPr>
        <i/>
        <sz val="11"/>
        <color rgb="FF000000"/>
        <rFont val="Times New Roman"/>
        <family val="1"/>
      </rPr>
      <t>_Ilumatobacteraceae</t>
    </r>
    <r>
      <rPr>
        <sz val="11"/>
        <color rgb="FF000000"/>
        <rFont val="Times New Roman"/>
        <family val="1"/>
      </rPr>
      <t>;g</t>
    </r>
    <r>
      <rPr>
        <i/>
        <sz val="11"/>
        <color rgb="FF000000"/>
        <rFont val="Times New Roman"/>
        <family val="1"/>
      </rPr>
      <t>_UBA2093</t>
    </r>
  </si>
  <si>
    <r>
      <t>f</t>
    </r>
    <r>
      <rPr>
        <i/>
        <sz val="11"/>
        <color rgb="FF000000"/>
        <rFont val="Times New Roman"/>
        <family val="1"/>
      </rPr>
      <t>_UBA953</t>
    </r>
    <r>
      <rPr>
        <sz val="11"/>
        <color rgb="FF000000"/>
        <rFont val="Times New Roman"/>
        <family val="1"/>
      </rPr>
      <t>;g</t>
    </r>
    <r>
      <rPr>
        <i/>
        <sz val="11"/>
        <color rgb="FF000000"/>
        <rFont val="Times New Roman"/>
        <family val="1"/>
      </rPr>
      <t>_UBA953</t>
    </r>
  </si>
  <si>
    <r>
      <t>f</t>
    </r>
    <r>
      <rPr>
        <i/>
        <sz val="11"/>
        <color rgb="FF000000"/>
        <rFont val="Times New Roman"/>
        <family val="1"/>
      </rPr>
      <t>_Ilumatobacteraceae</t>
    </r>
    <r>
      <rPr>
        <sz val="11"/>
        <color rgb="FF000000"/>
        <rFont val="Times New Roman"/>
        <family val="1"/>
      </rPr>
      <t>;g</t>
    </r>
    <r>
      <rPr>
        <i/>
        <sz val="11"/>
        <color rgb="FF000000"/>
        <rFont val="Times New Roman"/>
        <family val="1"/>
      </rPr>
      <t>_Casp-actino8</t>
    </r>
  </si>
  <si>
    <r>
      <t>g</t>
    </r>
    <r>
      <rPr>
        <i/>
        <sz val="11"/>
        <color rgb="FF000000"/>
        <rFont val="Times New Roman"/>
        <family val="1"/>
      </rPr>
      <t>_Polynucleobacter</t>
    </r>
  </si>
  <si>
    <r>
      <t>f</t>
    </r>
    <r>
      <rPr>
        <i/>
        <sz val="11"/>
        <color rgb="FF000000"/>
        <rFont val="Times New Roman"/>
        <family val="1"/>
      </rPr>
      <t>_Chitinophagaceae</t>
    </r>
    <r>
      <rPr>
        <sz val="11"/>
        <color rgb="FF000000"/>
        <rFont val="Times New Roman"/>
        <family val="1"/>
      </rPr>
      <t>;g</t>
    </r>
    <r>
      <rPr>
        <i/>
        <sz val="11"/>
        <color rgb="FF000000"/>
        <rFont val="Times New Roman"/>
        <family val="1"/>
      </rPr>
      <t>_Sediminibacterium</t>
    </r>
  </si>
  <si>
    <r>
      <t>f</t>
    </r>
    <r>
      <rPr>
        <i/>
        <sz val="11"/>
        <color rgb="FF000000"/>
        <rFont val="Times New Roman"/>
        <family val="1"/>
      </rPr>
      <t>_Burkholderiaceae</t>
    </r>
    <r>
      <rPr>
        <sz val="11"/>
        <color rgb="FF000000"/>
        <rFont val="Times New Roman"/>
        <family val="1"/>
      </rPr>
      <t>;g</t>
    </r>
    <r>
      <rPr>
        <i/>
        <sz val="11"/>
        <color rgb="FF000000"/>
        <rFont val="Times New Roman"/>
        <family val="1"/>
      </rPr>
      <t>_Limnohabitans A</t>
    </r>
  </si>
  <si>
    <r>
      <t>a</t>
    </r>
    <r>
      <rPr>
        <sz val="12"/>
        <color theme="1"/>
        <rFont val="Times New Roman"/>
        <family val="1"/>
      </rPr>
      <t xml:space="preserve">: Based on GTDB classification (Chaumeil et al. 2020); f and g indicate family and genus level classification, respectively.  </t>
    </r>
  </si>
  <si>
    <r>
      <t>b</t>
    </r>
    <r>
      <rPr>
        <sz val="12"/>
        <color theme="1"/>
        <rFont val="Times New Roman"/>
        <family val="1"/>
      </rPr>
      <t>: based on lineage-specific marker sets determined with CheckM (Parks et al. 2015).</t>
    </r>
  </si>
  <si>
    <t>Description</t>
  </si>
  <si>
    <t>Scientific Name</t>
  </si>
  <si>
    <t>Max Score</t>
  </si>
  <si>
    <t>Total Score</t>
  </si>
  <si>
    <t>Query Cover</t>
  </si>
  <si>
    <t>E value</t>
  </si>
  <si>
    <t>Per. Ident</t>
  </si>
  <si>
    <t>Acc. Len</t>
  </si>
  <si>
    <t>Accession</t>
  </si>
  <si>
    <t>Uncultured Anabaena sp. clone Bratsk 06-13 microcystin synthetase (mcyE) gene, partial cds</t>
  </si>
  <si>
    <t>uncultured Anabaena sp.</t>
  </si>
  <si>
    <t>JF781293.1</t>
  </si>
  <si>
    <t>Uncultured Anabaena sp. clone BR aminotransferase (mcyE) gene, partial cds</t>
  </si>
  <si>
    <t>GQ366348.1</t>
  </si>
  <si>
    <t>Anabaena sp. U-I12/07-6 microcystin synthetase (mcyE) gene, partial cds</t>
  </si>
  <si>
    <t>Anabaena sp. U-I12/07-6</t>
  </si>
  <si>
    <t>KF219517.1</t>
  </si>
  <si>
    <t>Uncultured Anabaena sp. clone Bratsk 06-19 microcystin synthetase (mcyE) gene, partial cds</t>
  </si>
  <si>
    <t>JF781295.1</t>
  </si>
  <si>
    <t>Uncultured Anabaena sp. clone BaT 10-14 microcystin synthetase (mcyE) gene, partial cds</t>
  </si>
  <si>
    <t>JF837311.1</t>
  </si>
  <si>
    <t>Anabaena sp. U-I12/07-4 microcystin synthetase (mcyE) gene, partial cds</t>
  </si>
  <si>
    <t>Anabaena sp. U-I12/07-4</t>
  </si>
  <si>
    <t>KF219515.1</t>
  </si>
  <si>
    <t>Uncultured Anabaena sp. clone JUN03 McyH, McyI, McyF, McyE, McyJ, McyD, McyG, McyA, McyB, and McyC genes, complete cds</t>
  </si>
  <si>
    <t>MH663498.1</t>
  </si>
  <si>
    <t>Uncultured Anabaena sp. clone BaBarg10-1 microcystin synthetase (mcyE) gene, partial cds</t>
  </si>
  <si>
    <t>JF739286.1</t>
  </si>
  <si>
    <t>Uncultured Anabaena sp. clone BaT 10-13 microcystin synthetase (mcyE) gene, partial cds</t>
  </si>
  <si>
    <t>JF837310.1</t>
  </si>
  <si>
    <t>Dolichospermum sp. UHCC 0315A chromosome, complete genome</t>
  </si>
  <si>
    <t>Dolichospermum sp. UHCC 0315A</t>
  </si>
  <si>
    <t>CP043056.1</t>
  </si>
  <si>
    <t>Uncultured cyanobacterium clone Bog3-07/2016 microcystin synthetase (mcyE) gene, partial cds</t>
  </si>
  <si>
    <t>uncultured cyanobacterium</t>
  </si>
  <si>
    <t>MF000763.1</t>
  </si>
  <si>
    <t>Uncultured cyanobacterium clone BaBKh4-08/2016 microcystin synthetase (mcyE) gene, partial cds</t>
  </si>
  <si>
    <t>KY798336.1</t>
  </si>
  <si>
    <t>Anabaena sp. U-I12/07-2 microcystin synthetase (mcyE) gene, partial cds</t>
  </si>
  <si>
    <t>Anabaena sp. U-I12/07-2</t>
  </si>
  <si>
    <t>KF219513.1</t>
  </si>
  <si>
    <t>Anabaena sp. 90 chromosome chANA01, complete sequence</t>
  </si>
  <si>
    <t>Anabaena sp. 90</t>
  </si>
  <si>
    <t>CP003284.1</t>
  </si>
  <si>
    <t>Uncultured Anabaena sp. clone K1 microcystin synthetase (mcyE) gene, partial cds</t>
  </si>
  <si>
    <t>GU186846.1</t>
  </si>
  <si>
    <t>Anabaena sp. 90 microcystin synthesis gene cluster</t>
  </si>
  <si>
    <t>AJ536156.1</t>
  </si>
  <si>
    <t>Anabaena sp. BIR250A McyE (mcyE) gene, partial cds</t>
  </si>
  <si>
    <t>Anabaena sp. BIR250A</t>
  </si>
  <si>
    <t>EU916745.1</t>
  </si>
  <si>
    <t>Uncultured cyanobacterium clone Bog19-07/2016 microcystin synthetase (mcyE) gene, partial cds</t>
  </si>
  <si>
    <t>MF000779.1</t>
  </si>
  <si>
    <t>Dolichospermum sp. LBC05a chromosome, complete genome</t>
  </si>
  <si>
    <t>Dolichospermum sp. LBC05a</t>
  </si>
  <si>
    <t>CP050882.1</t>
  </si>
  <si>
    <t>ASV BLAST Result</t>
  </si>
  <si>
    <t xml:space="preserve">Table S4. Analysis results of water quality parameters related to N and P in Detroit Lake from 2019 to 2021.  </t>
  </si>
  <si>
    <t>Ammonia Nitrogen</t>
  </si>
  <si>
    <t xml:space="preserve">[mg/L]                             </t>
  </si>
  <si>
    <t xml:space="preserve">Nitrate as Nitrogen by IC  </t>
  </si>
  <si>
    <t xml:space="preserve">[mg/L]                  </t>
  </si>
  <si>
    <t xml:space="preserve">Nitrite Nitrogen by IC </t>
  </si>
  <si>
    <t>[mg/L]</t>
  </si>
  <si>
    <t xml:space="preserve">Orthophosphate as P </t>
  </si>
  <si>
    <t xml:space="preserve">[mg/L]                         </t>
  </si>
  <si>
    <t>Total Nitrate, Nitrite-N</t>
  </si>
  <si>
    <t>Total Nitrogen</t>
  </si>
  <si>
    <t xml:space="preserve">[mg/L] </t>
  </si>
  <si>
    <t xml:space="preserve">Total phosphorus as P </t>
  </si>
  <si>
    <t xml:space="preserve">[mg/L]                       </t>
  </si>
  <si>
    <t>May</t>
  </si>
  <si>
    <t>ND</t>
  </si>
  <si>
    <t>June</t>
  </si>
  <si>
    <t>July</t>
  </si>
  <si>
    <t>August</t>
  </si>
  <si>
    <t>September</t>
  </si>
  <si>
    <t>ND: not detected (below detection limit).</t>
  </si>
  <si>
    <t xml:space="preserve"> </t>
  </si>
  <si>
    <t>Explanation for managed data</t>
  </si>
  <si>
    <t>Spreadsheet Title</t>
  </si>
  <si>
    <t>Note</t>
  </si>
  <si>
    <t>Temperature (°C)</t>
  </si>
  <si>
    <t>Pressure (mmHg)</t>
  </si>
  <si>
    <t>Dissolved Oxygen (mg/L)</t>
  </si>
  <si>
    <t>Conductivity (uS/cm)</t>
  </si>
  <si>
    <t>Turbidity (NTU)</t>
  </si>
  <si>
    <t>Phycocyanin (ug/L)</t>
  </si>
  <si>
    <t>Chlorophyll (ug/L)</t>
  </si>
  <si>
    <t>Depth (ft)</t>
  </si>
  <si>
    <r>
      <t xml:space="preserve">Abundances </t>
    </r>
    <r>
      <rPr>
        <i/>
        <sz val="12"/>
        <rFont val="Times New Roman"/>
        <family val="1"/>
      </rPr>
      <t>mcyE</t>
    </r>
    <r>
      <rPr>
        <sz val="12"/>
        <rFont val="Times New Roman"/>
        <family val="1"/>
      </rPr>
      <t xml:space="preserve">, </t>
    </r>
    <r>
      <rPr>
        <i/>
        <sz val="12"/>
        <rFont val="Times New Roman"/>
        <family val="1"/>
      </rPr>
      <t>Dolicho</t>
    </r>
    <r>
      <rPr>
        <sz val="12"/>
        <rFont val="Times New Roman"/>
        <family val="1"/>
      </rPr>
      <t xml:space="preserve"> and</t>
    </r>
    <r>
      <rPr>
        <i/>
        <sz val="12"/>
        <rFont val="Times New Roman"/>
        <family val="1"/>
      </rPr>
      <t xml:space="preserve"> nif</t>
    </r>
    <r>
      <rPr>
        <sz val="12"/>
        <rFont val="Times New Roman"/>
        <family val="1"/>
      </rPr>
      <t xml:space="preserve"> genes compared with total MC concentrations in Detroit Lake in 2019</t>
    </r>
  </si>
  <si>
    <r>
      <t>Taxonomic composition (phylum level) of collected samples from Detroit Lake (A) and relative sequence abundance of identified cyanobacterial species (genus level) (B). Relative abundance of retrieved MAG and the abundances of</t>
    </r>
    <r>
      <rPr>
        <i/>
        <sz val="12"/>
        <rFont val="Times New Roman"/>
        <family val="1"/>
      </rPr>
      <t xml:space="preserve"> mcyE</t>
    </r>
    <r>
      <rPr>
        <sz val="12"/>
        <rFont val="Times New Roman"/>
        <family val="1"/>
      </rPr>
      <t xml:space="preserve"> genes (C) and maximum-likelihood phylogenomic analysis of MAG associated with cyanobacteria in 30 </t>
    </r>
    <r>
      <rPr>
        <i/>
        <sz val="12"/>
        <rFont val="Times New Roman"/>
        <family val="1"/>
      </rPr>
      <t>Anabaena/Dolichospermum/Aphanizomenon</t>
    </r>
    <r>
      <rPr>
        <sz val="12"/>
        <rFont val="Times New Roman"/>
        <family val="1"/>
      </rPr>
      <t xml:space="preserve"> genomes (D).  </t>
    </r>
  </si>
  <si>
    <r>
      <t xml:space="preserve">Figure 2_Community compositions at Phylum and Genus (Cyanobacteria only) level, relative abundance of MAG 16 and </t>
    </r>
    <r>
      <rPr>
        <i/>
        <sz val="12"/>
        <color theme="1" tint="4.9989318521683403E-2"/>
        <rFont val="Times New Roman"/>
        <family val="1"/>
      </rPr>
      <t>mcyE</t>
    </r>
    <r>
      <rPr>
        <sz val="12"/>
        <color theme="1" tint="4.9989318521683403E-2"/>
        <rFont val="Times New Roman"/>
        <family val="1"/>
      </rPr>
      <t xml:space="preserve"> gene, and phylogenetic tree </t>
    </r>
  </si>
  <si>
    <r>
      <t xml:space="preserve">Pearson correlation analysis between </t>
    </r>
    <r>
      <rPr>
        <i/>
        <sz val="12"/>
        <rFont val="Times New Roman"/>
        <family val="1"/>
      </rPr>
      <t>Dolichospermum</t>
    </r>
    <r>
      <rPr>
        <sz val="12"/>
        <rFont val="Times New Roman"/>
        <family val="1"/>
      </rPr>
      <t xml:space="preserve"> abundance and PCR measurements (i.e., gene abundances) in Detroit Lake. The number are statistically significant (p-values &lt;0.05). </t>
    </r>
  </si>
  <si>
    <t>Figure 4_Heat map of functional genes</t>
  </si>
  <si>
    <t xml:space="preserve">Heatmap of relative abundance of functional genes associated with HABs in Detroit Lake. </t>
  </si>
  <si>
    <t>RDA plot linking the water quality parameters and the abundances and transcript levels of functional genes with total MC concentrations in Detroit Lake from 2019 to 2021</t>
  </si>
  <si>
    <t xml:space="preserve">Figure 5_Redundancy analysis (RDA) </t>
  </si>
  <si>
    <t>Figure 1 Total MC and qPCR results (2019)</t>
  </si>
  <si>
    <t>Figure S1 Total MC and qPCR results (2020 and 2021)</t>
  </si>
  <si>
    <r>
      <t xml:space="preserve">Abundances </t>
    </r>
    <r>
      <rPr>
        <i/>
        <sz val="12"/>
        <rFont val="Times New Roman"/>
        <family val="1"/>
      </rPr>
      <t>mcyE</t>
    </r>
    <r>
      <rPr>
        <sz val="12"/>
        <rFont val="Times New Roman"/>
        <family val="1"/>
      </rPr>
      <t xml:space="preserve">, </t>
    </r>
    <r>
      <rPr>
        <i/>
        <sz val="12"/>
        <rFont val="Times New Roman"/>
        <family val="1"/>
      </rPr>
      <t>Dolicho</t>
    </r>
    <r>
      <rPr>
        <sz val="12"/>
        <rFont val="Times New Roman"/>
        <family val="1"/>
      </rPr>
      <t xml:space="preserve"> and</t>
    </r>
    <r>
      <rPr>
        <i/>
        <sz val="12"/>
        <rFont val="Times New Roman"/>
        <family val="1"/>
      </rPr>
      <t xml:space="preserve"> nif</t>
    </r>
    <r>
      <rPr>
        <sz val="12"/>
        <rFont val="Times New Roman"/>
        <family val="1"/>
      </rPr>
      <t xml:space="preserve"> genes compared with total MC concentrations in Detroit Lake in 2020 and 2021</t>
    </r>
  </si>
  <si>
    <t xml:space="preserve">Figure S2_the average of ANI values </t>
  </si>
  <si>
    <t>Figure 3_ Pearson correlation analysis result (2019)</t>
  </si>
  <si>
    <t>Figure S3_Pearson correlation (2020)</t>
  </si>
  <si>
    <t xml:space="preserve">General characteristics of metagenome-assembled genomes (MAGs) recovered from Detroit Lake metagenomes (2019). </t>
  </si>
  <si>
    <t xml:space="preserve">Analysis results of water quality parameters related to N and P in Detroit Lake from 2019 to 2021.  </t>
  </si>
  <si>
    <t>Table S3_ BLAST results</t>
  </si>
  <si>
    <t>Table S4_N and P levels in Detroit Lake  from 2019 to 2021</t>
  </si>
  <si>
    <t xml:space="preserve">Table S5_Water quality parameters in Detroit Lake of 2019 </t>
  </si>
  <si>
    <t xml:space="preserve"> monitored water quality parameters in Detroit Lake from 2019  </t>
  </si>
  <si>
    <t>Table S2_  Bin assignments (2019)</t>
  </si>
  <si>
    <r>
      <t xml:space="preserve">BLAST Result of </t>
    </r>
    <r>
      <rPr>
        <i/>
        <sz val="12"/>
        <rFont val="Times New Roman"/>
        <family val="1"/>
      </rPr>
      <t>mcyE</t>
    </r>
    <r>
      <rPr>
        <sz val="12"/>
        <rFont val="Times New Roman"/>
        <family val="1"/>
      </rPr>
      <t>-realted ASV</t>
    </r>
  </si>
  <si>
    <r>
      <rPr>
        <b/>
        <sz val="12"/>
        <color theme="1"/>
        <rFont val="Calibri"/>
        <family val="2"/>
      </rPr>
      <t>µ</t>
    </r>
    <r>
      <rPr>
        <b/>
        <sz val="12"/>
        <color theme="1"/>
        <rFont val="Times New Roman"/>
        <family val="1"/>
      </rPr>
      <t>g/L</t>
    </r>
  </si>
  <si>
    <t>MC.0.3=1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</si>
</sst>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mm/dd/yy;@"/>
    <numFmt numFmtId="167" formatCode="0.0000"/>
  </numFmts>
  <fonts count="3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1"/>
    </font>
    <font>
      <i/>
      <sz val="11"/>
      <color theme="1"/>
      <name val="Times New Roman"/>
      <family val="1"/>
    </font>
    <font>
      <b/>
      <sz val="11"/>
      <color theme="1"/>
      <name val="Times New Roman"/>
      <family val="1"/>
    </font>
    <font>
      <b/>
      <sz val="12"/>
      <color theme="1"/>
      <name val="Times New Roman"/>
      <family val="1"/>
    </font>
    <font>
      <b/>
      <sz val="14"/>
      <color theme="1"/>
      <name val="Times New Roman"/>
      <family val="1"/>
    </font>
    <font>
      <b/>
      <i/>
      <sz val="12"/>
      <color theme="1"/>
      <name val="Times New Roman"/>
      <family val="1"/>
    </font>
    <font>
      <sz val="12"/>
      <color theme="1"/>
      <name val="Times New Roman"/>
      <family val="1"/>
    </font>
    <font>
      <i/>
      <sz val="12"/>
      <color theme="1"/>
      <name val="Times New Roman"/>
      <family val="1"/>
    </font>
    <font>
      <sz val="16"/>
      <color theme="1"/>
      <name val="Times New Roman"/>
      <family val="1"/>
    </font>
    <font>
      <sz val="11"/>
      <color rgb="FF000000"/>
      <name val="Times New Roman"/>
      <family val="1"/>
    </font>
    <font>
      <vertAlign val="superscript"/>
      <sz val="11"/>
      <color rgb="FF000000"/>
      <name val="Times New Roman"/>
      <family val="1"/>
    </font>
    <font>
      <i/>
      <sz val="11"/>
      <color rgb="FF000000"/>
      <name val="Times New Roman"/>
      <family val="1"/>
    </font>
    <font>
      <vertAlign val="superscript"/>
      <sz val="12"/>
      <color rgb="FF000000"/>
      <name val="Times New Roman"/>
      <family val="1"/>
    </font>
    <font>
      <sz val="12"/>
      <color rgb="FF000000"/>
      <name val="Times New Roman"/>
      <family val="1"/>
    </font>
    <font>
      <b/>
      <sz val="12"/>
      <name val="Times New Roman"/>
      <family val="1"/>
    </font>
    <font>
      <sz val="12"/>
      <name val="Times New Roman"/>
      <family val="1"/>
    </font>
    <font>
      <sz val="12"/>
      <color theme="1" tint="4.9989318521683403E-2"/>
      <name val="Times New Roman"/>
      <family val="1"/>
    </font>
    <font>
      <i/>
      <sz val="12"/>
      <name val="Times New Roman"/>
      <family val="1"/>
    </font>
    <font>
      <i/>
      <sz val="12"/>
      <color theme="1" tint="4.9989318521683403E-2"/>
      <name val="Times New Roman"/>
      <family val="1"/>
    </font>
    <font>
      <b/>
      <sz val="12"/>
      <color theme="1"/>
      <name val="Calibri"/>
      <family val="2"/>
    </font>
    <font>
      <b/>
      <sz val="12"/>
      <color theme="1"/>
      <name val="Times New Roman"/>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rgb="FFF2F2F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00"/>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ck">
        <color indexed="64"/>
      </top>
      <bottom style="thick">
        <color indexed="64"/>
      </bottom>
      <diagonal/>
    </border>
    <border>
      <left/>
      <right/>
      <top style="thick">
        <color indexed="64"/>
      </top>
      <bottom/>
      <diagonal/>
    </border>
    <border>
      <left/>
      <right/>
      <top/>
      <bottom style="thick">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5">
    <xf numFmtId="0" fontId="0" fillId="0" borderId="0" xfId="0"/>
    <xf numFmtId="14" fontId="0" fillId="0" borderId="0" xfId="0" applyNumberFormat="1"/>
    <xf numFmtId="0" fontId="18" fillId="0" borderId="0" xfId="0" applyFont="1"/>
    <xf numFmtId="166" fontId="18" fillId="0" borderId="10" xfId="0" applyNumberFormat="1" applyFont="1" applyFill="1" applyBorder="1"/>
    <xf numFmtId="166" fontId="18" fillId="0" borderId="10" xfId="0" applyNumberFormat="1" applyFont="1" applyFill="1" applyBorder="1" applyAlignment="1">
      <alignment horizontal="center" vertical="center"/>
    </xf>
    <xf numFmtId="166" fontId="18" fillId="0" borderId="13" xfId="0" applyNumberFormat="1" applyFont="1" applyFill="1" applyBorder="1" applyAlignment="1">
      <alignment horizontal="center" vertical="center"/>
    </xf>
    <xf numFmtId="166" fontId="18" fillId="0" borderId="13" xfId="0" applyNumberFormat="1" applyFont="1" applyFill="1" applyBorder="1"/>
    <xf numFmtId="0" fontId="21" fillId="33" borderId="10" xfId="0" applyFont="1" applyFill="1" applyBorder="1"/>
    <xf numFmtId="164" fontId="21" fillId="33" borderId="12" xfId="0" applyNumberFormat="1" applyFont="1" applyFill="1" applyBorder="1" applyAlignment="1">
      <alignment horizontal="center" vertical="center"/>
    </xf>
    <xf numFmtId="0" fontId="23" fillId="33" borderId="12" xfId="0" applyFont="1" applyFill="1" applyBorder="1"/>
    <xf numFmtId="164" fontId="23" fillId="33" borderId="12" xfId="0" applyNumberFormat="1" applyFont="1" applyFill="1" applyBorder="1" applyAlignment="1">
      <alignment horizontal="center" vertical="center"/>
    </xf>
    <xf numFmtId="165" fontId="18" fillId="0" borderId="13" xfId="0" applyNumberFormat="1" applyFont="1" applyFill="1" applyBorder="1" applyAlignment="1">
      <alignment horizontal="right"/>
    </xf>
    <xf numFmtId="165" fontId="18" fillId="0" borderId="10" xfId="0" applyNumberFormat="1" applyFont="1" applyFill="1" applyBorder="1" applyAlignment="1">
      <alignment horizontal="right"/>
    </xf>
    <xf numFmtId="165" fontId="18" fillId="0" borderId="13" xfId="0" applyNumberFormat="1" applyFont="1" applyFill="1" applyBorder="1" applyAlignment="1">
      <alignment horizontal="right" vertical="center"/>
    </xf>
    <xf numFmtId="165" fontId="18" fillId="0" borderId="10" xfId="0" applyNumberFormat="1" applyFont="1" applyFill="1" applyBorder="1" applyAlignment="1">
      <alignment horizontal="right" vertical="center"/>
    </xf>
    <xf numFmtId="166" fontId="18" fillId="0" borderId="10" xfId="0" applyNumberFormat="1" applyFont="1" applyBorder="1"/>
    <xf numFmtId="167" fontId="18" fillId="0" borderId="10" xfId="0" applyNumberFormat="1" applyFont="1" applyBorder="1"/>
    <xf numFmtId="165" fontId="18" fillId="0" borderId="10" xfId="0" applyNumberFormat="1" applyFont="1" applyBorder="1"/>
    <xf numFmtId="166" fontId="18" fillId="33" borderId="10" xfId="0" applyNumberFormat="1" applyFont="1" applyFill="1" applyBorder="1"/>
    <xf numFmtId="0" fontId="18" fillId="33" borderId="10" xfId="0" applyFont="1" applyFill="1" applyBorder="1"/>
    <xf numFmtId="0" fontId="24" fillId="33" borderId="10" xfId="0" applyFont="1" applyFill="1" applyBorder="1"/>
    <xf numFmtId="0" fontId="25" fillId="33" borderId="10" xfId="0" applyFont="1" applyFill="1" applyBorder="1" applyAlignment="1">
      <alignment horizontal="center"/>
    </xf>
    <xf numFmtId="1" fontId="0" fillId="0" borderId="0" xfId="0" applyNumberFormat="1"/>
    <xf numFmtId="2" fontId="18" fillId="0" borderId="10" xfId="0" applyNumberFormat="1" applyFont="1" applyBorder="1"/>
    <xf numFmtId="0" fontId="18" fillId="33" borderId="10" xfId="0" applyFont="1" applyFill="1" applyBorder="1" applyAlignment="1">
      <alignment horizontal="center"/>
    </xf>
    <xf numFmtId="0" fontId="0" fillId="33" borderId="0" xfId="0" applyFill="1"/>
    <xf numFmtId="0" fontId="24" fillId="0" borderId="0" xfId="0" applyFont="1"/>
    <xf numFmtId="0" fontId="26" fillId="0" borderId="0" xfId="0" applyFont="1"/>
    <xf numFmtId="0" fontId="20" fillId="0" borderId="0" xfId="0" applyFont="1"/>
    <xf numFmtId="166" fontId="21" fillId="33" borderId="10" xfId="0" applyNumberFormat="1" applyFont="1" applyFill="1" applyBorder="1"/>
    <xf numFmtId="0" fontId="19" fillId="0" borderId="10" xfId="0" applyFont="1" applyBorder="1"/>
    <xf numFmtId="2" fontId="18" fillId="0" borderId="10" xfId="0" applyNumberFormat="1" applyFont="1" applyBorder="1" applyAlignment="1">
      <alignment horizontal="right"/>
    </xf>
    <xf numFmtId="0" fontId="24" fillId="0" borderId="10" xfId="0" applyFont="1" applyBorder="1"/>
    <xf numFmtId="0" fontId="25" fillId="0" borderId="10" xfId="0" applyFont="1" applyBorder="1"/>
    <xf numFmtId="0" fontId="22" fillId="0" borderId="0" xfId="0" applyFont="1"/>
    <xf numFmtId="0" fontId="24" fillId="0" borderId="0" xfId="0" applyFont="1" applyAlignment="1">
      <alignment vertical="center"/>
    </xf>
    <xf numFmtId="0" fontId="27" fillId="0" borderId="0" xfId="0" applyFont="1" applyAlignment="1">
      <alignment vertical="center"/>
    </xf>
    <xf numFmtId="0" fontId="27" fillId="0" borderId="0" xfId="0" applyFont="1" applyAlignment="1">
      <alignment horizontal="center" vertical="center"/>
    </xf>
    <xf numFmtId="0" fontId="27" fillId="0" borderId="0" xfId="0" applyFont="1" applyAlignment="1">
      <alignment horizontal="center" vertical="center" wrapText="1"/>
    </xf>
    <xf numFmtId="0" fontId="27" fillId="0" borderId="23" xfId="0" applyFont="1" applyBorder="1" applyAlignment="1">
      <alignment horizontal="center" vertical="center"/>
    </xf>
    <xf numFmtId="0" fontId="18" fillId="0" borderId="0" xfId="0" applyFont="1" applyAlignment="1">
      <alignment horizontal="center" vertical="center" wrapText="1"/>
    </xf>
    <xf numFmtId="0" fontId="27" fillId="0" borderId="23" xfId="0" applyFont="1" applyBorder="1" applyAlignment="1">
      <alignment vertical="center"/>
    </xf>
    <xf numFmtId="0" fontId="27" fillId="0" borderId="23" xfId="0" applyFont="1" applyBorder="1" applyAlignment="1">
      <alignment horizontal="center" vertical="center" wrapText="1"/>
    </xf>
    <xf numFmtId="0" fontId="18" fillId="0" borderId="23" xfId="0" applyFont="1" applyBorder="1" applyAlignment="1">
      <alignment horizontal="center" vertical="center" wrapText="1"/>
    </xf>
    <xf numFmtId="0" fontId="30" fillId="0" borderId="0" xfId="0" applyFont="1" applyAlignment="1">
      <alignment vertical="center"/>
    </xf>
    <xf numFmtId="9" fontId="24" fillId="0" borderId="10" xfId="0" applyNumberFormat="1" applyFont="1" applyBorder="1"/>
    <xf numFmtId="10" fontId="24" fillId="0" borderId="10" xfId="0" applyNumberFormat="1" applyFont="1" applyBorder="1"/>
    <xf numFmtId="0" fontId="31" fillId="0" borderId="0" xfId="0" applyFont="1" applyAlignment="1">
      <alignment horizontal="center" vertical="center"/>
    </xf>
    <xf numFmtId="0" fontId="31" fillId="0" borderId="22" xfId="0" applyFont="1" applyBorder="1" applyAlignment="1">
      <alignment horizontal="center" vertical="center"/>
    </xf>
    <xf numFmtId="0" fontId="31" fillId="0" borderId="23" xfId="0" applyFont="1" applyBorder="1" applyAlignment="1">
      <alignment horizontal="center" vertical="center"/>
    </xf>
    <xf numFmtId="0" fontId="31" fillId="34" borderId="0" xfId="0" applyFont="1" applyFill="1" applyAlignment="1">
      <alignment horizontal="center" vertical="center"/>
    </xf>
    <xf numFmtId="0" fontId="31" fillId="34" borderId="23" xfId="0" applyFont="1" applyFill="1" applyBorder="1" applyAlignment="1">
      <alignment horizontal="center" vertical="center"/>
    </xf>
    <xf numFmtId="166" fontId="18" fillId="0" borderId="13" xfId="0" applyNumberFormat="1" applyFont="1" applyBorder="1"/>
    <xf numFmtId="2" fontId="18" fillId="0" borderId="13" xfId="0" applyNumberFormat="1" applyFont="1" applyBorder="1" applyAlignment="1">
      <alignment horizontal="right"/>
    </xf>
    <xf numFmtId="0" fontId="32" fillId="36" borderId="10" xfId="0" applyFont="1" applyFill="1" applyBorder="1" applyAlignment="1">
      <alignment horizontal="left" vertical="center" wrapText="1"/>
    </xf>
    <xf numFmtId="0" fontId="33" fillId="0" borderId="10" xfId="0" applyFont="1" applyBorder="1" applyAlignment="1">
      <alignment horizontal="left" vertical="center" wrapText="1"/>
    </xf>
    <xf numFmtId="0" fontId="34" fillId="0" borderId="10" xfId="0" applyFont="1" applyBorder="1" applyAlignment="1">
      <alignment horizontal="left" vertical="center" wrapText="1"/>
    </xf>
    <xf numFmtId="0" fontId="21" fillId="35" borderId="12" xfId="0" applyFont="1" applyFill="1" applyBorder="1"/>
    <xf numFmtId="0" fontId="33" fillId="0" borderId="10" xfId="0" applyFont="1" applyBorder="1" applyAlignment="1">
      <alignment horizontal="left" vertical="center" wrapText="1"/>
    </xf>
    <xf numFmtId="0" fontId="33" fillId="0" borderId="10" xfId="0" applyFont="1" applyBorder="1" applyAlignment="1">
      <alignment horizontal="left" vertical="center"/>
    </xf>
    <xf numFmtId="0" fontId="32" fillId="36" borderId="10" xfId="0" applyFont="1" applyFill="1" applyBorder="1" applyAlignment="1">
      <alignment horizontal="center" vertical="center" wrapText="1"/>
    </xf>
    <xf numFmtId="0" fontId="32" fillId="36" borderId="10" xfId="0" applyFont="1" applyFill="1" applyBorder="1" applyAlignment="1">
      <alignment horizontal="left" vertical="center" wrapText="1"/>
    </xf>
    <xf numFmtId="0" fontId="21" fillId="33" borderId="10" xfId="0" applyFont="1" applyFill="1" applyBorder="1" applyAlignment="1">
      <alignment horizontal="center"/>
    </xf>
    <xf numFmtId="1" fontId="18" fillId="0" borderId="10" xfId="0" applyNumberFormat="1" applyFont="1" applyBorder="1" applyAlignment="1">
      <alignment horizontal="right"/>
    </xf>
    <xf numFmtId="0" fontId="21" fillId="33" borderId="0" xfId="0" applyFont="1" applyFill="1" applyAlignment="1">
      <alignment horizontal="center"/>
    </xf>
    <xf numFmtId="0" fontId="21" fillId="33" borderId="14" xfId="0" applyFont="1" applyFill="1" applyBorder="1" applyAlignment="1">
      <alignment horizontal="center" wrapText="1"/>
    </xf>
    <xf numFmtId="0" fontId="21" fillId="33" borderId="15" xfId="0" applyFont="1" applyFill="1" applyBorder="1" applyAlignment="1">
      <alignment horizontal="center"/>
    </xf>
    <xf numFmtId="0" fontId="21" fillId="33" borderId="16" xfId="0" applyFont="1" applyFill="1" applyBorder="1" applyAlignment="1">
      <alignment horizontal="center"/>
    </xf>
    <xf numFmtId="0" fontId="21" fillId="33" borderId="17" xfId="0" applyFont="1" applyFill="1" applyBorder="1" applyAlignment="1">
      <alignment horizontal="center"/>
    </xf>
    <xf numFmtId="0" fontId="21" fillId="33" borderId="11" xfId="0" applyFont="1" applyFill="1" applyBorder="1" applyAlignment="1">
      <alignment horizontal="center"/>
    </xf>
    <xf numFmtId="0" fontId="21" fillId="33" borderId="18" xfId="0" applyFont="1" applyFill="1" applyBorder="1" applyAlignment="1">
      <alignment horizontal="center"/>
    </xf>
    <xf numFmtId="0" fontId="18" fillId="33" borderId="10" xfId="0" applyFont="1" applyFill="1" applyBorder="1" applyAlignment="1">
      <alignment horizontal="center"/>
    </xf>
    <xf numFmtId="0" fontId="20" fillId="33" borderId="19" xfId="0" applyFont="1" applyFill="1" applyBorder="1" applyAlignment="1">
      <alignment horizontal="center"/>
    </xf>
    <xf numFmtId="0" fontId="20" fillId="33" borderId="20" xfId="0" applyFont="1" applyFill="1" applyBorder="1" applyAlignment="1">
      <alignment horizontal="center"/>
    </xf>
    <xf numFmtId="0" fontId="20" fillId="33" borderId="13" xfId="0" applyFont="1" applyFill="1" applyBorder="1" applyAlignment="1">
      <alignment horizontal="center"/>
    </xf>
    <xf numFmtId="14" fontId="21" fillId="33" borderId="10" xfId="0" applyNumberFormat="1" applyFont="1" applyFill="1" applyBorder="1" applyAlignment="1">
      <alignment horizontal="center" wrapText="1"/>
    </xf>
    <xf numFmtId="0" fontId="22" fillId="33" borderId="10" xfId="0" applyFont="1" applyFill="1" applyBorder="1" applyAlignment="1">
      <alignment horizontal="center"/>
    </xf>
    <xf numFmtId="0" fontId="27" fillId="0" borderId="22" xfId="0" applyFont="1" applyBorder="1" applyAlignment="1">
      <alignment vertical="center"/>
    </xf>
    <xf numFmtId="0" fontId="27" fillId="0" borderId="0" xfId="0" applyFont="1" applyBorder="1" applyAlignment="1">
      <alignment vertical="center"/>
    </xf>
    <xf numFmtId="0" fontId="27" fillId="0" borderId="23" xfId="0" applyFont="1" applyBorder="1" applyAlignment="1">
      <alignment vertical="center"/>
    </xf>
    <xf numFmtId="0" fontId="27" fillId="0" borderId="21" xfId="0" applyFont="1" applyBorder="1" applyAlignment="1">
      <alignment horizontal="center" vertical="center"/>
    </xf>
    <xf numFmtId="0" fontId="27" fillId="0" borderId="21" xfId="0" applyFont="1" applyBorder="1" applyAlignment="1">
      <alignment horizontal="center" vertical="center" wrapText="1"/>
    </xf>
    <xf numFmtId="0" fontId="27" fillId="0" borderId="22" xfId="0" applyFont="1" applyBorder="1" applyAlignment="1">
      <alignment horizontal="center" vertical="center"/>
    </xf>
    <xf numFmtId="0" fontId="27" fillId="0" borderId="23" xfId="0" applyFont="1" applyBorder="1" applyAlignment="1">
      <alignment horizontal="center" vertical="center"/>
    </xf>
    <xf numFmtId="0" fontId="27" fillId="0" borderId="22" xfId="0" applyFont="1" applyBorder="1" applyAlignment="1">
      <alignment horizontal="center" vertical="center" wrapText="1"/>
    </xf>
    <xf numFmtId="0" fontId="27" fillId="0" borderId="23" xfId="0" applyFont="1" applyBorder="1" applyAlignment="1">
      <alignment horizontal="center" vertical="center" wrapText="1"/>
    </xf>
    <xf numFmtId="0" fontId="31" fillId="0" borderId="22" xfId="0" applyFont="1" applyBorder="1" applyAlignment="1">
      <alignment horizontal="center" vertical="center"/>
    </xf>
    <xf numFmtId="0" fontId="31" fillId="0" borderId="23" xfId="0" applyFont="1" applyBorder="1" applyAlignment="1">
      <alignment horizontal="center" vertical="center"/>
    </xf>
    <xf numFmtId="0" fontId="31" fillId="34" borderId="22" xfId="0" applyFont="1" applyFill="1" applyBorder="1" applyAlignment="1">
      <alignment horizontal="center" vertical="center"/>
    </xf>
    <xf numFmtId="0" fontId="31" fillId="34" borderId="0" xfId="0" applyFont="1" applyFill="1" applyAlignment="1">
      <alignment horizontal="center" vertical="center"/>
    </xf>
    <xf numFmtId="0" fontId="31" fillId="0" borderId="0" xfId="0" applyFont="1" applyAlignment="1">
      <alignment horizontal="center" vertical="center"/>
    </xf>
    <xf numFmtId="0" fontId="31" fillId="34" borderId="23" xfId="0" applyFont="1" applyFill="1" applyBorder="1" applyAlignment="1">
      <alignment horizontal="center" vertical="center"/>
    </xf>
    <xf numFmtId="164" fontId="38" fillId="33" borderId="12" xfId="0" applyNumberFormat="1" applyFont="1" applyFill="1" applyBorder="1" applyAlignment="1">
      <alignment horizontal="center" vertical="center"/>
    </xf>
    <xf numFmtId="165" fontId="18" fillId="37" borderId="13" xfId="0" applyNumberFormat="1" applyFont="1" applyFill="1" applyBorder="1" applyAlignment="1">
      <alignment horizontal="right"/>
    </xf>
    <xf numFmtId="165" fontId="18" fillId="37" borderId="10" xfId="0" applyNumberFormat="1" applyFont="1" applyFill="1" applyBorder="1" applyAlignment="1">
      <alignment horizontal="right"/>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127906</xdr:colOff>
      <xdr:row>22</xdr:row>
      <xdr:rowOff>57148</xdr:rowOff>
    </xdr:from>
    <xdr:to>
      <xdr:col>24</xdr:col>
      <xdr:colOff>190500</xdr:colOff>
      <xdr:row>48</xdr:row>
      <xdr:rowOff>190499</xdr:rowOff>
    </xdr:to>
    <xdr:pic>
      <xdr:nvPicPr>
        <xdr:cNvPr id="2" name="Picture 1">
          <a:extLst>
            <a:ext uri="{FF2B5EF4-FFF2-40B4-BE49-F238E27FC236}">
              <a16:creationId xmlns:a16="http://schemas.microsoft.com/office/drawing/2014/main" id="{E7E78FE4-C7D7-FA8C-1230-E12E29680266}"/>
            </a:ext>
          </a:extLst>
        </xdr:cNvPr>
        <xdr:cNvPicPr/>
      </xdr:nvPicPr>
      <xdr:blipFill rotWithShape="1">
        <a:blip xmlns:r="http://schemas.openxmlformats.org/officeDocument/2006/relationships" r:embed="rId1"/>
        <a:srcRect l="44391" t="39200"/>
        <a:stretch/>
      </xdr:blipFill>
      <xdr:spPr>
        <a:xfrm>
          <a:off x="13095513" y="4288969"/>
          <a:ext cx="7233558" cy="527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390525</xdr:colOff>
      <xdr:row>26</xdr:row>
      <xdr:rowOff>104775</xdr:rowOff>
    </xdr:to>
    <xdr:pic>
      <xdr:nvPicPr>
        <xdr:cNvPr id="2" name="Picture 1">
          <a:extLst>
            <a:ext uri="{FF2B5EF4-FFF2-40B4-BE49-F238E27FC236}">
              <a16:creationId xmlns:a16="http://schemas.microsoft.com/office/drawing/2014/main" id="{DC35DDAC-45B4-8735-7359-EBA685C6AB8E}"/>
            </a:ext>
          </a:extLst>
        </xdr:cNvPr>
        <xdr:cNvPicPr/>
      </xdr:nvPicPr>
      <xdr:blipFill>
        <a:blip xmlns:r="http://schemas.openxmlformats.org/officeDocument/2006/relationships" r:embed="rId1"/>
        <a:stretch>
          <a:fillRect/>
        </a:stretch>
      </xdr:blipFill>
      <xdr:spPr>
        <a:xfrm>
          <a:off x="609600" y="571500"/>
          <a:ext cx="4657725" cy="4486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457200</xdr:colOff>
      <xdr:row>25</xdr:row>
      <xdr:rowOff>62230</xdr:rowOff>
    </xdr:to>
    <xdr:pic>
      <xdr:nvPicPr>
        <xdr:cNvPr id="2" name="Picture 1">
          <a:extLst>
            <a:ext uri="{FF2B5EF4-FFF2-40B4-BE49-F238E27FC236}">
              <a16:creationId xmlns:a16="http://schemas.microsoft.com/office/drawing/2014/main" id="{CFC34558-A547-34A8-693C-566ADF85E96F}"/>
            </a:ext>
          </a:extLst>
        </xdr:cNvPr>
        <xdr:cNvPicPr/>
      </xdr:nvPicPr>
      <xdr:blipFill>
        <a:blip xmlns:r="http://schemas.openxmlformats.org/officeDocument/2006/relationships" r:embed="rId1"/>
        <a:stretch>
          <a:fillRect/>
        </a:stretch>
      </xdr:blipFill>
      <xdr:spPr>
        <a:xfrm>
          <a:off x="609600" y="381000"/>
          <a:ext cx="5943600" cy="44437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406400</xdr:colOff>
      <xdr:row>2</xdr:row>
      <xdr:rowOff>114300</xdr:rowOff>
    </xdr:from>
    <xdr:to>
      <xdr:col>8</xdr:col>
      <xdr:colOff>559435</xdr:colOff>
      <xdr:row>27</xdr:row>
      <xdr:rowOff>140335</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0" y="514350"/>
          <a:ext cx="4420235" cy="455041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91987-820B-4292-A089-72F76EDC6428}">
  <dimension ref="A3:D16"/>
  <sheetViews>
    <sheetView workbookViewId="0">
      <selection activeCell="B21" sqref="B21"/>
    </sheetView>
  </sheetViews>
  <sheetFormatPr defaultRowHeight="14.5" x14ac:dyDescent="0.35"/>
  <cols>
    <col min="1" max="1" width="40.90625" customWidth="1"/>
    <col min="2" max="2" width="27.26953125" customWidth="1"/>
    <col min="3" max="3" width="26.1796875" customWidth="1"/>
    <col min="4" max="4" width="52.81640625" customWidth="1"/>
  </cols>
  <sheetData>
    <row r="3" spans="1:4" ht="15" x14ac:dyDescent="0.35">
      <c r="A3" s="60" t="s">
        <v>204</v>
      </c>
      <c r="B3" s="60"/>
      <c r="C3" s="60"/>
      <c r="D3" s="60"/>
    </row>
    <row r="4" spans="1:4" ht="15" x14ac:dyDescent="0.35">
      <c r="A4" s="54" t="s">
        <v>205</v>
      </c>
      <c r="B4" s="61" t="s">
        <v>206</v>
      </c>
      <c r="C4" s="61"/>
      <c r="D4" s="61"/>
    </row>
    <row r="5" spans="1:4" ht="15.5" x14ac:dyDescent="0.35">
      <c r="A5" s="55" t="s">
        <v>223</v>
      </c>
      <c r="B5" s="58" t="s">
        <v>215</v>
      </c>
      <c r="C5" s="58"/>
      <c r="D5" s="58"/>
    </row>
    <row r="6" spans="1:4" ht="95" customHeight="1" x14ac:dyDescent="0.35">
      <c r="A6" s="56" t="s">
        <v>217</v>
      </c>
      <c r="B6" s="58" t="s">
        <v>216</v>
      </c>
      <c r="C6" s="58"/>
      <c r="D6" s="58"/>
    </row>
    <row r="7" spans="1:4" ht="35" customHeight="1" x14ac:dyDescent="0.35">
      <c r="A7" s="56" t="s">
        <v>227</v>
      </c>
      <c r="B7" s="58" t="s">
        <v>218</v>
      </c>
      <c r="C7" s="58"/>
      <c r="D7" s="58"/>
    </row>
    <row r="8" spans="1:4" ht="15.5" x14ac:dyDescent="0.35">
      <c r="A8" s="56" t="s">
        <v>219</v>
      </c>
      <c r="B8" s="58" t="s">
        <v>220</v>
      </c>
      <c r="C8" s="58"/>
      <c r="D8" s="58"/>
    </row>
    <row r="9" spans="1:4" ht="23" customHeight="1" x14ac:dyDescent="0.35">
      <c r="A9" s="56" t="s">
        <v>222</v>
      </c>
      <c r="B9" s="58" t="s">
        <v>221</v>
      </c>
      <c r="C9" s="58"/>
      <c r="D9" s="58"/>
    </row>
    <row r="10" spans="1:4" ht="33" customHeight="1" x14ac:dyDescent="0.35">
      <c r="A10" s="55" t="s">
        <v>224</v>
      </c>
      <c r="B10" s="58" t="s">
        <v>225</v>
      </c>
      <c r="C10" s="58"/>
      <c r="D10" s="58"/>
    </row>
    <row r="11" spans="1:4" ht="15.5" x14ac:dyDescent="0.35">
      <c r="A11" s="56" t="s">
        <v>226</v>
      </c>
      <c r="B11" s="58" t="s">
        <v>95</v>
      </c>
      <c r="C11" s="59"/>
      <c r="D11" s="59"/>
    </row>
    <row r="12" spans="1:4" ht="15.5" customHeight="1" x14ac:dyDescent="0.35">
      <c r="A12" s="56" t="s">
        <v>228</v>
      </c>
      <c r="B12" s="58" t="s">
        <v>218</v>
      </c>
      <c r="C12" s="58"/>
      <c r="D12" s="58"/>
    </row>
    <row r="13" spans="1:4" ht="15.5" customHeight="1" x14ac:dyDescent="0.35">
      <c r="A13" s="56" t="s">
        <v>235</v>
      </c>
      <c r="B13" s="58" t="s">
        <v>229</v>
      </c>
      <c r="C13" s="58"/>
      <c r="D13" s="58"/>
    </row>
    <row r="14" spans="1:4" ht="15.5" customHeight="1" x14ac:dyDescent="0.35">
      <c r="A14" s="56" t="s">
        <v>231</v>
      </c>
      <c r="B14" s="58" t="s">
        <v>236</v>
      </c>
      <c r="C14" s="58"/>
      <c r="D14" s="58"/>
    </row>
    <row r="15" spans="1:4" ht="31" x14ac:dyDescent="0.35">
      <c r="A15" s="56" t="s">
        <v>232</v>
      </c>
      <c r="B15" s="58" t="s">
        <v>230</v>
      </c>
      <c r="C15" s="58"/>
      <c r="D15" s="58"/>
    </row>
    <row r="16" spans="1:4" ht="31" x14ac:dyDescent="0.35">
      <c r="A16" s="56" t="s">
        <v>233</v>
      </c>
      <c r="B16" s="58" t="s">
        <v>234</v>
      </c>
      <c r="C16" s="58"/>
      <c r="D16" s="58"/>
    </row>
  </sheetData>
  <mergeCells count="14">
    <mergeCell ref="A3:D3"/>
    <mergeCell ref="B4:D4"/>
    <mergeCell ref="B5:D5"/>
    <mergeCell ref="B6:D6"/>
    <mergeCell ref="B7:D7"/>
    <mergeCell ref="B8:D8"/>
    <mergeCell ref="B9:D9"/>
    <mergeCell ref="B10:D10"/>
    <mergeCell ref="B11:D11"/>
    <mergeCell ref="B14:D14"/>
    <mergeCell ref="B15:D15"/>
    <mergeCell ref="B16:D16"/>
    <mergeCell ref="B12:D12"/>
    <mergeCell ref="B13:D1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F26"/>
  <sheetViews>
    <sheetView workbookViewId="0">
      <selection activeCell="I29" sqref="I29"/>
    </sheetView>
  </sheetViews>
  <sheetFormatPr defaultRowHeight="14.5" x14ac:dyDescent="0.35"/>
  <cols>
    <col min="2" max="2" width="48.26953125" customWidth="1"/>
  </cols>
  <sheetData>
    <row r="2" spans="2:6" ht="16" thickBot="1" x14ac:dyDescent="0.4">
      <c r="B2" s="35" t="s">
        <v>97</v>
      </c>
    </row>
    <row r="3" spans="2:6" ht="17" thickTop="1" thickBot="1" x14ac:dyDescent="0.4">
      <c r="B3" s="77" t="s">
        <v>98</v>
      </c>
      <c r="C3" s="80" t="s">
        <v>99</v>
      </c>
      <c r="D3" s="80"/>
      <c r="E3" s="81" t="s">
        <v>100</v>
      </c>
      <c r="F3" s="81"/>
    </row>
    <row r="4" spans="2:6" ht="15" thickTop="1" x14ac:dyDescent="0.35">
      <c r="B4" s="78"/>
      <c r="C4" s="37" t="s">
        <v>101</v>
      </c>
      <c r="D4" s="82" t="s">
        <v>103</v>
      </c>
      <c r="E4" s="84" t="s">
        <v>104</v>
      </c>
      <c r="F4" s="84" t="s">
        <v>105</v>
      </c>
    </row>
    <row r="5" spans="2:6" ht="15" thickBot="1" x14ac:dyDescent="0.4">
      <c r="B5" s="79"/>
      <c r="C5" s="39" t="s">
        <v>102</v>
      </c>
      <c r="D5" s="83"/>
      <c r="E5" s="85"/>
      <c r="F5" s="85"/>
    </row>
    <row r="6" spans="2:6" ht="15" thickTop="1" x14ac:dyDescent="0.35">
      <c r="B6" s="36" t="s">
        <v>106</v>
      </c>
      <c r="C6" s="37">
        <v>57.23</v>
      </c>
      <c r="D6" s="37">
        <v>1.35</v>
      </c>
      <c r="E6" s="38">
        <v>0.74</v>
      </c>
      <c r="F6" s="40">
        <v>4697</v>
      </c>
    </row>
    <row r="7" spans="2:6" x14ac:dyDescent="0.35">
      <c r="B7" s="36" t="s">
        <v>107</v>
      </c>
      <c r="C7" s="37">
        <v>66.33</v>
      </c>
      <c r="D7" s="37">
        <v>5.17</v>
      </c>
      <c r="E7" s="38">
        <v>1.47</v>
      </c>
      <c r="F7" s="40">
        <v>4268</v>
      </c>
    </row>
    <row r="8" spans="2:6" x14ac:dyDescent="0.35">
      <c r="B8" s="36" t="s">
        <v>108</v>
      </c>
      <c r="C8" s="37">
        <v>50.21</v>
      </c>
      <c r="D8" s="37">
        <v>2.1</v>
      </c>
      <c r="E8" s="38">
        <v>0.8</v>
      </c>
      <c r="F8" s="40">
        <v>3278</v>
      </c>
    </row>
    <row r="9" spans="2:6" x14ac:dyDescent="0.35">
      <c r="B9" s="36" t="s">
        <v>109</v>
      </c>
      <c r="C9" s="37">
        <v>57.53</v>
      </c>
      <c r="D9" s="37">
        <v>9.2899999999999991</v>
      </c>
      <c r="E9" s="38">
        <v>2.2200000000000002</v>
      </c>
      <c r="F9" s="40">
        <v>2047</v>
      </c>
    </row>
    <row r="10" spans="2:6" x14ac:dyDescent="0.35">
      <c r="B10" s="36" t="s">
        <v>110</v>
      </c>
      <c r="C10" s="37">
        <v>50.56</v>
      </c>
      <c r="D10" s="37">
        <v>2.13</v>
      </c>
      <c r="E10" s="38">
        <v>0.95</v>
      </c>
      <c r="F10" s="40">
        <v>3435</v>
      </c>
    </row>
    <row r="11" spans="2:6" x14ac:dyDescent="0.35">
      <c r="B11" s="36" t="s">
        <v>111</v>
      </c>
      <c r="C11" s="37">
        <v>61.57</v>
      </c>
      <c r="D11" s="37">
        <v>3.87</v>
      </c>
      <c r="E11" s="38">
        <v>0.87</v>
      </c>
      <c r="F11" s="40">
        <v>4552</v>
      </c>
    </row>
    <row r="12" spans="2:6" x14ac:dyDescent="0.35">
      <c r="B12" s="36" t="s">
        <v>112</v>
      </c>
      <c r="C12" s="37">
        <v>59.4</v>
      </c>
      <c r="D12" s="37">
        <v>2.65</v>
      </c>
      <c r="E12" s="38">
        <v>0.93</v>
      </c>
      <c r="F12" s="40">
        <v>2589</v>
      </c>
    </row>
    <row r="13" spans="2:6" x14ac:dyDescent="0.35">
      <c r="B13" s="36" t="s">
        <v>113</v>
      </c>
      <c r="C13" s="37">
        <v>91.62</v>
      </c>
      <c r="D13" s="37">
        <v>4.8499999999999996</v>
      </c>
      <c r="E13" s="38">
        <v>5.48</v>
      </c>
      <c r="F13" s="40">
        <v>6882</v>
      </c>
    </row>
    <row r="14" spans="2:6" x14ac:dyDescent="0.35">
      <c r="B14" s="36" t="s">
        <v>114</v>
      </c>
      <c r="C14" s="37">
        <v>66.63</v>
      </c>
      <c r="D14" s="37">
        <v>7.28</v>
      </c>
      <c r="E14" s="38">
        <v>1.2</v>
      </c>
      <c r="F14" s="40">
        <v>3571</v>
      </c>
    </row>
    <row r="15" spans="2:6" x14ac:dyDescent="0.35">
      <c r="B15" s="36" t="s">
        <v>115</v>
      </c>
      <c r="C15" s="37">
        <v>61.54</v>
      </c>
      <c r="D15" s="37">
        <v>0</v>
      </c>
      <c r="E15" s="38">
        <v>1.2</v>
      </c>
      <c r="F15" s="40">
        <v>2684</v>
      </c>
    </row>
    <row r="16" spans="2:6" x14ac:dyDescent="0.35">
      <c r="B16" s="36" t="s">
        <v>116</v>
      </c>
      <c r="C16" s="37">
        <v>70.849999999999994</v>
      </c>
      <c r="D16" s="37">
        <v>0.75</v>
      </c>
      <c r="E16" s="38">
        <v>1.71</v>
      </c>
      <c r="F16" s="40">
        <v>4113</v>
      </c>
    </row>
    <row r="17" spans="2:6" x14ac:dyDescent="0.35">
      <c r="B17" s="36" t="s">
        <v>117</v>
      </c>
      <c r="C17" s="37">
        <v>50.47</v>
      </c>
      <c r="D17" s="37">
        <v>0</v>
      </c>
      <c r="E17" s="38">
        <v>1.38</v>
      </c>
      <c r="F17" s="40">
        <v>3804</v>
      </c>
    </row>
    <row r="18" spans="2:6" x14ac:dyDescent="0.35">
      <c r="B18" s="36" t="s">
        <v>118</v>
      </c>
      <c r="C18" s="37">
        <v>88.62</v>
      </c>
      <c r="D18" s="37">
        <v>5.85</v>
      </c>
      <c r="E18" s="38">
        <v>2.76</v>
      </c>
      <c r="F18" s="40">
        <v>8563</v>
      </c>
    </row>
    <row r="19" spans="2:6" x14ac:dyDescent="0.35">
      <c r="B19" s="36" t="s">
        <v>119</v>
      </c>
      <c r="C19" s="37">
        <v>66.38</v>
      </c>
      <c r="D19" s="37">
        <v>3.16</v>
      </c>
      <c r="E19" s="38">
        <v>2.02</v>
      </c>
      <c r="F19" s="40">
        <v>4676</v>
      </c>
    </row>
    <row r="20" spans="2:6" x14ac:dyDescent="0.35">
      <c r="B20" s="36" t="s">
        <v>120</v>
      </c>
      <c r="C20" s="37">
        <v>68.64</v>
      </c>
      <c r="D20" s="37">
        <v>2.99</v>
      </c>
      <c r="E20" s="38">
        <v>1.28</v>
      </c>
      <c r="F20" s="40">
        <v>3958</v>
      </c>
    </row>
    <row r="21" spans="2:6" x14ac:dyDescent="0.35">
      <c r="B21" s="36" t="s">
        <v>111</v>
      </c>
      <c r="C21" s="37">
        <v>69.05</v>
      </c>
      <c r="D21" s="37">
        <v>1.82</v>
      </c>
      <c r="E21" s="38">
        <v>1.06</v>
      </c>
      <c r="F21" s="40">
        <v>4376</v>
      </c>
    </row>
    <row r="22" spans="2:6" x14ac:dyDescent="0.35">
      <c r="B22" s="36" t="s">
        <v>109</v>
      </c>
      <c r="C22" s="37">
        <v>79.87</v>
      </c>
      <c r="D22" s="37">
        <v>1.8</v>
      </c>
      <c r="E22" s="38">
        <v>2.25</v>
      </c>
      <c r="F22" s="40">
        <v>5961</v>
      </c>
    </row>
    <row r="23" spans="2:6" x14ac:dyDescent="0.35">
      <c r="B23" s="36" t="s">
        <v>121</v>
      </c>
      <c r="C23" s="37">
        <v>59.79</v>
      </c>
      <c r="D23" s="37">
        <v>4.3099999999999996</v>
      </c>
      <c r="E23" s="38">
        <v>1.64</v>
      </c>
      <c r="F23" s="40">
        <v>4832</v>
      </c>
    </row>
    <row r="24" spans="2:6" ht="15" thickBot="1" x14ac:dyDescent="0.4">
      <c r="B24" s="41" t="s">
        <v>122</v>
      </c>
      <c r="C24" s="39">
        <v>90.48</v>
      </c>
      <c r="D24" s="39">
        <v>5.46</v>
      </c>
      <c r="E24" s="42">
        <v>2.69</v>
      </c>
      <c r="F24" s="43">
        <v>9760</v>
      </c>
    </row>
    <row r="25" spans="2:6" ht="19" thickTop="1" x14ac:dyDescent="0.35">
      <c r="B25" s="44" t="s">
        <v>123</v>
      </c>
    </row>
    <row r="26" spans="2:6" ht="18.5" x14ac:dyDescent="0.35">
      <c r="B26" s="44" t="s">
        <v>124</v>
      </c>
    </row>
  </sheetData>
  <mergeCells count="6">
    <mergeCell ref="B3:B5"/>
    <mergeCell ref="C3:D3"/>
    <mergeCell ref="E3:F3"/>
    <mergeCell ref="D4:D5"/>
    <mergeCell ref="E4:E5"/>
    <mergeCell ref="F4:F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1"/>
  <sheetViews>
    <sheetView workbookViewId="0">
      <selection sqref="A1:I1"/>
    </sheetView>
  </sheetViews>
  <sheetFormatPr defaultRowHeight="14.5" x14ac:dyDescent="0.35"/>
  <cols>
    <col min="1" max="1" width="125.7265625" customWidth="1"/>
    <col min="2" max="2" width="43.26953125" customWidth="1"/>
    <col min="9" max="9" width="17.81640625" customWidth="1"/>
  </cols>
  <sheetData>
    <row r="1" spans="1:9" ht="15.5" x14ac:dyDescent="0.35">
      <c r="A1" s="69" t="s">
        <v>181</v>
      </c>
      <c r="B1" s="69"/>
      <c r="C1" s="69"/>
      <c r="D1" s="69"/>
      <c r="E1" s="69"/>
      <c r="F1" s="69"/>
      <c r="G1" s="69"/>
      <c r="H1" s="69"/>
      <c r="I1" s="69"/>
    </row>
    <row r="2" spans="1:9" ht="15.5" x14ac:dyDescent="0.35">
      <c r="A2" s="7" t="s">
        <v>125</v>
      </c>
      <c r="B2" s="7" t="s">
        <v>126</v>
      </c>
      <c r="C2" s="7" t="s">
        <v>127</v>
      </c>
      <c r="D2" s="7" t="s">
        <v>128</v>
      </c>
      <c r="E2" s="7" t="s">
        <v>129</v>
      </c>
      <c r="F2" s="7" t="s">
        <v>130</v>
      </c>
      <c r="G2" s="7" t="s">
        <v>131</v>
      </c>
      <c r="H2" s="7" t="s">
        <v>132</v>
      </c>
      <c r="I2" s="7" t="s">
        <v>133</v>
      </c>
    </row>
    <row r="3" spans="1:9" ht="15.5" x14ac:dyDescent="0.35">
      <c r="A3" s="32" t="s">
        <v>134</v>
      </c>
      <c r="B3" s="33" t="s">
        <v>135</v>
      </c>
      <c r="C3" s="32">
        <v>787</v>
      </c>
      <c r="D3" s="32">
        <v>787</v>
      </c>
      <c r="E3" s="45">
        <v>1</v>
      </c>
      <c r="F3" s="32">
        <v>0</v>
      </c>
      <c r="G3" s="46">
        <v>1</v>
      </c>
      <c r="H3" s="32">
        <v>470</v>
      </c>
      <c r="I3" s="32" t="s">
        <v>136</v>
      </c>
    </row>
    <row r="4" spans="1:9" ht="15.5" x14ac:dyDescent="0.35">
      <c r="A4" s="32" t="s">
        <v>137</v>
      </c>
      <c r="B4" s="33" t="s">
        <v>135</v>
      </c>
      <c r="C4" s="32">
        <v>787</v>
      </c>
      <c r="D4" s="32">
        <v>787</v>
      </c>
      <c r="E4" s="45">
        <v>1</v>
      </c>
      <c r="F4" s="32">
        <v>0</v>
      </c>
      <c r="G4" s="46">
        <v>1</v>
      </c>
      <c r="H4" s="32">
        <v>470</v>
      </c>
      <c r="I4" s="32" t="s">
        <v>138</v>
      </c>
    </row>
    <row r="5" spans="1:9" ht="15.5" x14ac:dyDescent="0.35">
      <c r="A5" s="32" t="s">
        <v>139</v>
      </c>
      <c r="B5" s="33" t="s">
        <v>140</v>
      </c>
      <c r="C5" s="32">
        <v>782</v>
      </c>
      <c r="D5" s="32">
        <v>782</v>
      </c>
      <c r="E5" s="45">
        <v>1</v>
      </c>
      <c r="F5" s="32">
        <v>0</v>
      </c>
      <c r="G5" s="46">
        <v>0.99770000000000003</v>
      </c>
      <c r="H5" s="32">
        <v>470</v>
      </c>
      <c r="I5" s="32" t="s">
        <v>141</v>
      </c>
    </row>
    <row r="6" spans="1:9" ht="15.5" x14ac:dyDescent="0.35">
      <c r="A6" s="32" t="s">
        <v>142</v>
      </c>
      <c r="B6" s="33" t="s">
        <v>135</v>
      </c>
      <c r="C6" s="32">
        <v>782</v>
      </c>
      <c r="D6" s="32">
        <v>782</v>
      </c>
      <c r="E6" s="45">
        <v>1</v>
      </c>
      <c r="F6" s="32">
        <v>0</v>
      </c>
      <c r="G6" s="46">
        <v>0.99770000000000003</v>
      </c>
      <c r="H6" s="32">
        <v>470</v>
      </c>
      <c r="I6" s="32" t="s">
        <v>143</v>
      </c>
    </row>
    <row r="7" spans="1:9" ht="15.5" x14ac:dyDescent="0.35">
      <c r="A7" s="32" t="s">
        <v>144</v>
      </c>
      <c r="B7" s="33" t="s">
        <v>135</v>
      </c>
      <c r="C7" s="32">
        <v>782</v>
      </c>
      <c r="D7" s="32">
        <v>782</v>
      </c>
      <c r="E7" s="45">
        <v>1</v>
      </c>
      <c r="F7" s="32">
        <v>0</v>
      </c>
      <c r="G7" s="46">
        <v>0.99770000000000003</v>
      </c>
      <c r="H7" s="32">
        <v>470</v>
      </c>
      <c r="I7" s="32" t="s">
        <v>145</v>
      </c>
    </row>
    <row r="8" spans="1:9" ht="15.5" x14ac:dyDescent="0.35">
      <c r="A8" s="32" t="s">
        <v>146</v>
      </c>
      <c r="B8" s="33" t="s">
        <v>147</v>
      </c>
      <c r="C8" s="32">
        <v>778</v>
      </c>
      <c r="D8" s="32">
        <v>778</v>
      </c>
      <c r="E8" s="45">
        <v>1</v>
      </c>
      <c r="F8" s="32">
        <v>0</v>
      </c>
      <c r="G8" s="46">
        <v>0.99529999999999996</v>
      </c>
      <c r="H8" s="32">
        <v>470</v>
      </c>
      <c r="I8" s="32" t="s">
        <v>148</v>
      </c>
    </row>
    <row r="9" spans="1:9" ht="15.5" x14ac:dyDescent="0.35">
      <c r="A9" s="32" t="s">
        <v>149</v>
      </c>
      <c r="B9" s="33" t="s">
        <v>135</v>
      </c>
      <c r="C9" s="32">
        <v>776</v>
      </c>
      <c r="D9" s="32">
        <v>776</v>
      </c>
      <c r="E9" s="45">
        <v>1</v>
      </c>
      <c r="F9" s="32">
        <v>0</v>
      </c>
      <c r="G9" s="46">
        <v>0.99529999999999996</v>
      </c>
      <c r="H9" s="32">
        <v>55461</v>
      </c>
      <c r="I9" s="32" t="s">
        <v>150</v>
      </c>
    </row>
    <row r="10" spans="1:9" ht="15.5" x14ac:dyDescent="0.35">
      <c r="A10" s="32" t="s">
        <v>151</v>
      </c>
      <c r="B10" s="33" t="s">
        <v>135</v>
      </c>
      <c r="C10" s="32">
        <v>776</v>
      </c>
      <c r="D10" s="32">
        <v>776</v>
      </c>
      <c r="E10" s="45">
        <v>1</v>
      </c>
      <c r="F10" s="32">
        <v>0</v>
      </c>
      <c r="G10" s="46">
        <v>0.99529999999999996</v>
      </c>
      <c r="H10" s="32">
        <v>470</v>
      </c>
      <c r="I10" s="32" t="s">
        <v>152</v>
      </c>
    </row>
    <row r="11" spans="1:9" ht="15.5" x14ac:dyDescent="0.35">
      <c r="A11" s="32" t="s">
        <v>153</v>
      </c>
      <c r="B11" s="33" t="s">
        <v>135</v>
      </c>
      <c r="C11" s="32">
        <v>776</v>
      </c>
      <c r="D11" s="32">
        <v>776</v>
      </c>
      <c r="E11" s="45">
        <v>1</v>
      </c>
      <c r="F11" s="32">
        <v>0</v>
      </c>
      <c r="G11" s="46">
        <v>0.99529999999999996</v>
      </c>
      <c r="H11" s="32">
        <v>470</v>
      </c>
      <c r="I11" s="32" t="s">
        <v>154</v>
      </c>
    </row>
    <row r="12" spans="1:9" ht="15.5" x14ac:dyDescent="0.35">
      <c r="A12" s="32" t="s">
        <v>155</v>
      </c>
      <c r="B12" s="33" t="s">
        <v>156</v>
      </c>
      <c r="C12" s="32">
        <v>771</v>
      </c>
      <c r="D12" s="32">
        <v>771</v>
      </c>
      <c r="E12" s="45">
        <v>1</v>
      </c>
      <c r="F12" s="32">
        <v>0</v>
      </c>
      <c r="G12" s="46">
        <v>0.99299999999999999</v>
      </c>
      <c r="H12" s="32">
        <v>5407479</v>
      </c>
      <c r="I12" s="32" t="s">
        <v>157</v>
      </c>
    </row>
    <row r="13" spans="1:9" ht="15.5" x14ac:dyDescent="0.35">
      <c r="A13" s="32" t="s">
        <v>158</v>
      </c>
      <c r="B13" s="33" t="s">
        <v>159</v>
      </c>
      <c r="C13" s="32">
        <v>771</v>
      </c>
      <c r="D13" s="32">
        <v>771</v>
      </c>
      <c r="E13" s="45">
        <v>1</v>
      </c>
      <c r="F13" s="32">
        <v>0</v>
      </c>
      <c r="G13" s="46">
        <v>0.99299999999999999</v>
      </c>
      <c r="H13" s="32">
        <v>470</v>
      </c>
      <c r="I13" s="32" t="s">
        <v>160</v>
      </c>
    </row>
    <row r="14" spans="1:9" ht="15.5" x14ac:dyDescent="0.35">
      <c r="A14" s="32" t="s">
        <v>161</v>
      </c>
      <c r="B14" s="33" t="s">
        <v>159</v>
      </c>
      <c r="C14" s="32">
        <v>771</v>
      </c>
      <c r="D14" s="32">
        <v>771</v>
      </c>
      <c r="E14" s="45">
        <v>1</v>
      </c>
      <c r="F14" s="32">
        <v>0</v>
      </c>
      <c r="G14" s="46">
        <v>0.99299999999999999</v>
      </c>
      <c r="H14" s="32">
        <v>470</v>
      </c>
      <c r="I14" s="32" t="s">
        <v>162</v>
      </c>
    </row>
    <row r="15" spans="1:9" ht="15.5" x14ac:dyDescent="0.35">
      <c r="A15" s="32" t="s">
        <v>163</v>
      </c>
      <c r="B15" s="33" t="s">
        <v>164</v>
      </c>
      <c r="C15" s="32">
        <v>771</v>
      </c>
      <c r="D15" s="32">
        <v>771</v>
      </c>
      <c r="E15" s="45">
        <v>1</v>
      </c>
      <c r="F15" s="32">
        <v>0</v>
      </c>
      <c r="G15" s="46">
        <v>0.99299999999999999</v>
      </c>
      <c r="H15" s="32">
        <v>470</v>
      </c>
      <c r="I15" s="32" t="s">
        <v>165</v>
      </c>
    </row>
    <row r="16" spans="1:9" ht="15.5" x14ac:dyDescent="0.35">
      <c r="A16" s="32" t="s">
        <v>166</v>
      </c>
      <c r="B16" s="33" t="s">
        <v>167</v>
      </c>
      <c r="C16" s="32">
        <v>771</v>
      </c>
      <c r="D16" s="32">
        <v>771</v>
      </c>
      <c r="E16" s="45">
        <v>1</v>
      </c>
      <c r="F16" s="32">
        <v>0</v>
      </c>
      <c r="G16" s="46">
        <v>0.99299999999999999</v>
      </c>
      <c r="H16" s="32">
        <v>4329264</v>
      </c>
      <c r="I16" s="32" t="s">
        <v>168</v>
      </c>
    </row>
    <row r="17" spans="1:9" ht="15.5" x14ac:dyDescent="0.35">
      <c r="A17" s="32" t="s">
        <v>169</v>
      </c>
      <c r="B17" s="33" t="s">
        <v>135</v>
      </c>
      <c r="C17" s="32">
        <v>771</v>
      </c>
      <c r="D17" s="32">
        <v>771</v>
      </c>
      <c r="E17" s="45">
        <v>1</v>
      </c>
      <c r="F17" s="32">
        <v>0</v>
      </c>
      <c r="G17" s="46">
        <v>0.99299999999999999</v>
      </c>
      <c r="H17" s="32">
        <v>470</v>
      </c>
      <c r="I17" s="32" t="s">
        <v>170</v>
      </c>
    </row>
    <row r="18" spans="1:9" ht="15.5" x14ac:dyDescent="0.35">
      <c r="A18" s="32" t="s">
        <v>171</v>
      </c>
      <c r="B18" s="33" t="s">
        <v>167</v>
      </c>
      <c r="C18" s="32">
        <v>771</v>
      </c>
      <c r="D18" s="32">
        <v>771</v>
      </c>
      <c r="E18" s="45">
        <v>1</v>
      </c>
      <c r="F18" s="32">
        <v>0</v>
      </c>
      <c r="G18" s="46">
        <v>0.99299999999999999</v>
      </c>
      <c r="H18" s="32">
        <v>57817</v>
      </c>
      <c r="I18" s="32" t="s">
        <v>172</v>
      </c>
    </row>
    <row r="19" spans="1:9" ht="15.5" x14ac:dyDescent="0.35">
      <c r="A19" s="32" t="s">
        <v>173</v>
      </c>
      <c r="B19" s="33" t="s">
        <v>174</v>
      </c>
      <c r="C19" s="32">
        <v>769</v>
      </c>
      <c r="D19" s="32">
        <v>769</v>
      </c>
      <c r="E19" s="45">
        <v>0.97</v>
      </c>
      <c r="F19" s="32">
        <v>0</v>
      </c>
      <c r="G19" s="46">
        <v>1</v>
      </c>
      <c r="H19" s="32">
        <v>418</v>
      </c>
      <c r="I19" s="32" t="s">
        <v>175</v>
      </c>
    </row>
    <row r="20" spans="1:9" ht="15.5" x14ac:dyDescent="0.35">
      <c r="A20" s="32" t="s">
        <v>176</v>
      </c>
      <c r="B20" s="33" t="s">
        <v>159</v>
      </c>
      <c r="C20" s="32">
        <v>765</v>
      </c>
      <c r="D20" s="32">
        <v>765</v>
      </c>
      <c r="E20" s="45">
        <v>1</v>
      </c>
      <c r="F20" s="32">
        <v>0</v>
      </c>
      <c r="G20" s="46">
        <v>0.99060000000000004</v>
      </c>
      <c r="H20" s="32">
        <v>470</v>
      </c>
      <c r="I20" s="32" t="s">
        <v>177</v>
      </c>
    </row>
    <row r="21" spans="1:9" ht="15.5" x14ac:dyDescent="0.35">
      <c r="A21" s="32" t="s">
        <v>178</v>
      </c>
      <c r="B21" s="33" t="s">
        <v>179</v>
      </c>
      <c r="C21" s="32">
        <v>765</v>
      </c>
      <c r="D21" s="32">
        <v>765</v>
      </c>
      <c r="E21" s="45">
        <v>1</v>
      </c>
      <c r="F21" s="32">
        <v>0</v>
      </c>
      <c r="G21" s="46">
        <v>0.99060000000000004</v>
      </c>
      <c r="H21" s="32">
        <v>5178591</v>
      </c>
      <c r="I21" s="32" t="s">
        <v>180</v>
      </c>
    </row>
  </sheetData>
  <mergeCells count="1">
    <mergeCell ref="A1:I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26"/>
  <sheetViews>
    <sheetView workbookViewId="0">
      <selection activeCell="B2" sqref="B2"/>
    </sheetView>
  </sheetViews>
  <sheetFormatPr defaultRowHeight="14.5" x14ac:dyDescent="0.35"/>
  <sheetData>
    <row r="2" spans="2:10" ht="16" thickBot="1" x14ac:dyDescent="0.4">
      <c r="B2" s="35" t="s">
        <v>182</v>
      </c>
    </row>
    <row r="3" spans="2:10" ht="16" thickTop="1" x14ac:dyDescent="0.35">
      <c r="B3" s="86"/>
      <c r="C3" s="86"/>
      <c r="D3" s="48" t="s">
        <v>183</v>
      </c>
      <c r="E3" s="48" t="s">
        <v>185</v>
      </c>
      <c r="F3" s="48" t="s">
        <v>187</v>
      </c>
      <c r="G3" s="48" t="s">
        <v>189</v>
      </c>
      <c r="H3" s="48" t="s">
        <v>191</v>
      </c>
      <c r="I3" s="48" t="s">
        <v>192</v>
      </c>
      <c r="J3" s="48" t="s">
        <v>194</v>
      </c>
    </row>
    <row r="4" spans="2:10" ht="16" thickBot="1" x14ac:dyDescent="0.4">
      <c r="B4" s="87"/>
      <c r="C4" s="87"/>
      <c r="D4" s="49" t="s">
        <v>184</v>
      </c>
      <c r="E4" s="49" t="s">
        <v>186</v>
      </c>
      <c r="F4" s="49" t="s">
        <v>188</v>
      </c>
      <c r="G4" s="49" t="s">
        <v>190</v>
      </c>
      <c r="H4" s="49" t="s">
        <v>188</v>
      </c>
      <c r="I4" s="49" t="s">
        <v>193</v>
      </c>
      <c r="J4" s="49" t="s">
        <v>195</v>
      </c>
    </row>
    <row r="5" spans="2:10" ht="16" thickTop="1" x14ac:dyDescent="0.35">
      <c r="B5" s="88">
        <v>2019</v>
      </c>
      <c r="C5" s="50" t="s">
        <v>196</v>
      </c>
      <c r="D5" s="50" t="s">
        <v>197</v>
      </c>
      <c r="E5" s="50" t="s">
        <v>197</v>
      </c>
      <c r="F5" s="50" t="s">
        <v>197</v>
      </c>
      <c r="G5" s="50" t="s">
        <v>197</v>
      </c>
      <c r="H5" s="50" t="s">
        <v>197</v>
      </c>
      <c r="I5" s="50" t="s">
        <v>197</v>
      </c>
      <c r="J5" s="50">
        <v>9.8000000000000004E-2</v>
      </c>
    </row>
    <row r="6" spans="2:10" ht="15.5" x14ac:dyDescent="0.35">
      <c r="B6" s="89"/>
      <c r="C6" s="50" t="s">
        <v>198</v>
      </c>
      <c r="D6" s="50" t="s">
        <v>197</v>
      </c>
      <c r="E6" s="50" t="s">
        <v>197</v>
      </c>
      <c r="F6" s="50" t="s">
        <v>197</v>
      </c>
      <c r="G6" s="50" t="s">
        <v>197</v>
      </c>
      <c r="H6" s="50" t="s">
        <v>197</v>
      </c>
      <c r="I6" s="50" t="s">
        <v>197</v>
      </c>
      <c r="J6" s="50" t="s">
        <v>197</v>
      </c>
    </row>
    <row r="7" spans="2:10" ht="15.5" x14ac:dyDescent="0.35">
      <c r="B7" s="89"/>
      <c r="C7" s="50" t="s">
        <v>199</v>
      </c>
      <c r="D7" s="50" t="s">
        <v>197</v>
      </c>
      <c r="E7" s="50" t="s">
        <v>197</v>
      </c>
      <c r="F7" s="50" t="s">
        <v>197</v>
      </c>
      <c r="G7" s="50" t="s">
        <v>197</v>
      </c>
      <c r="H7" s="50" t="s">
        <v>197</v>
      </c>
      <c r="I7" s="50" t="s">
        <v>197</v>
      </c>
      <c r="J7" s="50" t="s">
        <v>197</v>
      </c>
    </row>
    <row r="8" spans="2:10" ht="15.5" x14ac:dyDescent="0.35">
      <c r="B8" s="89"/>
      <c r="C8" s="50" t="s">
        <v>200</v>
      </c>
      <c r="D8" s="50" t="s">
        <v>197</v>
      </c>
      <c r="E8" s="50" t="s">
        <v>197</v>
      </c>
      <c r="F8" s="50" t="s">
        <v>197</v>
      </c>
      <c r="G8" s="50" t="s">
        <v>197</v>
      </c>
      <c r="H8" s="50" t="s">
        <v>197</v>
      </c>
      <c r="I8" s="50" t="s">
        <v>197</v>
      </c>
      <c r="J8" s="50" t="s">
        <v>197</v>
      </c>
    </row>
    <row r="9" spans="2:10" ht="15.5" x14ac:dyDescent="0.35">
      <c r="B9" s="89"/>
      <c r="C9" s="50" t="s">
        <v>201</v>
      </c>
      <c r="D9" s="50" t="s">
        <v>197</v>
      </c>
      <c r="E9" s="50" t="s">
        <v>197</v>
      </c>
      <c r="F9" s="50" t="s">
        <v>197</v>
      </c>
      <c r="G9" s="50" t="s">
        <v>197</v>
      </c>
      <c r="H9" s="50" t="s">
        <v>197</v>
      </c>
      <c r="I9" s="50" t="s">
        <v>197</v>
      </c>
      <c r="J9" s="50" t="s">
        <v>197</v>
      </c>
    </row>
    <row r="10" spans="2:10" ht="15.5" x14ac:dyDescent="0.35">
      <c r="B10" s="90">
        <v>2020</v>
      </c>
      <c r="C10" s="47" t="s">
        <v>196</v>
      </c>
      <c r="D10" s="47" t="s">
        <v>197</v>
      </c>
      <c r="E10" s="47" t="s">
        <v>197</v>
      </c>
      <c r="F10" s="47" t="s">
        <v>197</v>
      </c>
      <c r="G10" s="47">
        <v>0.01</v>
      </c>
      <c r="H10" s="47">
        <v>3.1E-2</v>
      </c>
      <c r="I10" s="47" t="s">
        <v>197</v>
      </c>
      <c r="J10" s="47" t="s">
        <v>197</v>
      </c>
    </row>
    <row r="11" spans="2:10" ht="15.5" x14ac:dyDescent="0.35">
      <c r="B11" s="90"/>
      <c r="C11" s="47" t="s">
        <v>198</v>
      </c>
      <c r="D11" s="47" t="s">
        <v>197</v>
      </c>
      <c r="E11" s="47" t="s">
        <v>197</v>
      </c>
      <c r="F11" s="47" t="s">
        <v>197</v>
      </c>
      <c r="G11" s="47" t="s">
        <v>197</v>
      </c>
      <c r="H11" s="47" t="s">
        <v>197</v>
      </c>
      <c r="I11" s="47" t="s">
        <v>197</v>
      </c>
      <c r="J11" s="47" t="s">
        <v>197</v>
      </c>
    </row>
    <row r="12" spans="2:10" ht="15.5" x14ac:dyDescent="0.35">
      <c r="B12" s="90"/>
      <c r="C12" s="47" t="s">
        <v>199</v>
      </c>
      <c r="D12" s="47" t="s">
        <v>197</v>
      </c>
      <c r="E12" s="47" t="s">
        <v>197</v>
      </c>
      <c r="F12" s="47" t="s">
        <v>197</v>
      </c>
      <c r="G12" s="47">
        <v>1.2E-2</v>
      </c>
      <c r="H12" s="47">
        <v>3.6999999999999998E-2</v>
      </c>
      <c r="I12" s="47" t="s">
        <v>197</v>
      </c>
      <c r="J12" s="47" t="s">
        <v>197</v>
      </c>
    </row>
    <row r="13" spans="2:10" ht="15.5" x14ac:dyDescent="0.35">
      <c r="B13" s="90"/>
      <c r="C13" s="47" t="s">
        <v>200</v>
      </c>
      <c r="D13" s="47" t="s">
        <v>197</v>
      </c>
      <c r="E13" s="47" t="s">
        <v>197</v>
      </c>
      <c r="F13" s="47" t="s">
        <v>197</v>
      </c>
      <c r="G13" s="47" t="s">
        <v>197</v>
      </c>
      <c r="H13" s="47" t="s">
        <v>197</v>
      </c>
      <c r="I13" s="47" t="s">
        <v>197</v>
      </c>
      <c r="J13" s="47" t="s">
        <v>197</v>
      </c>
    </row>
    <row r="14" spans="2:10" ht="15.5" x14ac:dyDescent="0.35">
      <c r="B14" s="90"/>
      <c r="C14" s="47" t="s">
        <v>201</v>
      </c>
      <c r="D14" s="47" t="s">
        <v>197</v>
      </c>
      <c r="E14" s="47" t="s">
        <v>197</v>
      </c>
      <c r="F14" s="47" t="s">
        <v>197</v>
      </c>
      <c r="G14" s="47" t="s">
        <v>197</v>
      </c>
      <c r="H14" s="47" t="s">
        <v>197</v>
      </c>
      <c r="I14" s="47" t="s">
        <v>197</v>
      </c>
      <c r="J14" s="47" t="s">
        <v>197</v>
      </c>
    </row>
    <row r="15" spans="2:10" ht="15.5" x14ac:dyDescent="0.35">
      <c r="B15" s="89">
        <v>2021</v>
      </c>
      <c r="C15" s="50" t="s">
        <v>196</v>
      </c>
      <c r="D15" s="50" t="s">
        <v>197</v>
      </c>
      <c r="E15" s="50" t="s">
        <v>197</v>
      </c>
      <c r="F15" s="50" t="s">
        <v>197</v>
      </c>
      <c r="G15" s="50">
        <v>0.01</v>
      </c>
      <c r="H15" s="50">
        <v>3.1E-2</v>
      </c>
      <c r="I15" s="50" t="s">
        <v>197</v>
      </c>
      <c r="J15" s="50" t="s">
        <v>197</v>
      </c>
    </row>
    <row r="16" spans="2:10" ht="15.5" x14ac:dyDescent="0.35">
      <c r="B16" s="89"/>
      <c r="C16" s="50" t="s">
        <v>198</v>
      </c>
      <c r="D16" s="50" t="s">
        <v>197</v>
      </c>
      <c r="E16" s="50" t="s">
        <v>197</v>
      </c>
      <c r="F16" s="50" t="s">
        <v>197</v>
      </c>
      <c r="G16" s="50" t="s">
        <v>197</v>
      </c>
      <c r="H16" s="50" t="s">
        <v>197</v>
      </c>
      <c r="I16" s="50" t="s">
        <v>197</v>
      </c>
      <c r="J16" s="50" t="s">
        <v>197</v>
      </c>
    </row>
    <row r="17" spans="2:10" ht="15.5" x14ac:dyDescent="0.35">
      <c r="B17" s="89"/>
      <c r="C17" s="50" t="s">
        <v>199</v>
      </c>
      <c r="D17" s="50" t="s">
        <v>197</v>
      </c>
      <c r="E17" s="50" t="s">
        <v>197</v>
      </c>
      <c r="F17" s="50" t="s">
        <v>197</v>
      </c>
      <c r="G17" s="50" t="s">
        <v>197</v>
      </c>
      <c r="H17" s="50" t="s">
        <v>197</v>
      </c>
      <c r="I17" s="50" t="s">
        <v>197</v>
      </c>
      <c r="J17" s="50" t="s">
        <v>197</v>
      </c>
    </row>
    <row r="18" spans="2:10" ht="15.5" x14ac:dyDescent="0.35">
      <c r="B18" s="89"/>
      <c r="C18" s="50" t="s">
        <v>200</v>
      </c>
      <c r="D18" s="50" t="s">
        <v>197</v>
      </c>
      <c r="E18" s="50" t="s">
        <v>197</v>
      </c>
      <c r="F18" s="50" t="s">
        <v>197</v>
      </c>
      <c r="G18" s="50" t="s">
        <v>197</v>
      </c>
      <c r="H18" s="50" t="s">
        <v>197</v>
      </c>
      <c r="I18" s="50" t="s">
        <v>197</v>
      </c>
      <c r="J18" s="50" t="s">
        <v>197</v>
      </c>
    </row>
    <row r="19" spans="2:10" ht="16" thickBot="1" x14ac:dyDescent="0.4">
      <c r="B19" s="91"/>
      <c r="C19" s="51" t="s">
        <v>201</v>
      </c>
      <c r="D19" s="51" t="s">
        <v>197</v>
      </c>
      <c r="E19" s="51" t="s">
        <v>197</v>
      </c>
      <c r="F19" s="51" t="s">
        <v>197</v>
      </c>
      <c r="G19" s="51" t="s">
        <v>197</v>
      </c>
      <c r="H19" s="51" t="s">
        <v>197</v>
      </c>
      <c r="I19" s="51" t="s">
        <v>197</v>
      </c>
      <c r="J19" s="51" t="s">
        <v>197</v>
      </c>
    </row>
    <row r="20" spans="2:10" ht="16" thickTop="1" x14ac:dyDescent="0.35">
      <c r="B20" s="35" t="s">
        <v>202</v>
      </c>
    </row>
    <row r="21" spans="2:10" ht="15.5" x14ac:dyDescent="0.35">
      <c r="B21" s="47"/>
    </row>
    <row r="26" spans="2:10" x14ac:dyDescent="0.35">
      <c r="E26" t="s">
        <v>203</v>
      </c>
    </row>
  </sheetData>
  <mergeCells count="5">
    <mergeCell ref="B3:B4"/>
    <mergeCell ref="C3:C4"/>
    <mergeCell ref="B5:B9"/>
    <mergeCell ref="B10:B14"/>
    <mergeCell ref="B15:B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47"/>
  <sheetViews>
    <sheetView topLeftCell="A4" workbookViewId="0">
      <selection activeCell="E42" sqref="E42"/>
    </sheetView>
  </sheetViews>
  <sheetFormatPr defaultRowHeight="14.5" x14ac:dyDescent="0.35"/>
  <cols>
    <col min="1" max="1" width="12" customWidth="1"/>
    <col min="2" max="2" width="19.08984375" customWidth="1"/>
    <col min="3" max="3" width="16" customWidth="1"/>
    <col min="4" max="4" width="23.54296875" customWidth="1"/>
    <col min="5" max="5" width="19.7265625" customWidth="1"/>
    <col min="7" max="7" width="16.81640625" customWidth="1"/>
    <col min="8" max="8" width="18.36328125" customWidth="1"/>
    <col min="9" max="9" width="18.81640625" customWidth="1"/>
    <col min="10" max="10" width="10.6328125" customWidth="1"/>
  </cols>
  <sheetData>
    <row r="1" spans="1:10" ht="16" thickBot="1" x14ac:dyDescent="0.4">
      <c r="A1" s="57">
        <v>2019</v>
      </c>
      <c r="B1" s="57" t="s">
        <v>207</v>
      </c>
      <c r="C1" s="57" t="s">
        <v>208</v>
      </c>
      <c r="D1" s="57" t="s">
        <v>209</v>
      </c>
      <c r="E1" s="57" t="s">
        <v>210</v>
      </c>
      <c r="F1" s="57" t="s">
        <v>0</v>
      </c>
      <c r="G1" s="57" t="s">
        <v>211</v>
      </c>
      <c r="H1" s="57" t="s">
        <v>212</v>
      </c>
      <c r="I1" s="57" t="s">
        <v>213</v>
      </c>
      <c r="J1" s="57" t="s">
        <v>214</v>
      </c>
    </row>
    <row r="2" spans="1:10" ht="15" thickTop="1" x14ac:dyDescent="0.35">
      <c r="A2" s="52">
        <v>43599</v>
      </c>
      <c r="B2" s="53">
        <v>11.432</v>
      </c>
      <c r="C2" s="53">
        <v>720.19999999999993</v>
      </c>
      <c r="D2" s="53">
        <v>10.883333333333333</v>
      </c>
      <c r="E2" s="53">
        <v>37.799999999999997</v>
      </c>
      <c r="F2" s="53">
        <v>7.583333333333333</v>
      </c>
      <c r="G2" s="53">
        <v>1.4566666666666668</v>
      </c>
      <c r="H2" s="53">
        <v>2.3333333333333334E-2</v>
      </c>
      <c r="I2" s="53">
        <v>1.7933333333333332</v>
      </c>
      <c r="J2" s="53">
        <v>1.1566666666666665</v>
      </c>
    </row>
    <row r="3" spans="1:10" x14ac:dyDescent="0.35">
      <c r="A3" s="15">
        <v>43606</v>
      </c>
      <c r="B3" s="31">
        <v>12.800666666666666</v>
      </c>
      <c r="C3" s="31">
        <v>712</v>
      </c>
      <c r="D3" s="31">
        <v>10.303333333333333</v>
      </c>
      <c r="E3" s="31">
        <v>38</v>
      </c>
      <c r="F3" s="31">
        <v>7.6966666666666663</v>
      </c>
      <c r="G3" s="31">
        <v>0.87</v>
      </c>
      <c r="H3" s="31">
        <v>2.3333333333333331E-2</v>
      </c>
      <c r="I3" s="31">
        <v>1.5633333333333335</v>
      </c>
      <c r="J3" s="31">
        <v>1.7266666666666666</v>
      </c>
    </row>
    <row r="4" spans="1:10" x14ac:dyDescent="0.35">
      <c r="A4" s="15">
        <v>43613</v>
      </c>
      <c r="B4" s="31">
        <v>12.3345</v>
      </c>
      <c r="C4" s="31">
        <v>722.4</v>
      </c>
      <c r="D4" s="31">
        <v>10.0025</v>
      </c>
      <c r="E4" s="31">
        <v>38.200000000000003</v>
      </c>
      <c r="F4" s="31">
        <v>7.6150000000000002</v>
      </c>
      <c r="G4" s="31">
        <v>0.78500000000000014</v>
      </c>
      <c r="H4" s="31">
        <v>1.7500000000000002E-2</v>
      </c>
      <c r="I4" s="31">
        <v>0.80249999999999999</v>
      </c>
      <c r="J4" s="31">
        <v>0.84250000000000003</v>
      </c>
    </row>
    <row r="5" spans="1:10" x14ac:dyDescent="0.35">
      <c r="A5" s="15">
        <v>43619</v>
      </c>
      <c r="B5" s="31">
        <v>15.165666666666667</v>
      </c>
      <c r="C5" s="31">
        <v>721.86666666666667</v>
      </c>
      <c r="D5" s="31">
        <v>10.043333333333333</v>
      </c>
      <c r="E5" s="31">
        <v>38.6</v>
      </c>
      <c r="F5" s="31">
        <v>7.6766666666666667</v>
      </c>
      <c r="G5" s="31">
        <v>-0.56999999999999995</v>
      </c>
      <c r="H5" s="31">
        <v>4.6666666666666669E-2</v>
      </c>
      <c r="I5" s="31">
        <v>0.59666666666666668</v>
      </c>
      <c r="J5" s="31">
        <v>1.3366666666666667</v>
      </c>
    </row>
    <row r="6" spans="1:10" x14ac:dyDescent="0.35">
      <c r="A6" s="15">
        <v>43627</v>
      </c>
      <c r="B6" s="31">
        <v>16.506</v>
      </c>
      <c r="C6" s="31">
        <v>723.75</v>
      </c>
      <c r="D6" s="31">
        <v>10.44</v>
      </c>
      <c r="E6" s="31">
        <v>39.200000000000003</v>
      </c>
      <c r="F6" s="31">
        <v>8.32</v>
      </c>
      <c r="G6" s="31">
        <v>1.1499999999999999</v>
      </c>
      <c r="H6" s="31">
        <v>0.2</v>
      </c>
      <c r="I6" s="31">
        <v>0.59</v>
      </c>
      <c r="J6" s="31">
        <v>0.75</v>
      </c>
    </row>
    <row r="7" spans="1:10" x14ac:dyDescent="0.35">
      <c r="A7" s="15">
        <v>43635</v>
      </c>
      <c r="B7" s="31">
        <v>17.015666666666664</v>
      </c>
      <c r="C7" s="31">
        <v>725.93333333333339</v>
      </c>
      <c r="D7" s="31">
        <v>11.456666666666669</v>
      </c>
      <c r="E7" s="31">
        <v>40.6</v>
      </c>
      <c r="F7" s="31">
        <v>9.2833333333333332</v>
      </c>
      <c r="G7" s="31">
        <v>1.64</v>
      </c>
      <c r="H7" s="31">
        <v>0.68</v>
      </c>
      <c r="I7" s="31">
        <v>1.7033333333333334</v>
      </c>
      <c r="J7" s="31">
        <v>1.3333333333333333</v>
      </c>
    </row>
    <row r="8" spans="1:10" x14ac:dyDescent="0.35">
      <c r="A8" s="15">
        <v>43641</v>
      </c>
      <c r="B8" s="31">
        <v>17.609499999999997</v>
      </c>
      <c r="C8" s="31">
        <v>716.9</v>
      </c>
      <c r="D8" s="31">
        <v>11.07</v>
      </c>
      <c r="E8" s="31">
        <v>41.7</v>
      </c>
      <c r="F8" s="31">
        <v>9.4149999999999991</v>
      </c>
      <c r="G8" s="31">
        <v>1.17</v>
      </c>
      <c r="H8" s="31">
        <v>0.44</v>
      </c>
      <c r="I8" s="31">
        <v>0.42000000000000004</v>
      </c>
      <c r="J8" s="31">
        <v>1.54</v>
      </c>
    </row>
    <row r="9" spans="1:10" x14ac:dyDescent="0.35">
      <c r="A9" s="15">
        <v>43654</v>
      </c>
      <c r="B9" s="31">
        <v>17.774000000000001</v>
      </c>
      <c r="C9" s="31">
        <v>720</v>
      </c>
      <c r="D9" s="31">
        <v>9.8699999999999992</v>
      </c>
      <c r="E9" s="31">
        <v>44.4</v>
      </c>
      <c r="F9" s="31">
        <v>8.81</v>
      </c>
      <c r="G9" s="31">
        <v>0.39500000000000002</v>
      </c>
      <c r="H9" s="31">
        <v>0.38</v>
      </c>
      <c r="I9" s="31">
        <v>0.375</v>
      </c>
      <c r="J9" s="31">
        <v>0.91500000000000004</v>
      </c>
    </row>
    <row r="10" spans="1:10" x14ac:dyDescent="0.35">
      <c r="A10" s="15">
        <v>43662</v>
      </c>
      <c r="B10" s="31">
        <v>19.4255</v>
      </c>
      <c r="C10" s="31">
        <v>720.77499999999998</v>
      </c>
      <c r="D10" s="31">
        <v>9.58</v>
      </c>
      <c r="E10" s="31">
        <v>44.749999999999993</v>
      </c>
      <c r="F10" s="31">
        <v>8.5875000000000004</v>
      </c>
      <c r="G10" s="31">
        <v>0.40750000000000003</v>
      </c>
      <c r="H10" s="31">
        <v>0.25</v>
      </c>
      <c r="I10" s="31">
        <v>0.42749999999999999</v>
      </c>
      <c r="J10" s="31">
        <v>1.2874999999999999</v>
      </c>
    </row>
    <row r="11" spans="1:10" x14ac:dyDescent="0.35">
      <c r="A11" s="15">
        <v>43669</v>
      </c>
      <c r="B11" s="31">
        <v>19.04</v>
      </c>
      <c r="C11" s="31">
        <v>721.5</v>
      </c>
      <c r="D11" s="31">
        <v>9.3550000000000004</v>
      </c>
      <c r="E11" s="31">
        <v>46</v>
      </c>
      <c r="F11" s="31">
        <v>8</v>
      </c>
      <c r="G11" s="31">
        <v>0.45249999999999996</v>
      </c>
      <c r="H11" s="31">
        <v>0.26</v>
      </c>
      <c r="I11" s="31">
        <v>0.5625</v>
      </c>
      <c r="J11" s="31">
        <v>0.48749999999999993</v>
      </c>
    </row>
    <row r="12" spans="1:10" x14ac:dyDescent="0.35">
      <c r="A12" s="15">
        <v>43676</v>
      </c>
      <c r="B12" s="31">
        <v>19.4755</v>
      </c>
      <c r="C12" s="31">
        <v>721.32500000000005</v>
      </c>
      <c r="D12" s="31">
        <v>9.6824999999999992</v>
      </c>
      <c r="E12" s="31">
        <v>47</v>
      </c>
      <c r="F12" s="31">
        <v>8.4700000000000006</v>
      </c>
      <c r="G12" s="31">
        <v>0.7649999999999999</v>
      </c>
      <c r="H12" s="31">
        <v>0.28000000000000003</v>
      </c>
      <c r="I12" s="31">
        <v>1.8774999999999999</v>
      </c>
      <c r="J12" s="31">
        <v>0.72499999999999998</v>
      </c>
    </row>
    <row r="13" spans="1:10" x14ac:dyDescent="0.35">
      <c r="A13" s="15">
        <v>43683</v>
      </c>
      <c r="B13" s="31">
        <v>20.482400000000002</v>
      </c>
      <c r="C13" s="31">
        <v>719.87999999999988</v>
      </c>
      <c r="D13" s="31">
        <v>9.8659999999999997</v>
      </c>
      <c r="E13" s="31">
        <v>48.239999999999995</v>
      </c>
      <c r="F13" s="31">
        <v>8.3159999999999989</v>
      </c>
      <c r="G13" s="31">
        <v>0.93800000000000006</v>
      </c>
      <c r="H13" s="31">
        <v>0.29400000000000004</v>
      </c>
      <c r="I13" s="31">
        <v>1.3320000000000001</v>
      </c>
      <c r="J13" s="31">
        <v>0.90999999999999992</v>
      </c>
    </row>
    <row r="14" spans="1:10" x14ac:dyDescent="0.35">
      <c r="A14" s="15">
        <v>43704</v>
      </c>
      <c r="B14" s="31">
        <v>19.5106</v>
      </c>
      <c r="C14" s="31">
        <v>721.12000000000012</v>
      </c>
      <c r="D14" s="31">
        <v>9.1519999999999992</v>
      </c>
      <c r="E14" s="31">
        <v>50.6</v>
      </c>
      <c r="F14" s="31">
        <v>7.604000000000001</v>
      </c>
      <c r="G14" s="31">
        <v>0.30999999999999994</v>
      </c>
      <c r="H14" s="31">
        <v>0.12000000000000002</v>
      </c>
      <c r="I14" s="31">
        <v>0.22400000000000003</v>
      </c>
      <c r="J14" s="31">
        <v>0.128</v>
      </c>
    </row>
    <row r="15" spans="1:10" x14ac:dyDescent="0.35">
      <c r="A15" s="15">
        <v>43732</v>
      </c>
      <c r="B15" s="31">
        <v>18.027999999999999</v>
      </c>
      <c r="C15" s="31">
        <v>727.46</v>
      </c>
      <c r="D15" s="31">
        <v>8.7740000000000009</v>
      </c>
      <c r="E15" s="31">
        <v>51.919999999999995</v>
      </c>
      <c r="F15" s="31">
        <v>7.5319999999999991</v>
      </c>
      <c r="G15" s="31">
        <v>0.12</v>
      </c>
      <c r="H15" s="31">
        <v>6.0000000000000012E-2</v>
      </c>
      <c r="I15" s="31">
        <v>7.3999999999999996E-2</v>
      </c>
      <c r="J15" s="31">
        <v>0.18</v>
      </c>
    </row>
    <row r="16" spans="1:10" x14ac:dyDescent="0.35">
      <c r="A16" s="15">
        <v>43739</v>
      </c>
      <c r="B16" s="31">
        <v>16.939428571428572</v>
      </c>
      <c r="C16" s="31">
        <v>724.55714285714294</v>
      </c>
      <c r="D16" s="31">
        <v>8.4742857142857151</v>
      </c>
      <c r="E16" s="31">
        <v>52.399999999999991</v>
      </c>
      <c r="F16" s="31">
        <v>7.3928571428571415</v>
      </c>
      <c r="G16" s="31">
        <v>0.15</v>
      </c>
      <c r="H16" s="31">
        <v>8.7142857142857147E-2</v>
      </c>
      <c r="I16" s="31">
        <v>8.5714285714285719E-3</v>
      </c>
      <c r="J16" s="31">
        <v>0.5357142857142857</v>
      </c>
    </row>
    <row r="17" spans="1:10" x14ac:dyDescent="0.35">
      <c r="A17" s="15">
        <v>43747</v>
      </c>
      <c r="B17" s="31">
        <v>15.559000000000001</v>
      </c>
      <c r="C17" s="31">
        <v>727.8</v>
      </c>
      <c r="D17" s="31">
        <v>8.48</v>
      </c>
      <c r="E17" s="31">
        <v>53.4</v>
      </c>
      <c r="F17" s="31">
        <v>7.2879999999999994</v>
      </c>
      <c r="G17" s="31">
        <v>0.19</v>
      </c>
      <c r="H17" s="31">
        <v>0.14599999999999999</v>
      </c>
      <c r="I17" s="31">
        <v>7.6000000000000012E-2</v>
      </c>
      <c r="J17" s="31">
        <v>0.17599999999999999</v>
      </c>
    </row>
    <row r="18" spans="1:10" x14ac:dyDescent="0.35">
      <c r="A18" s="15">
        <v>43753</v>
      </c>
      <c r="B18" s="31">
        <v>14.818000000000001</v>
      </c>
      <c r="C18" s="31">
        <v>723.16</v>
      </c>
      <c r="D18" s="31">
        <v>8.8580000000000005</v>
      </c>
      <c r="E18" s="31">
        <v>52.7</v>
      </c>
      <c r="F18" s="31">
        <v>7.4019999999999992</v>
      </c>
      <c r="G18" s="31">
        <v>0.17600000000000002</v>
      </c>
      <c r="H18" s="31">
        <v>0.16600000000000001</v>
      </c>
      <c r="I18" s="31">
        <v>0.10200000000000001</v>
      </c>
      <c r="J18" s="31">
        <v>0.01</v>
      </c>
    </row>
    <row r="19" spans="1:10" ht="16" thickBot="1" x14ac:dyDescent="0.4">
      <c r="A19" s="57">
        <v>2020</v>
      </c>
      <c r="B19" s="57" t="s">
        <v>207</v>
      </c>
      <c r="C19" s="57" t="s">
        <v>208</v>
      </c>
      <c r="D19" s="57" t="s">
        <v>209</v>
      </c>
      <c r="E19" s="57" t="s">
        <v>210</v>
      </c>
      <c r="F19" s="57" t="s">
        <v>0</v>
      </c>
      <c r="G19" s="57" t="s">
        <v>211</v>
      </c>
      <c r="H19" s="57" t="s">
        <v>212</v>
      </c>
      <c r="I19" s="57" t="s">
        <v>213</v>
      </c>
      <c r="J19" s="57" t="s">
        <v>214</v>
      </c>
    </row>
    <row r="20" spans="1:10" ht="15" thickTop="1" x14ac:dyDescent="0.35">
      <c r="A20" s="52">
        <v>43949</v>
      </c>
      <c r="B20" s="53">
        <v>11.2415</v>
      </c>
      <c r="C20" s="53">
        <v>722</v>
      </c>
      <c r="D20" s="53">
        <v>11.01</v>
      </c>
      <c r="E20" s="53">
        <v>48.7</v>
      </c>
      <c r="F20" s="53">
        <v>7.6624999999999996</v>
      </c>
      <c r="G20" s="53">
        <v>0.27500000000000002</v>
      </c>
      <c r="H20" s="53">
        <v>0.2225</v>
      </c>
      <c r="I20" s="53">
        <v>0</v>
      </c>
      <c r="J20" s="53">
        <v>0.3075</v>
      </c>
    </row>
    <row r="21" spans="1:10" x14ac:dyDescent="0.35">
      <c r="A21" s="15">
        <v>43956</v>
      </c>
      <c r="B21" s="31">
        <v>12.661</v>
      </c>
      <c r="C21" s="31">
        <v>713.45</v>
      </c>
      <c r="D21" s="31">
        <v>10.47</v>
      </c>
      <c r="E21" s="31">
        <v>48.1</v>
      </c>
      <c r="F21" s="31">
        <v>7.5575000000000001</v>
      </c>
      <c r="G21" s="31">
        <v>0.32750000000000001</v>
      </c>
      <c r="H21" s="31">
        <v>0.28749999999999998</v>
      </c>
      <c r="I21" s="31">
        <v>0.38750000000000001</v>
      </c>
      <c r="J21" s="31">
        <v>0.375</v>
      </c>
    </row>
    <row r="22" spans="1:10" x14ac:dyDescent="0.35">
      <c r="A22" s="15">
        <v>43963</v>
      </c>
      <c r="B22" s="31">
        <v>11.414999999999999</v>
      </c>
      <c r="C22" s="31">
        <v>721.07500000000005</v>
      </c>
      <c r="D22" s="31">
        <v>11.06</v>
      </c>
      <c r="E22" s="31">
        <v>46.6</v>
      </c>
      <c r="F22" s="31">
        <v>7.5324999999999998</v>
      </c>
      <c r="G22" s="31">
        <v>0.28749999999999998</v>
      </c>
      <c r="H22" s="31">
        <v>0.33</v>
      </c>
      <c r="I22" s="31">
        <v>0.63249999999999995</v>
      </c>
      <c r="J22" s="31">
        <v>0.63500000000000001</v>
      </c>
    </row>
    <row r="23" spans="1:10" x14ac:dyDescent="0.35">
      <c r="A23" s="15">
        <v>43970</v>
      </c>
      <c r="B23" s="31">
        <v>13.564</v>
      </c>
      <c r="C23" s="31">
        <v>722.05</v>
      </c>
      <c r="D23" s="31">
        <v>11.202500000000001</v>
      </c>
      <c r="E23" s="31">
        <v>46</v>
      </c>
      <c r="F23" s="31">
        <v>7.92</v>
      </c>
      <c r="G23" s="31">
        <v>1.4424999999999999</v>
      </c>
      <c r="H23" s="31">
        <v>0.53749999999999998</v>
      </c>
      <c r="I23" s="31">
        <v>0</v>
      </c>
      <c r="J23" s="31">
        <v>0.40500000000000003</v>
      </c>
    </row>
    <row r="24" spans="1:10" x14ac:dyDescent="0.35">
      <c r="A24" s="15">
        <v>43977</v>
      </c>
      <c r="B24" s="31">
        <v>14.145250000000001</v>
      </c>
      <c r="C24" s="31">
        <v>723.15</v>
      </c>
      <c r="D24" s="31">
        <v>10.9275</v>
      </c>
      <c r="E24" s="31">
        <v>47.4</v>
      </c>
      <c r="F24" s="31">
        <v>8.34</v>
      </c>
      <c r="G24" s="31">
        <v>0.56499999999999995</v>
      </c>
      <c r="H24" s="31">
        <v>0.33</v>
      </c>
      <c r="I24" s="31">
        <v>0.16750000000000001</v>
      </c>
      <c r="J24" s="31">
        <v>0.57999999999999996</v>
      </c>
    </row>
    <row r="25" spans="1:10" x14ac:dyDescent="0.35">
      <c r="A25" s="15">
        <v>43985</v>
      </c>
      <c r="B25" s="31">
        <v>14.565</v>
      </c>
      <c r="C25" s="31">
        <v>713</v>
      </c>
      <c r="D25" s="31">
        <v>10.085000000000001</v>
      </c>
      <c r="E25" s="31">
        <v>29.8</v>
      </c>
      <c r="F25" s="31">
        <v>8.0549999999999997</v>
      </c>
      <c r="G25" s="31">
        <v>6.03</v>
      </c>
      <c r="H25" s="31">
        <v>1.1100000000000001</v>
      </c>
      <c r="I25" s="31">
        <v>0.41</v>
      </c>
      <c r="J25" s="31">
        <v>0.29749999999999999</v>
      </c>
    </row>
    <row r="26" spans="1:10" x14ac:dyDescent="0.35">
      <c r="A26" s="15">
        <v>43992</v>
      </c>
      <c r="B26" s="31">
        <v>15.004</v>
      </c>
      <c r="C26" s="31">
        <v>722.4</v>
      </c>
      <c r="D26" s="31">
        <v>10.255000000000001</v>
      </c>
      <c r="E26" s="31">
        <v>47.024999999999999</v>
      </c>
      <c r="F26" s="31">
        <v>7.915</v>
      </c>
      <c r="G26" s="31">
        <v>0.2525</v>
      </c>
      <c r="H26" s="31">
        <v>0.17749999999999999</v>
      </c>
      <c r="I26" s="31">
        <v>0.13750000000000001</v>
      </c>
      <c r="J26" s="31">
        <v>1.1074999999999999</v>
      </c>
    </row>
    <row r="27" spans="1:10" x14ac:dyDescent="0.35">
      <c r="A27" s="15">
        <v>43999</v>
      </c>
      <c r="B27" s="31">
        <v>14.223750000000001</v>
      </c>
      <c r="C27" s="31">
        <v>726.57500000000005</v>
      </c>
      <c r="D27" s="31">
        <v>10.262499999999999</v>
      </c>
      <c r="E27" s="31">
        <v>43.625</v>
      </c>
      <c r="F27" s="31">
        <v>7.89</v>
      </c>
      <c r="G27" s="31">
        <v>0.25</v>
      </c>
      <c r="H27" s="31">
        <v>0.36749999999999999</v>
      </c>
      <c r="I27" s="31">
        <v>0.30499999999999999</v>
      </c>
      <c r="J27" s="31">
        <v>0.40500000000000003</v>
      </c>
    </row>
    <row r="28" spans="1:10" x14ac:dyDescent="0.35">
      <c r="A28" s="15">
        <v>44006</v>
      </c>
      <c r="B28" s="31">
        <v>16.890666670000002</v>
      </c>
      <c r="C28" s="31">
        <v>719.33333330000005</v>
      </c>
      <c r="D28" s="31">
        <v>9.77</v>
      </c>
      <c r="E28" s="31">
        <v>48.166666669999998</v>
      </c>
      <c r="F28" s="31">
        <v>7.36</v>
      </c>
      <c r="G28" s="31">
        <v>0.31</v>
      </c>
      <c r="H28" s="31">
        <v>0.15333333299999999</v>
      </c>
      <c r="I28" s="31">
        <v>0.31</v>
      </c>
      <c r="J28" s="31">
        <v>1.4450000000000001</v>
      </c>
    </row>
    <row r="29" spans="1:10" x14ac:dyDescent="0.35">
      <c r="A29" s="15">
        <v>44013</v>
      </c>
      <c r="B29" s="31">
        <v>15.250500000000001</v>
      </c>
      <c r="C29" s="31">
        <v>720.35</v>
      </c>
      <c r="D29" s="31">
        <v>9.89</v>
      </c>
      <c r="E29" s="31">
        <v>48.7</v>
      </c>
      <c r="F29" s="31">
        <v>7.55</v>
      </c>
      <c r="G29" s="31">
        <v>0.29249999999999998</v>
      </c>
      <c r="H29" s="31">
        <v>0.19500000000000001</v>
      </c>
      <c r="I29" s="31">
        <v>0.2</v>
      </c>
      <c r="J29" s="31">
        <v>0.24249999999999999</v>
      </c>
    </row>
    <row r="30" spans="1:10" x14ac:dyDescent="0.35">
      <c r="A30" s="15">
        <v>44020</v>
      </c>
      <c r="B30" s="31">
        <v>16.22475</v>
      </c>
      <c r="C30" s="31">
        <v>722.02499999999998</v>
      </c>
      <c r="D30" s="31">
        <v>9.66</v>
      </c>
      <c r="E30" s="31">
        <v>49.7</v>
      </c>
      <c r="F30" s="31">
        <v>7.6174999999999997</v>
      </c>
      <c r="G30" s="31">
        <v>0.26750000000000002</v>
      </c>
      <c r="H30" s="31">
        <v>0.22750000000000001</v>
      </c>
      <c r="I30" s="31">
        <v>0.3175</v>
      </c>
      <c r="J30" s="31">
        <v>0.49</v>
      </c>
    </row>
    <row r="31" spans="1:10" x14ac:dyDescent="0.35">
      <c r="A31" s="15">
        <v>44034</v>
      </c>
      <c r="B31" s="31">
        <v>20.30125</v>
      </c>
      <c r="C31" s="31">
        <v>716.32500000000005</v>
      </c>
      <c r="D31" s="31">
        <v>9.65</v>
      </c>
      <c r="E31" s="31">
        <v>52</v>
      </c>
      <c r="F31" s="31">
        <v>8.27</v>
      </c>
      <c r="G31" s="31">
        <v>0.39500000000000002</v>
      </c>
      <c r="H31" s="31">
        <v>0.14499999999999999</v>
      </c>
      <c r="I31" s="31">
        <v>0.18</v>
      </c>
      <c r="J31" s="31">
        <v>0.32750000000000001</v>
      </c>
    </row>
    <row r="32" spans="1:10" x14ac:dyDescent="0.35">
      <c r="A32" s="15">
        <v>44055</v>
      </c>
      <c r="B32" s="31">
        <v>20.949750000000002</v>
      </c>
      <c r="C32" s="31">
        <v>718.8</v>
      </c>
      <c r="D32" s="31">
        <v>9.89</v>
      </c>
      <c r="E32" s="31">
        <v>53.5</v>
      </c>
      <c r="F32" s="31">
        <v>8.74</v>
      </c>
      <c r="G32" s="31">
        <v>0.46250000000000002</v>
      </c>
      <c r="H32" s="31">
        <v>0.26250000000000001</v>
      </c>
      <c r="I32" s="31">
        <v>0.44</v>
      </c>
      <c r="J32" s="31">
        <v>9.7500000000000003E-2</v>
      </c>
    </row>
    <row r="33" spans="1:10" x14ac:dyDescent="0.35">
      <c r="A33" s="15">
        <v>44062</v>
      </c>
      <c r="B33" s="31">
        <v>20.396249999999998</v>
      </c>
      <c r="C33" s="31">
        <v>720.625</v>
      </c>
      <c r="D33" s="31">
        <v>9.73</v>
      </c>
      <c r="E33" s="31">
        <v>53.625</v>
      </c>
      <c r="F33" s="31">
        <v>8.7799999999999994</v>
      </c>
      <c r="G33" s="31">
        <v>0.48249999999999998</v>
      </c>
      <c r="H33" s="31">
        <v>0.23749999999999999</v>
      </c>
      <c r="I33" s="31">
        <v>0.40749999999999997</v>
      </c>
      <c r="J33" s="31">
        <v>0.35749999999999998</v>
      </c>
    </row>
    <row r="34" spans="1:10" x14ac:dyDescent="0.35">
      <c r="A34" s="15">
        <v>44069</v>
      </c>
      <c r="B34" s="31">
        <v>20.380749999999999</v>
      </c>
      <c r="C34" s="31">
        <v>719.25</v>
      </c>
      <c r="D34" s="31">
        <v>9.1</v>
      </c>
      <c r="E34" s="31">
        <v>54.8</v>
      </c>
      <c r="F34" s="31">
        <v>8.16</v>
      </c>
      <c r="G34" s="31">
        <v>0.26500000000000001</v>
      </c>
      <c r="H34" s="31">
        <v>0.17</v>
      </c>
      <c r="I34" s="31">
        <v>0.26</v>
      </c>
      <c r="J34" s="31">
        <v>0.66500000000000004</v>
      </c>
    </row>
    <row r="35" spans="1:10" x14ac:dyDescent="0.35">
      <c r="A35" s="15">
        <v>44076</v>
      </c>
      <c r="B35" s="31">
        <v>19.808499999999999</v>
      </c>
      <c r="C35" s="31">
        <v>722.47500000000002</v>
      </c>
      <c r="D35" s="31">
        <v>9.07</v>
      </c>
      <c r="E35" s="31">
        <v>55.125</v>
      </c>
      <c r="F35" s="31">
        <v>8.1850000000000005</v>
      </c>
      <c r="G35" s="31">
        <v>0.27250000000000002</v>
      </c>
      <c r="H35" s="31">
        <v>0.1275</v>
      </c>
      <c r="I35" s="31">
        <v>0.26500000000000001</v>
      </c>
      <c r="J35" s="31">
        <v>1.135</v>
      </c>
    </row>
    <row r="36" spans="1:10" ht="16" thickBot="1" x14ac:dyDescent="0.4">
      <c r="A36" s="57">
        <v>2021</v>
      </c>
      <c r="B36" s="57" t="s">
        <v>207</v>
      </c>
      <c r="C36" s="57" t="s">
        <v>208</v>
      </c>
      <c r="D36" s="57" t="s">
        <v>209</v>
      </c>
      <c r="E36" s="57" t="s">
        <v>210</v>
      </c>
      <c r="F36" s="57" t="s">
        <v>0</v>
      </c>
      <c r="G36" s="57" t="s">
        <v>211</v>
      </c>
      <c r="H36" s="57" t="s">
        <v>212</v>
      </c>
      <c r="I36" s="57" t="s">
        <v>213</v>
      </c>
      <c r="J36" s="57" t="s">
        <v>214</v>
      </c>
    </row>
    <row r="37" spans="1:10" ht="15" thickTop="1" x14ac:dyDescent="0.35">
      <c r="A37" s="6">
        <v>44307</v>
      </c>
      <c r="B37" s="53">
        <v>9.282</v>
      </c>
      <c r="C37" s="53">
        <v>721.7</v>
      </c>
      <c r="D37" s="53">
        <v>12.13</v>
      </c>
      <c r="E37" s="53">
        <v>41</v>
      </c>
      <c r="F37" s="53">
        <v>7.35</v>
      </c>
      <c r="G37" s="53">
        <v>0.84</v>
      </c>
      <c r="H37" s="53">
        <v>0.56999999999999995</v>
      </c>
      <c r="I37" s="53">
        <v>0.97</v>
      </c>
      <c r="J37" s="53">
        <v>0.24</v>
      </c>
    </row>
    <row r="38" spans="1:10" x14ac:dyDescent="0.35">
      <c r="A38" s="3">
        <v>44327</v>
      </c>
      <c r="B38" s="31">
        <v>12.355</v>
      </c>
      <c r="C38" s="31">
        <v>723</v>
      </c>
      <c r="D38" s="31">
        <v>11.63</v>
      </c>
      <c r="E38" s="31">
        <v>39.6</v>
      </c>
      <c r="F38" s="31">
        <v>7.31</v>
      </c>
      <c r="G38" s="31">
        <v>0.35</v>
      </c>
      <c r="H38" s="31">
        <v>0.37</v>
      </c>
      <c r="I38" s="31">
        <v>0.75</v>
      </c>
      <c r="J38" s="31">
        <v>0.24</v>
      </c>
    </row>
    <row r="39" spans="1:10" x14ac:dyDescent="0.35">
      <c r="A39" s="3">
        <v>44334</v>
      </c>
      <c r="B39" s="31">
        <v>11.217000000000001</v>
      </c>
      <c r="C39" s="31">
        <v>724.2</v>
      </c>
      <c r="D39" s="31">
        <v>11.06</v>
      </c>
      <c r="E39" s="31">
        <v>40.6</v>
      </c>
      <c r="F39" s="31">
        <v>7.51</v>
      </c>
      <c r="G39" s="31">
        <v>0.52</v>
      </c>
      <c r="H39" s="31">
        <v>0.51</v>
      </c>
      <c r="I39" s="31">
        <v>2.0699999999999998</v>
      </c>
      <c r="J39" s="31">
        <v>0</v>
      </c>
    </row>
    <row r="40" spans="1:10" x14ac:dyDescent="0.35">
      <c r="A40" s="3">
        <v>44341</v>
      </c>
      <c r="B40" s="31">
        <v>12.927</v>
      </c>
      <c r="C40" s="31">
        <v>722.7</v>
      </c>
      <c r="D40" s="31">
        <v>11.012499999999999</v>
      </c>
      <c r="E40" s="31">
        <v>39.6</v>
      </c>
      <c r="F40" s="31">
        <v>7.76</v>
      </c>
      <c r="G40" s="31">
        <v>0.9</v>
      </c>
      <c r="H40" s="31">
        <v>0.68</v>
      </c>
      <c r="I40" s="31">
        <v>1.1100000000000001</v>
      </c>
      <c r="J40" s="31">
        <v>0.11</v>
      </c>
    </row>
    <row r="41" spans="1:10" x14ac:dyDescent="0.35">
      <c r="A41" s="3">
        <v>44390</v>
      </c>
      <c r="B41" s="31">
        <v>20.635000000000002</v>
      </c>
      <c r="C41" s="31">
        <v>721</v>
      </c>
      <c r="D41" s="31">
        <v>9.18</v>
      </c>
      <c r="E41" s="31">
        <v>37.5</v>
      </c>
      <c r="F41" s="31">
        <v>7.64</v>
      </c>
      <c r="G41" s="31">
        <v>0.42</v>
      </c>
      <c r="H41" s="31">
        <v>0.09</v>
      </c>
      <c r="I41" s="31">
        <v>0.84</v>
      </c>
      <c r="J41" s="31">
        <v>2.42</v>
      </c>
    </row>
    <row r="42" spans="1:10" x14ac:dyDescent="0.35">
      <c r="A42" s="3">
        <v>44397</v>
      </c>
      <c r="B42" s="31">
        <v>20.417999999999999</v>
      </c>
      <c r="C42" s="31">
        <v>723.4</v>
      </c>
      <c r="D42" s="31">
        <v>9.1199999999999992</v>
      </c>
      <c r="E42" s="31">
        <v>37.700000000000003</v>
      </c>
      <c r="F42" s="31">
        <v>7.77</v>
      </c>
      <c r="G42" s="31">
        <v>0.37</v>
      </c>
      <c r="H42" s="31">
        <v>0.12</v>
      </c>
      <c r="I42" s="31">
        <v>0.83</v>
      </c>
      <c r="J42" s="31">
        <v>1.04</v>
      </c>
    </row>
    <row r="43" spans="1:10" x14ac:dyDescent="0.35">
      <c r="A43" s="3">
        <v>44406</v>
      </c>
      <c r="B43" s="31">
        <v>21.510999999999999</v>
      </c>
      <c r="C43" s="31">
        <v>721.2</v>
      </c>
      <c r="D43" s="31">
        <v>8.65</v>
      </c>
      <c r="E43" s="31">
        <v>83.5</v>
      </c>
      <c r="F43" s="31">
        <v>7.43</v>
      </c>
      <c r="G43" s="31">
        <v>0.1</v>
      </c>
      <c r="H43" s="31">
        <v>0.08</v>
      </c>
      <c r="I43" s="31">
        <v>0.67</v>
      </c>
      <c r="J43" s="31">
        <v>1.21</v>
      </c>
    </row>
    <row r="44" spans="1:10" x14ac:dyDescent="0.35">
      <c r="A44" s="3">
        <v>44413</v>
      </c>
      <c r="B44" s="31">
        <v>21.878</v>
      </c>
      <c r="C44" s="31">
        <v>719.6</v>
      </c>
      <c r="D44" s="31">
        <v>8.57</v>
      </c>
      <c r="E44" s="31">
        <v>84.8</v>
      </c>
      <c r="F44" s="31">
        <v>7.51</v>
      </c>
      <c r="G44" s="31">
        <v>0.13</v>
      </c>
      <c r="H44" s="31">
        <v>0</v>
      </c>
      <c r="I44" s="31">
        <v>0.62</v>
      </c>
      <c r="J44" s="31">
        <v>1.34</v>
      </c>
    </row>
    <row r="45" spans="1:10" x14ac:dyDescent="0.35">
      <c r="A45" s="3">
        <v>44425</v>
      </c>
      <c r="B45" s="31">
        <v>21.209</v>
      </c>
      <c r="C45" s="31">
        <v>721.6</v>
      </c>
      <c r="D45" s="31">
        <v>8.56</v>
      </c>
      <c r="E45" s="31">
        <v>84.6</v>
      </c>
      <c r="F45" s="31">
        <v>7.55</v>
      </c>
      <c r="G45" s="31">
        <v>0.49</v>
      </c>
      <c r="H45" s="31">
        <v>0.05</v>
      </c>
      <c r="I45" s="31">
        <v>0.88</v>
      </c>
      <c r="J45" s="31">
        <v>2.4300000000000002</v>
      </c>
    </row>
    <row r="46" spans="1:10" x14ac:dyDescent="0.35">
      <c r="A46" s="3">
        <v>44432</v>
      </c>
      <c r="B46" s="31">
        <v>20.213000000000001</v>
      </c>
      <c r="C46" s="31">
        <v>719.9</v>
      </c>
      <c r="D46" s="31">
        <v>8.5399999999999991</v>
      </c>
      <c r="E46" s="31">
        <v>84.8</v>
      </c>
      <c r="F46" s="31">
        <v>7.59</v>
      </c>
      <c r="G46" s="31">
        <v>0.53</v>
      </c>
      <c r="H46" s="31">
        <v>0.14000000000000001</v>
      </c>
      <c r="I46" s="31">
        <v>0.78</v>
      </c>
      <c r="J46" s="31">
        <v>0.14000000000000001</v>
      </c>
    </row>
    <row r="47" spans="1:10" x14ac:dyDescent="0.35">
      <c r="A47" s="3">
        <v>44483</v>
      </c>
      <c r="B47" s="31">
        <v>15.603999999999999</v>
      </c>
      <c r="C47" s="31">
        <v>728.6</v>
      </c>
      <c r="D47" s="31">
        <v>8.93</v>
      </c>
      <c r="E47" s="31">
        <v>82</v>
      </c>
      <c r="F47" s="31">
        <v>7.21</v>
      </c>
      <c r="G47" s="31">
        <v>0.86</v>
      </c>
      <c r="H47" s="31">
        <v>0.48</v>
      </c>
      <c r="I47" s="31">
        <v>2.09</v>
      </c>
      <c r="J47" s="31">
        <v>0.73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G31"/>
  <sheetViews>
    <sheetView tabSelected="1" workbookViewId="0">
      <selection activeCell="P31" sqref="P31"/>
    </sheetView>
  </sheetViews>
  <sheetFormatPr defaultColWidth="9.1796875" defaultRowHeight="14" x14ac:dyDescent="0.3"/>
  <cols>
    <col min="1" max="1" width="12.81640625" style="2" customWidth="1"/>
    <col min="2" max="2" width="12" style="2" customWidth="1"/>
    <col min="3" max="4" width="11.7265625" style="2" customWidth="1"/>
    <col min="5" max="6" width="9.1796875" style="2"/>
    <col min="7" max="7" width="10" style="2" customWidth="1"/>
    <col min="8" max="8" width="11" style="2" customWidth="1"/>
    <col min="9" max="13" width="9.1796875" style="2"/>
    <col min="14" max="14" width="10.7265625" style="2" customWidth="1"/>
    <col min="15" max="15" width="11.81640625" style="2" customWidth="1"/>
    <col min="16" max="16" width="10.81640625" style="2" customWidth="1"/>
    <col min="17" max="18" width="9.1796875" style="2"/>
    <col min="19" max="20" width="10.54296875" style="2" customWidth="1"/>
    <col min="21" max="24" width="9.1796875" style="2"/>
    <col min="25" max="25" width="11.453125" style="2" customWidth="1"/>
    <col min="26" max="26" width="11.81640625" style="2" customWidth="1"/>
    <col min="27" max="27" width="11" style="2" customWidth="1"/>
    <col min="28" max="33" width="9.54296875" style="2" bestFit="1" customWidth="1"/>
    <col min="34" max="16384" width="9.1796875" style="2"/>
  </cols>
  <sheetData>
    <row r="2" spans="1:33" ht="15" x14ac:dyDescent="0.3">
      <c r="A2" s="7">
        <v>2019</v>
      </c>
      <c r="B2" s="7" t="s">
        <v>34</v>
      </c>
      <c r="C2" s="62" t="s">
        <v>40</v>
      </c>
      <c r="D2" s="62"/>
      <c r="E2" s="62"/>
      <c r="F2" s="62"/>
      <c r="G2" s="62" t="s">
        <v>72</v>
      </c>
      <c r="H2" s="62"/>
      <c r="I2" s="62"/>
      <c r="J2" s="62"/>
      <c r="M2" s="7">
        <v>2020</v>
      </c>
      <c r="N2" s="7"/>
      <c r="O2" s="62" t="s">
        <v>41</v>
      </c>
      <c r="P2" s="62"/>
      <c r="Q2" s="62"/>
      <c r="R2" s="62"/>
      <c r="S2" s="62" t="s">
        <v>73</v>
      </c>
      <c r="T2" s="62"/>
      <c r="U2" s="62"/>
      <c r="V2" s="62"/>
      <c r="X2" s="7">
        <v>2021</v>
      </c>
      <c r="Y2" s="7"/>
      <c r="Z2" s="62" t="s">
        <v>41</v>
      </c>
      <c r="AA2" s="62"/>
      <c r="AB2" s="62"/>
      <c r="AC2" s="62"/>
      <c r="AD2" s="62" t="s">
        <v>72</v>
      </c>
      <c r="AE2" s="62"/>
      <c r="AF2" s="62"/>
      <c r="AG2" s="62"/>
    </row>
    <row r="3" spans="1:33" ht="16" thickBot="1" x14ac:dyDescent="0.4">
      <c r="A3" s="8"/>
      <c r="B3" s="92" t="s">
        <v>237</v>
      </c>
      <c r="C3" s="10" t="s">
        <v>35</v>
      </c>
      <c r="D3" s="10" t="s">
        <v>38</v>
      </c>
      <c r="E3" s="10" t="s">
        <v>36</v>
      </c>
      <c r="F3" s="10" t="s">
        <v>37</v>
      </c>
      <c r="G3" s="10" t="s">
        <v>35</v>
      </c>
      <c r="H3" s="10" t="s">
        <v>38</v>
      </c>
      <c r="I3" s="10" t="s">
        <v>36</v>
      </c>
      <c r="J3" s="10" t="s">
        <v>37</v>
      </c>
      <c r="K3" s="2" t="s">
        <v>238</v>
      </c>
      <c r="M3" s="8"/>
      <c r="N3" s="8" t="s">
        <v>34</v>
      </c>
      <c r="O3" s="10" t="s">
        <v>35</v>
      </c>
      <c r="P3" s="10" t="s">
        <v>38</v>
      </c>
      <c r="Q3" s="10" t="s">
        <v>36</v>
      </c>
      <c r="R3" s="10" t="s">
        <v>37</v>
      </c>
      <c r="S3" s="10" t="s">
        <v>35</v>
      </c>
      <c r="T3" s="10" t="s">
        <v>35</v>
      </c>
      <c r="U3" s="10" t="s">
        <v>37</v>
      </c>
      <c r="V3" s="10" t="s">
        <v>36</v>
      </c>
      <c r="X3" s="8"/>
      <c r="Y3" s="8" t="s">
        <v>34</v>
      </c>
      <c r="Z3" s="9" t="s">
        <v>35</v>
      </c>
      <c r="AA3" s="10" t="s">
        <v>38</v>
      </c>
      <c r="AB3" s="9" t="s">
        <v>36</v>
      </c>
      <c r="AC3" s="10" t="s">
        <v>37</v>
      </c>
      <c r="AD3" s="10" t="s">
        <v>39</v>
      </c>
      <c r="AE3" s="10" t="s">
        <v>38</v>
      </c>
      <c r="AF3" s="10" t="s">
        <v>36</v>
      </c>
      <c r="AG3" s="10" t="s">
        <v>37</v>
      </c>
    </row>
    <row r="4" spans="1:33" ht="14.5" thickTop="1" x14ac:dyDescent="0.3">
      <c r="A4" s="5">
        <v>43599.5</v>
      </c>
      <c r="B4" s="11">
        <v>3.2000000000000001E-2</v>
      </c>
      <c r="C4" s="93">
        <v>0</v>
      </c>
      <c r="D4" s="93">
        <v>0</v>
      </c>
      <c r="E4" s="11">
        <v>0</v>
      </c>
      <c r="F4" s="11">
        <v>0</v>
      </c>
      <c r="G4" s="11">
        <v>0.27506662572502455</v>
      </c>
      <c r="H4" s="11">
        <v>0</v>
      </c>
      <c r="I4" s="11">
        <v>0</v>
      </c>
      <c r="J4" s="11">
        <v>0</v>
      </c>
      <c r="K4" s="2">
        <f>IF(B4&gt;0.3,1,0)</f>
        <v>0</v>
      </c>
      <c r="M4" s="6">
        <v>43956.427083333336</v>
      </c>
      <c r="N4" s="11">
        <v>1E-3</v>
      </c>
      <c r="O4" s="11">
        <v>0</v>
      </c>
      <c r="P4" s="11">
        <v>0</v>
      </c>
      <c r="Q4" s="13">
        <v>0</v>
      </c>
      <c r="R4" s="11">
        <v>2.5922887038180948</v>
      </c>
      <c r="S4" s="11">
        <v>0</v>
      </c>
      <c r="T4" s="11">
        <v>0.35138000941869052</v>
      </c>
      <c r="U4" s="11">
        <v>0</v>
      </c>
      <c r="V4" s="11">
        <v>0</v>
      </c>
      <c r="X4" s="6">
        <v>44313.427083333336</v>
      </c>
      <c r="Y4" s="11">
        <v>0</v>
      </c>
      <c r="Z4" s="11">
        <v>0</v>
      </c>
      <c r="AA4" s="11">
        <v>0</v>
      </c>
      <c r="AB4" s="11">
        <v>0</v>
      </c>
      <c r="AC4" s="11">
        <v>0.90237386960340238</v>
      </c>
      <c r="AD4" s="11">
        <v>0</v>
      </c>
      <c r="AE4" s="11">
        <v>0</v>
      </c>
      <c r="AF4" s="11">
        <v>0</v>
      </c>
      <c r="AG4" s="11">
        <v>0.5941996177773381</v>
      </c>
    </row>
    <row r="5" spans="1:33" x14ac:dyDescent="0.3">
      <c r="A5" s="4">
        <v>43606.402777777781</v>
      </c>
      <c r="B5" s="12">
        <v>5.8000000000000003E-2</v>
      </c>
      <c r="C5" s="94">
        <v>0.27506662572502455</v>
      </c>
      <c r="D5" s="94">
        <v>0.83205778755084803</v>
      </c>
      <c r="E5" s="12">
        <v>0.31831990309404296</v>
      </c>
      <c r="F5" s="12">
        <v>0.64774799369343716</v>
      </c>
      <c r="G5" s="12">
        <v>0.27506662572502455</v>
      </c>
      <c r="H5" s="12">
        <v>0</v>
      </c>
      <c r="I5" s="12">
        <v>0.31831990309404296</v>
      </c>
      <c r="J5" s="12">
        <v>2.4617568204402474E-2</v>
      </c>
      <c r="K5" s="2">
        <f t="shared" ref="K5:K24" si="0">IF(B5&gt;0.3,1,0)</f>
        <v>0</v>
      </c>
      <c r="M5" s="3">
        <v>43963.020833333336</v>
      </c>
      <c r="N5" s="12">
        <v>0</v>
      </c>
      <c r="O5" s="12">
        <v>0.14993329622962934</v>
      </c>
      <c r="P5" s="12">
        <v>0.15641788657935962</v>
      </c>
      <c r="Q5" s="12">
        <v>4.3522490854091389</v>
      </c>
      <c r="R5" s="12">
        <v>3.3976081585571531</v>
      </c>
      <c r="S5" s="12">
        <v>0.14993329622962934</v>
      </c>
      <c r="T5" s="12">
        <v>0.13466914063724644</v>
      </c>
      <c r="U5" s="12">
        <v>0.22122471140714861</v>
      </c>
      <c r="V5" s="12">
        <v>0</v>
      </c>
      <c r="X5" s="3">
        <v>44320.4375</v>
      </c>
      <c r="Y5" s="12">
        <v>0</v>
      </c>
      <c r="Z5" s="12">
        <v>0</v>
      </c>
      <c r="AA5" s="12">
        <v>0</v>
      </c>
      <c r="AB5" s="12">
        <v>0</v>
      </c>
      <c r="AC5" s="12">
        <v>1.0079158319510118</v>
      </c>
      <c r="AD5" s="12">
        <v>0</v>
      </c>
      <c r="AE5" s="12">
        <v>0</v>
      </c>
      <c r="AF5" s="12">
        <v>0</v>
      </c>
      <c r="AG5" s="12">
        <v>4.2213884345741304E-2</v>
      </c>
    </row>
    <row r="6" spans="1:33" x14ac:dyDescent="0.3">
      <c r="A6" s="4">
        <v>43613.434027777781</v>
      </c>
      <c r="B6" s="14">
        <v>0</v>
      </c>
      <c r="C6" s="94">
        <v>1.7264128065684372</v>
      </c>
      <c r="D6" s="94">
        <v>1.875474872177175</v>
      </c>
      <c r="E6" s="12">
        <v>1.8598137580276928</v>
      </c>
      <c r="F6" s="12">
        <v>1.749321437198657</v>
      </c>
      <c r="G6" s="12">
        <v>3.2945427044952513E-2</v>
      </c>
      <c r="H6" s="12">
        <v>9.646915640963688E-2</v>
      </c>
      <c r="I6" s="12">
        <v>4.7671426329298328E-2</v>
      </c>
      <c r="J6" s="12">
        <v>5.748881671385464E-2</v>
      </c>
      <c r="K6" s="2">
        <f t="shared" si="0"/>
        <v>0</v>
      </c>
      <c r="M6" s="3">
        <v>43970.416666666664</v>
      </c>
      <c r="N6" s="12">
        <v>0</v>
      </c>
      <c r="O6" s="12">
        <v>0.42188292085178752</v>
      </c>
      <c r="P6" s="12">
        <v>0.72084013214311637</v>
      </c>
      <c r="Q6" s="12">
        <v>4.2509177942506238</v>
      </c>
      <c r="R6" s="12">
        <v>3.2831617054434559</v>
      </c>
      <c r="S6" s="12">
        <v>0.42188292085178752</v>
      </c>
      <c r="T6" s="12">
        <v>0.38160686789591036</v>
      </c>
      <c r="U6" s="12">
        <v>0.10981564027979118</v>
      </c>
      <c r="V6" s="12">
        <v>0.53611132021227614</v>
      </c>
      <c r="X6" s="3">
        <v>44327.416666666664</v>
      </c>
      <c r="Y6" s="12">
        <v>3.8999999999999998E-3</v>
      </c>
      <c r="Z6" s="12">
        <v>0</v>
      </c>
      <c r="AA6" s="12">
        <v>0</v>
      </c>
      <c r="AB6" s="12">
        <v>0</v>
      </c>
      <c r="AC6" s="12">
        <v>1.5887724313953695</v>
      </c>
      <c r="AD6" s="12">
        <v>0</v>
      </c>
      <c r="AE6" s="12">
        <v>0</v>
      </c>
      <c r="AF6" s="12">
        <v>0</v>
      </c>
      <c r="AG6" s="12">
        <v>0.20448368926416871</v>
      </c>
    </row>
    <row r="7" spans="1:33" x14ac:dyDescent="0.3">
      <c r="A7" s="4">
        <v>43619.479166666664</v>
      </c>
      <c r="B7" s="14">
        <v>0</v>
      </c>
      <c r="C7" s="94">
        <v>2.5784985410119927</v>
      </c>
      <c r="D7" s="94">
        <v>2.8599474757548897</v>
      </c>
      <c r="E7" s="12">
        <v>3.2751096448492705</v>
      </c>
      <c r="F7" s="12">
        <v>2.7002787814754003</v>
      </c>
      <c r="G7" s="12">
        <v>6.0108520037864821E-2</v>
      </c>
      <c r="H7" s="12">
        <v>6.9384730927701047E-2</v>
      </c>
      <c r="I7" s="12">
        <v>3.2449405191750769E-2</v>
      </c>
      <c r="J7" s="12">
        <v>4.2196474467712797E-3</v>
      </c>
      <c r="K7" s="2">
        <f t="shared" si="0"/>
        <v>0</v>
      </c>
      <c r="M7" s="3">
        <v>43977.472222222219</v>
      </c>
      <c r="N7" s="12">
        <v>0</v>
      </c>
      <c r="O7" s="12">
        <v>1.263857178786483</v>
      </c>
      <c r="P7" s="12">
        <v>1.4793832538740694</v>
      </c>
      <c r="Q7" s="12">
        <v>5.5484595834765775</v>
      </c>
      <c r="R7" s="12">
        <v>4.3962030579459608</v>
      </c>
      <c r="S7" s="12">
        <v>0.11573594119792663</v>
      </c>
      <c r="T7" s="12">
        <v>6.4477579502054017E-2</v>
      </c>
      <c r="U7" s="12">
        <v>0.28299125098409483</v>
      </c>
      <c r="V7" s="12">
        <v>7.7709727315904295E-2</v>
      </c>
      <c r="X7" s="3">
        <v>44334.472222222219</v>
      </c>
      <c r="Y7" s="12">
        <v>1.8E-3</v>
      </c>
      <c r="Z7" s="12">
        <v>0</v>
      </c>
      <c r="AA7" s="12">
        <v>0</v>
      </c>
      <c r="AB7" s="12">
        <v>0</v>
      </c>
      <c r="AC7" s="12">
        <v>1.7357233451222993</v>
      </c>
      <c r="AD7" s="12">
        <v>0</v>
      </c>
      <c r="AE7" s="12">
        <v>0</v>
      </c>
      <c r="AF7" s="12">
        <v>0</v>
      </c>
      <c r="AG7" s="12">
        <v>8.5727801698060602E-2</v>
      </c>
    </row>
    <row r="8" spans="1:33" x14ac:dyDescent="0.3">
      <c r="A8" s="4">
        <v>43627.4375</v>
      </c>
      <c r="B8" s="14">
        <v>0</v>
      </c>
      <c r="C8" s="94">
        <v>3.4089515581307959</v>
      </c>
      <c r="D8" s="94">
        <v>3.6343426519332729</v>
      </c>
      <c r="E8" s="12">
        <v>4.1367925610420828</v>
      </c>
      <c r="F8" s="12">
        <v>3.541795983413186</v>
      </c>
      <c r="G8" s="12">
        <v>7.1628230132664283E-2</v>
      </c>
      <c r="H8" s="12">
        <v>0.19734142128242846</v>
      </c>
      <c r="I8" s="12">
        <v>4.2700993721114244E-3</v>
      </c>
      <c r="J8" s="12">
        <v>0.13416909902152052</v>
      </c>
      <c r="K8" s="2">
        <f t="shared" si="0"/>
        <v>0</v>
      </c>
      <c r="M8" s="3">
        <v>43985.416666666664</v>
      </c>
      <c r="N8" s="12">
        <v>8.0000000000000004E-4</v>
      </c>
      <c r="O8" s="12">
        <v>0.97863765140628578</v>
      </c>
      <c r="P8" s="12">
        <v>1.5654284178463982</v>
      </c>
      <c r="Q8" s="12">
        <v>4.2729070896014463</v>
      </c>
      <c r="R8" s="12">
        <v>3.3218326561898017</v>
      </c>
      <c r="S8" s="12">
        <v>2.085397696893021E-2</v>
      </c>
      <c r="T8" s="12">
        <v>0</v>
      </c>
      <c r="U8" s="12">
        <v>5.1872709762512681E-3</v>
      </c>
      <c r="V8" s="12">
        <v>3.6360493872237387E-2</v>
      </c>
      <c r="X8" s="3">
        <v>44341.472222222219</v>
      </c>
      <c r="Y8" s="12">
        <v>1E-4</v>
      </c>
      <c r="Z8" s="12">
        <v>0</v>
      </c>
      <c r="AA8" s="12">
        <v>0.2936678917755281</v>
      </c>
      <c r="AB8" s="12">
        <v>0</v>
      </c>
      <c r="AC8" s="12">
        <v>3.4708767763449662</v>
      </c>
      <c r="AD8" s="12">
        <v>0</v>
      </c>
      <c r="AE8" s="12">
        <v>0.2936678917755281</v>
      </c>
      <c r="AF8" s="12">
        <v>0</v>
      </c>
      <c r="AG8" s="12">
        <v>9.1847565767773087E-3</v>
      </c>
    </row>
    <row r="9" spans="1:33" x14ac:dyDescent="0.3">
      <c r="A9" s="4">
        <v>43635.395833333336</v>
      </c>
      <c r="B9" s="12">
        <v>5.99</v>
      </c>
      <c r="C9" s="94">
        <v>3.4265767778400171</v>
      </c>
      <c r="D9" s="94">
        <v>3.4429741555320303</v>
      </c>
      <c r="E9" s="12">
        <v>2.9030082359152454</v>
      </c>
      <c r="F9" s="12">
        <v>3.4249399555097315</v>
      </c>
      <c r="G9" s="12">
        <v>9.2238995419373637E-3</v>
      </c>
      <c r="H9" s="12">
        <v>7.1088860175822638E-2</v>
      </c>
      <c r="I9" s="12">
        <v>7.0917079856834819E-2</v>
      </c>
      <c r="J9" s="12">
        <v>5.6318126894532305E-3</v>
      </c>
      <c r="K9" s="2">
        <f t="shared" si="0"/>
        <v>1</v>
      </c>
      <c r="M9" s="3">
        <v>43987.416666666664</v>
      </c>
      <c r="N9" s="12">
        <v>0</v>
      </c>
      <c r="O9" s="12">
        <v>0</v>
      </c>
      <c r="P9" s="12">
        <v>0</v>
      </c>
      <c r="Q9" s="12">
        <v>3.2006949990000351</v>
      </c>
      <c r="R9" s="12">
        <v>2.4294439870848823</v>
      </c>
      <c r="S9" s="12">
        <v>0</v>
      </c>
      <c r="T9" s="12">
        <v>0.27932683164115613</v>
      </c>
      <c r="U9" s="12">
        <v>0</v>
      </c>
      <c r="V9" s="12">
        <v>0</v>
      </c>
      <c r="X9" s="3">
        <v>44349.416666666664</v>
      </c>
      <c r="Y9" s="12">
        <v>3.3999999999999998E-3</v>
      </c>
      <c r="Z9" s="12">
        <v>0</v>
      </c>
      <c r="AA9" s="12">
        <v>1.3862197518163346</v>
      </c>
      <c r="AB9" s="12">
        <v>0</v>
      </c>
      <c r="AC9" s="12">
        <v>3.2246809487498842</v>
      </c>
      <c r="AD9" s="12">
        <v>0</v>
      </c>
      <c r="AE9" s="12">
        <v>9.5045711471922867E-2</v>
      </c>
      <c r="AF9" s="12">
        <v>0</v>
      </c>
      <c r="AG9" s="12">
        <v>0.22992367843888184</v>
      </c>
    </row>
    <row r="10" spans="1:33" x14ac:dyDescent="0.3">
      <c r="A10" s="4">
        <v>43641.427083333336</v>
      </c>
      <c r="B10" s="14">
        <v>0</v>
      </c>
      <c r="C10" s="94">
        <v>3.3836903800770743</v>
      </c>
      <c r="D10" s="94">
        <v>3.4479026772601959</v>
      </c>
      <c r="E10" s="12">
        <v>1.6982389649397849</v>
      </c>
      <c r="F10" s="12">
        <v>3.2931266461782323</v>
      </c>
      <c r="G10" s="12">
        <v>9.529017062360845E-2</v>
      </c>
      <c r="H10" s="12">
        <v>0.1642201660679605</v>
      </c>
      <c r="I10" s="12">
        <v>9.6963425493815758E-2</v>
      </c>
      <c r="J10" s="12">
        <v>9.670095793974598E-2</v>
      </c>
      <c r="K10" s="2">
        <f t="shared" si="0"/>
        <v>0</v>
      </c>
      <c r="M10" s="3">
        <v>43992.416666666664</v>
      </c>
      <c r="N10" s="12">
        <v>1.5E-3</v>
      </c>
      <c r="O10" s="12">
        <v>1.4939851340049568</v>
      </c>
      <c r="P10" s="12">
        <v>1.5751407952308552</v>
      </c>
      <c r="Q10" s="12">
        <v>2.9943121247942934</v>
      </c>
      <c r="R10" s="12">
        <v>3.2485822353051312</v>
      </c>
      <c r="S10" s="12">
        <v>1.171634429534274E-3</v>
      </c>
      <c r="T10" s="12">
        <v>0.19557475558554141</v>
      </c>
      <c r="U10" s="12">
        <v>0.13133251019179282</v>
      </c>
      <c r="V10" s="12">
        <v>6.2617755936644759E-2</v>
      </c>
      <c r="X10" s="3">
        <v>44363.416666666664</v>
      </c>
      <c r="Y10" s="12">
        <v>4.0000000000000001E-3</v>
      </c>
      <c r="Z10" s="12">
        <v>0</v>
      </c>
      <c r="AA10" s="12">
        <v>0.45706464490824983</v>
      </c>
      <c r="AB10" s="12">
        <v>0</v>
      </c>
      <c r="AC10" s="12">
        <v>2.065746622761472</v>
      </c>
      <c r="AD10" s="12">
        <v>0</v>
      </c>
      <c r="AE10" s="12">
        <v>0.45706464490824983</v>
      </c>
      <c r="AF10" s="12">
        <v>0</v>
      </c>
      <c r="AG10" s="12">
        <v>0.12911409293259357</v>
      </c>
    </row>
    <row r="11" spans="1:33" x14ac:dyDescent="0.3">
      <c r="A11" s="4">
        <v>43648.53125</v>
      </c>
      <c r="B11" s="12">
        <v>7.34</v>
      </c>
      <c r="C11" s="94">
        <v>3.2780929421818374</v>
      </c>
      <c r="D11" s="94">
        <v>3.3819781230575017</v>
      </c>
      <c r="E11" s="12">
        <v>1.4828841757296407</v>
      </c>
      <c r="F11" s="12">
        <v>3.1858606549095825</v>
      </c>
      <c r="G11" s="12">
        <v>4.3919981334876512E-2</v>
      </c>
      <c r="H11" s="12">
        <v>6.0774374073662429E-2</v>
      </c>
      <c r="I11" s="12">
        <v>0.11558314975752881</v>
      </c>
      <c r="J11" s="12">
        <v>1.4699942950033185E-2</v>
      </c>
      <c r="K11" s="2">
        <f t="shared" si="0"/>
        <v>1</v>
      </c>
      <c r="M11" s="3">
        <v>43999.423611111109</v>
      </c>
      <c r="N11" s="12">
        <v>1.44E-2</v>
      </c>
      <c r="O11" s="12">
        <v>1.321195114432397</v>
      </c>
      <c r="P11" s="12">
        <v>1.5245763634254443</v>
      </c>
      <c r="Q11" s="12">
        <v>1.2084990770860378</v>
      </c>
      <c r="R11" s="12">
        <v>2.8641334372632965</v>
      </c>
      <c r="S11" s="12">
        <v>0.28236056009215732</v>
      </c>
      <c r="T11" s="12">
        <v>0.17316633492891323</v>
      </c>
      <c r="U11" s="12">
        <v>0.12916985998127584</v>
      </c>
      <c r="V11" s="12">
        <v>0.1233409522737563</v>
      </c>
      <c r="X11" s="3">
        <v>44379.444444444445</v>
      </c>
      <c r="Y11" s="12">
        <v>4.8800000000000003E-2</v>
      </c>
      <c r="Z11" s="12">
        <v>0</v>
      </c>
      <c r="AA11" s="12">
        <v>1.1528053607426973</v>
      </c>
      <c r="AB11" s="12">
        <v>0</v>
      </c>
      <c r="AC11" s="12">
        <v>1.7742345916605957</v>
      </c>
      <c r="AD11" s="12">
        <v>0</v>
      </c>
      <c r="AE11" s="12">
        <v>8.2217513041303869E-3</v>
      </c>
      <c r="AF11" s="12">
        <v>0</v>
      </c>
      <c r="AG11" s="12">
        <v>4.4757440946341376E-3</v>
      </c>
    </row>
    <row r="12" spans="1:33" x14ac:dyDescent="0.3">
      <c r="A12" s="4">
        <v>43654.4375</v>
      </c>
      <c r="B12" s="12">
        <v>3.36</v>
      </c>
      <c r="C12" s="94">
        <v>2.891810336861159</v>
      </c>
      <c r="D12" s="94">
        <v>2.9786826259438781</v>
      </c>
      <c r="E12" s="12">
        <v>0.91310356133131743</v>
      </c>
      <c r="F12" s="12">
        <v>2.8123205623501697</v>
      </c>
      <c r="G12" s="12">
        <v>5.246227492959088E-2</v>
      </c>
      <c r="H12" s="12">
        <v>0.41949302995727966</v>
      </c>
      <c r="I12" s="12">
        <v>9.414693450292777E-2</v>
      </c>
      <c r="J12" s="12">
        <v>8.116744235898854E-2</v>
      </c>
      <c r="K12" s="2">
        <f>IF(B12&gt;0.3,1,0)</f>
        <v>1</v>
      </c>
      <c r="M12" s="3">
        <v>44006.434027777781</v>
      </c>
      <c r="N12" s="12">
        <v>8.9999999999999998E-4</v>
      </c>
      <c r="O12" s="12">
        <v>0.70981983513352409</v>
      </c>
      <c r="P12" s="12">
        <v>1.3170582757931792</v>
      </c>
      <c r="Q12" s="12">
        <v>1.2496883186690204</v>
      </c>
      <c r="R12" s="12">
        <v>3.0851008571328018</v>
      </c>
      <c r="S12" s="12">
        <v>0</v>
      </c>
      <c r="T12" s="12">
        <v>0</v>
      </c>
      <c r="U12" s="12">
        <v>0.14813372185794305</v>
      </c>
      <c r="V12" s="12">
        <v>6.4139962704891418E-2</v>
      </c>
      <c r="X12" s="3">
        <v>44385</v>
      </c>
      <c r="Y12" s="12">
        <v>5.738E-2</v>
      </c>
      <c r="Z12" s="12">
        <v>0</v>
      </c>
      <c r="AA12" s="12">
        <v>0</v>
      </c>
      <c r="AB12" s="12">
        <v>0</v>
      </c>
      <c r="AC12" s="12">
        <v>2.0212004085943036</v>
      </c>
      <c r="AD12" s="12">
        <v>0</v>
      </c>
      <c r="AE12" s="12">
        <v>0</v>
      </c>
      <c r="AF12" s="12">
        <v>0</v>
      </c>
      <c r="AG12" s="12">
        <v>0</v>
      </c>
    </row>
    <row r="13" spans="1:33" x14ac:dyDescent="0.3">
      <c r="A13" s="4">
        <v>43662.4375</v>
      </c>
      <c r="B13" s="12">
        <v>1.66</v>
      </c>
      <c r="C13" s="94">
        <v>2.1421505686490505</v>
      </c>
      <c r="D13" s="94">
        <v>2.1598755518968349</v>
      </c>
      <c r="E13" s="12">
        <v>0</v>
      </c>
      <c r="F13" s="12">
        <v>2.0830993153060589</v>
      </c>
      <c r="G13" s="12">
        <v>4.9122926838872649E-2</v>
      </c>
      <c r="H13" s="12">
        <v>0.13151462315954363</v>
      </c>
      <c r="I13" s="12">
        <v>0</v>
      </c>
      <c r="J13" s="12">
        <v>6.945626577631403E-2</v>
      </c>
      <c r="K13" s="2">
        <f t="shared" si="0"/>
        <v>1</v>
      </c>
      <c r="M13" s="3">
        <v>44013.444444444445</v>
      </c>
      <c r="N13" s="12">
        <v>0.14430000000000001</v>
      </c>
      <c r="O13" s="14">
        <v>2.9361428504762381</v>
      </c>
      <c r="P13" s="12">
        <v>3.221663000234845</v>
      </c>
      <c r="Q13" s="12">
        <v>1.8998541442759564</v>
      </c>
      <c r="R13" s="12">
        <v>3.4175019803337556</v>
      </c>
      <c r="S13" s="12">
        <v>1.2518777015738669E-3</v>
      </c>
      <c r="T13" s="12">
        <v>1.5730380874462102E-2</v>
      </c>
      <c r="U13" s="14">
        <v>0</v>
      </c>
      <c r="V13" s="12">
        <v>0</v>
      </c>
      <c r="X13" s="3">
        <v>44390</v>
      </c>
      <c r="Y13" s="12">
        <v>4.8680000000000001E-2</v>
      </c>
      <c r="Z13" s="12">
        <v>0</v>
      </c>
      <c r="AA13" s="12">
        <v>0.32926468876791887</v>
      </c>
      <c r="AB13" s="12">
        <v>0</v>
      </c>
      <c r="AC13" s="12">
        <v>1.6205709081324511</v>
      </c>
      <c r="AD13" s="12">
        <v>0</v>
      </c>
      <c r="AE13" s="12">
        <v>0.32926468876791887</v>
      </c>
      <c r="AF13" s="12">
        <v>0</v>
      </c>
      <c r="AG13" s="12">
        <v>1.8293600180659286E-2</v>
      </c>
    </row>
    <row r="14" spans="1:33" x14ac:dyDescent="0.3">
      <c r="A14" s="4">
        <v>43669.5</v>
      </c>
      <c r="B14" s="12">
        <v>1.5529999999999999</v>
      </c>
      <c r="C14" s="94">
        <v>2.5558483293987599</v>
      </c>
      <c r="D14" s="94">
        <v>2.4238717237420606</v>
      </c>
      <c r="E14" s="12">
        <v>0.51119401138370479</v>
      </c>
      <c r="F14" s="12">
        <v>2.4538496056008752</v>
      </c>
      <c r="G14" s="12">
        <v>3.3046289384847771E-2</v>
      </c>
      <c r="H14" s="12">
        <v>0.23759875019092058</v>
      </c>
      <c r="I14" s="12">
        <v>3.7659514671561922E-2</v>
      </c>
      <c r="J14" s="12">
        <v>2.7888351246396992E-2</v>
      </c>
      <c r="K14" s="2">
        <f t="shared" si="0"/>
        <v>1</v>
      </c>
      <c r="M14" s="3">
        <v>44020.409722222219</v>
      </c>
      <c r="N14" s="12">
        <v>0.24909999999999999</v>
      </c>
      <c r="O14" s="12">
        <v>3.1493199828051939</v>
      </c>
      <c r="P14" s="12">
        <v>3.3939774142870291</v>
      </c>
      <c r="Q14" s="12">
        <v>1.6083635972317656</v>
      </c>
      <c r="R14" s="12">
        <v>3.6302772182825596</v>
      </c>
      <c r="S14" s="12">
        <v>3.6793235049884521E-2</v>
      </c>
      <c r="T14" s="12">
        <v>0</v>
      </c>
      <c r="U14" s="12">
        <v>3.9962612487469684E-3</v>
      </c>
      <c r="V14" s="12">
        <v>8.5260665443647188E-3</v>
      </c>
      <c r="X14" s="3">
        <v>44397</v>
      </c>
      <c r="Y14" s="12">
        <v>4.2729999999999997E-2</v>
      </c>
      <c r="Z14" s="12">
        <v>0</v>
      </c>
      <c r="AA14" s="12">
        <v>0</v>
      </c>
      <c r="AB14" s="12">
        <v>0</v>
      </c>
      <c r="AC14" s="12">
        <v>1.0275064148222299</v>
      </c>
      <c r="AD14" s="12">
        <v>0</v>
      </c>
      <c r="AE14" s="12">
        <v>0</v>
      </c>
      <c r="AF14" s="12">
        <v>0</v>
      </c>
      <c r="AG14" s="12">
        <v>0.66426820524310559</v>
      </c>
    </row>
    <row r="15" spans="1:33" x14ac:dyDescent="0.3">
      <c r="A15" s="4">
        <v>43676.375</v>
      </c>
      <c r="B15" s="12">
        <v>1.66</v>
      </c>
      <c r="C15" s="94">
        <v>3.3517406637011629</v>
      </c>
      <c r="D15" s="94">
        <v>3.310833855622338</v>
      </c>
      <c r="E15" s="12">
        <v>1.6843554048414444</v>
      </c>
      <c r="F15" s="12">
        <v>3.2724129588984789</v>
      </c>
      <c r="G15" s="12">
        <v>6.9051962904035369E-2</v>
      </c>
      <c r="H15" s="12">
        <v>0.1162673695515868</v>
      </c>
      <c r="I15" s="12">
        <v>0.12911316114229177</v>
      </c>
      <c r="J15" s="12">
        <v>6.5859374976241281E-2</v>
      </c>
      <c r="K15" s="2">
        <f t="shared" si="0"/>
        <v>1</v>
      </c>
      <c r="M15" s="3">
        <v>44034.430555555555</v>
      </c>
      <c r="N15" s="12">
        <v>0.93059999999999998</v>
      </c>
      <c r="O15" s="12">
        <v>3.5537285456151557</v>
      </c>
      <c r="P15" s="12">
        <v>3.9059068422560426</v>
      </c>
      <c r="Q15" s="12">
        <v>1.9974507276686473</v>
      </c>
      <c r="R15" s="12">
        <v>3.9354489681432581</v>
      </c>
      <c r="S15" s="12">
        <v>0</v>
      </c>
      <c r="T15" s="12">
        <v>0</v>
      </c>
      <c r="U15" s="12">
        <v>0</v>
      </c>
      <c r="V15" s="12">
        <v>0</v>
      </c>
      <c r="X15" s="3">
        <v>44406</v>
      </c>
      <c r="Y15" s="12">
        <v>4.2119999999999998E-2</v>
      </c>
      <c r="Z15" s="12">
        <v>0</v>
      </c>
      <c r="AA15" s="12">
        <v>0.32197492819019718</v>
      </c>
      <c r="AB15" s="12">
        <v>0</v>
      </c>
      <c r="AC15" s="12">
        <v>1.2123534252765289</v>
      </c>
      <c r="AD15" s="12">
        <v>0</v>
      </c>
      <c r="AE15" s="12">
        <v>0.32197492819019718</v>
      </c>
      <c r="AF15" s="12">
        <v>0</v>
      </c>
      <c r="AG15" s="12">
        <v>0.25849784189118935</v>
      </c>
    </row>
    <row r="16" spans="1:33" x14ac:dyDescent="0.3">
      <c r="A16" s="4">
        <v>43683.4375</v>
      </c>
      <c r="B16" s="12">
        <v>2.13</v>
      </c>
      <c r="C16" s="94">
        <v>3.4044265277344916</v>
      </c>
      <c r="D16" s="94">
        <v>3.4302370613871225</v>
      </c>
      <c r="E16" s="12">
        <v>1.58523095194063</v>
      </c>
      <c r="F16" s="12">
        <v>3.3118476397565253</v>
      </c>
      <c r="G16" s="12">
        <v>2.0564312931793616E-2</v>
      </c>
      <c r="H16" s="12">
        <v>9.3208743760839832E-2</v>
      </c>
      <c r="I16" s="12">
        <v>0.35756095683166783</v>
      </c>
      <c r="J16" s="12">
        <v>1.1173569964180396E-2</v>
      </c>
      <c r="K16" s="2">
        <f t="shared" si="0"/>
        <v>1</v>
      </c>
      <c r="M16" s="3">
        <v>44048.416666666664</v>
      </c>
      <c r="N16" s="12">
        <v>0.63109999999999999</v>
      </c>
      <c r="O16" s="12">
        <v>3.5427064668741721</v>
      </c>
      <c r="P16" s="12">
        <v>3.8377749838156925</v>
      </c>
      <c r="Q16" s="12">
        <v>3.0839180010872425</v>
      </c>
      <c r="R16" s="12">
        <v>3.9066546896653258</v>
      </c>
      <c r="S16" s="12">
        <v>1.8391833476998354E-3</v>
      </c>
      <c r="T16" s="12">
        <v>4.1775657771547126E-2</v>
      </c>
      <c r="U16" s="12">
        <v>2.0956811958825483E-2</v>
      </c>
      <c r="V16" s="12">
        <v>2.7675859532753311E-2</v>
      </c>
      <c r="X16" s="3">
        <v>44413.416666666664</v>
      </c>
      <c r="Y16" s="12">
        <v>3.9239999999999997E-2</v>
      </c>
      <c r="Z16" s="12">
        <v>0</v>
      </c>
      <c r="AA16" s="12">
        <v>0</v>
      </c>
      <c r="AB16" s="12">
        <v>0</v>
      </c>
      <c r="AC16" s="12">
        <v>0</v>
      </c>
      <c r="AD16" s="12">
        <v>0</v>
      </c>
      <c r="AE16" s="12">
        <v>0</v>
      </c>
      <c r="AF16" s="12">
        <v>0</v>
      </c>
      <c r="AG16" s="12">
        <v>0</v>
      </c>
    </row>
    <row r="17" spans="1:33" x14ac:dyDescent="0.3">
      <c r="A17" s="4">
        <v>43697.555555555555</v>
      </c>
      <c r="B17" s="12">
        <v>0.97599999999999998</v>
      </c>
      <c r="C17" s="94">
        <v>3.1377016935924518</v>
      </c>
      <c r="D17" s="94">
        <v>3.2579308668651739</v>
      </c>
      <c r="E17" s="12">
        <v>1.2249656726201801</v>
      </c>
      <c r="F17" s="12">
        <v>3.160332653558819</v>
      </c>
      <c r="G17" s="12">
        <v>6.6776287302549475E-2</v>
      </c>
      <c r="H17" s="12">
        <v>8.0125774772123418E-2</v>
      </c>
      <c r="I17" s="12">
        <v>0.23025529928168792</v>
      </c>
      <c r="J17" s="12">
        <v>0.10664408113371082</v>
      </c>
      <c r="K17" s="2">
        <f t="shared" si="0"/>
        <v>1</v>
      </c>
      <c r="M17" s="3">
        <v>44055.440972222219</v>
      </c>
      <c r="N17" s="12">
        <v>0.5181</v>
      </c>
      <c r="O17" s="12">
        <v>3.3506684926531407</v>
      </c>
      <c r="P17" s="12">
        <v>3.5900866388434562</v>
      </c>
      <c r="Q17" s="12">
        <v>2.5436304717239135</v>
      </c>
      <c r="R17" s="12">
        <v>3.8337488546014238</v>
      </c>
      <c r="S17" s="12">
        <v>8.851809573227909E-2</v>
      </c>
      <c r="T17" s="12">
        <v>4.482401104232081E-2</v>
      </c>
      <c r="U17" s="12">
        <v>8.6139411285073741E-2</v>
      </c>
      <c r="V17" s="12">
        <v>7.9228334560051739E-2</v>
      </c>
      <c r="X17" s="3">
        <v>44425.440972222219</v>
      </c>
      <c r="Y17" s="12">
        <v>3.015E-2</v>
      </c>
      <c r="Z17" s="12">
        <v>0</v>
      </c>
      <c r="AA17" s="12">
        <v>0</v>
      </c>
      <c r="AB17" s="12">
        <v>0</v>
      </c>
      <c r="AC17" s="12">
        <v>1.1488867039949675</v>
      </c>
      <c r="AD17" s="12">
        <v>0</v>
      </c>
      <c r="AE17" s="12">
        <v>0</v>
      </c>
      <c r="AF17" s="12">
        <v>0</v>
      </c>
      <c r="AG17" s="12">
        <v>0.57444335199748375</v>
      </c>
    </row>
    <row r="18" spans="1:33" x14ac:dyDescent="0.3">
      <c r="A18" s="4">
        <v>43704.458333333336</v>
      </c>
      <c r="B18" s="12">
        <v>0.372</v>
      </c>
      <c r="C18" s="94">
        <v>2.7169198917227559</v>
      </c>
      <c r="D18" s="94">
        <v>2.8486539845726662</v>
      </c>
      <c r="E18" s="12">
        <v>0.79008141876935412</v>
      </c>
      <c r="F18" s="12">
        <v>2.6000113414188735</v>
      </c>
      <c r="G18" s="12">
        <v>2.4214259792520565E-2</v>
      </c>
      <c r="H18" s="12">
        <v>5.8240922646462592E-2</v>
      </c>
      <c r="I18" s="12">
        <v>0.24536561391969516</v>
      </c>
      <c r="J18" s="12">
        <v>2.7886126460451077E-2</v>
      </c>
      <c r="K18" s="2">
        <f t="shared" si="0"/>
        <v>1</v>
      </c>
      <c r="M18" s="3">
        <v>44069</v>
      </c>
      <c r="N18" s="12">
        <v>7.1800000000000003E-2</v>
      </c>
      <c r="O18" s="12">
        <v>1.8182462878151757</v>
      </c>
      <c r="P18" s="12">
        <v>2.1797755029656547</v>
      </c>
      <c r="Q18" s="12">
        <v>0</v>
      </c>
      <c r="R18" s="12">
        <v>2.3325587737509683</v>
      </c>
      <c r="S18" s="14">
        <v>0</v>
      </c>
      <c r="T18" s="12">
        <v>0</v>
      </c>
      <c r="U18" s="12">
        <v>0.10837673980243223</v>
      </c>
      <c r="V18" s="12">
        <v>0.16232885395830143</v>
      </c>
      <c r="X18" s="3">
        <v>44432</v>
      </c>
      <c r="Y18" s="12">
        <v>2.061E-2</v>
      </c>
      <c r="Z18" s="12">
        <v>0</v>
      </c>
      <c r="AA18" s="12">
        <v>0</v>
      </c>
      <c r="AB18" s="12">
        <v>0</v>
      </c>
      <c r="AC18" s="12">
        <v>0</v>
      </c>
      <c r="AD18" s="12">
        <v>0</v>
      </c>
      <c r="AE18" s="12">
        <v>0</v>
      </c>
      <c r="AF18" s="12">
        <v>0</v>
      </c>
      <c r="AG18" s="12">
        <v>0</v>
      </c>
    </row>
    <row r="19" spans="1:33" x14ac:dyDescent="0.3">
      <c r="A19" s="4">
        <v>43711</v>
      </c>
      <c r="B19" s="14">
        <v>0</v>
      </c>
      <c r="C19" s="94">
        <v>2.8342176874663543</v>
      </c>
      <c r="D19" s="94">
        <v>2.8790802980676795</v>
      </c>
      <c r="E19" s="12">
        <v>0.9733851441121063</v>
      </c>
      <c r="F19" s="12">
        <v>2.7820147727440738</v>
      </c>
      <c r="G19" s="12">
        <v>0.19871304830132397</v>
      </c>
      <c r="H19" s="12">
        <v>0.21451882979870862</v>
      </c>
      <c r="I19" s="12">
        <v>1.4597273867684613E-2</v>
      </c>
      <c r="J19" s="12">
        <v>0.15583849294074126</v>
      </c>
      <c r="K19" s="2">
        <f t="shared" si="0"/>
        <v>0</v>
      </c>
      <c r="M19" s="3">
        <v>44076.4375</v>
      </c>
      <c r="N19" s="12">
        <v>5.57E-2</v>
      </c>
      <c r="O19" s="12">
        <v>1.7403679799584362</v>
      </c>
      <c r="P19" s="12">
        <v>2.0117641712670622</v>
      </c>
      <c r="Q19" s="12">
        <v>0</v>
      </c>
      <c r="R19" s="12">
        <v>2.0664118378365313</v>
      </c>
      <c r="S19" s="12">
        <v>0</v>
      </c>
      <c r="T19" s="12">
        <v>0</v>
      </c>
      <c r="U19" s="12">
        <v>0.12835037320446907</v>
      </c>
      <c r="V19" s="12">
        <v>0.13848350956008071</v>
      </c>
      <c r="X19" s="3">
        <v>44481.4375</v>
      </c>
      <c r="Y19" s="12">
        <v>3.2099999999999997E-2</v>
      </c>
      <c r="Z19" s="12">
        <v>0</v>
      </c>
      <c r="AA19" s="12">
        <v>0</v>
      </c>
      <c r="AB19" s="12">
        <v>0</v>
      </c>
      <c r="AC19" s="12">
        <v>1.5712170613742127</v>
      </c>
      <c r="AD19" s="12">
        <v>0</v>
      </c>
      <c r="AE19" s="12">
        <v>0</v>
      </c>
      <c r="AF19" s="12">
        <v>0</v>
      </c>
      <c r="AG19" s="12">
        <v>0.24740544393327063</v>
      </c>
    </row>
    <row r="20" spans="1:33" x14ac:dyDescent="0.3">
      <c r="A20" s="4">
        <v>43718</v>
      </c>
      <c r="B20" s="12">
        <v>0.129</v>
      </c>
      <c r="C20" s="94">
        <v>2.3077175312816234</v>
      </c>
      <c r="D20" s="94">
        <v>2.3634804371687728</v>
      </c>
      <c r="E20" s="12">
        <v>1.9817200789426224</v>
      </c>
      <c r="F20" s="12">
        <v>2.3403646571685672</v>
      </c>
      <c r="G20" s="12">
        <v>2.6779690780561305E-2</v>
      </c>
      <c r="H20" s="12">
        <v>7.1355640005916279E-2</v>
      </c>
      <c r="I20" s="12">
        <v>0.93401825983450526</v>
      </c>
      <c r="J20" s="12">
        <v>6.7180205756954159E-2</v>
      </c>
      <c r="K20" s="2">
        <f t="shared" si="0"/>
        <v>0</v>
      </c>
    </row>
    <row r="21" spans="1:33" x14ac:dyDescent="0.3">
      <c r="A21" s="4">
        <v>43732</v>
      </c>
      <c r="B21" s="12">
        <v>8.5999999999999993E-2</v>
      </c>
      <c r="C21" s="94">
        <v>1.4221333381402703</v>
      </c>
      <c r="D21" s="94">
        <v>1.4822782083907375</v>
      </c>
      <c r="E21" s="12">
        <v>1.9574030942728109</v>
      </c>
      <c r="F21" s="12">
        <v>1.4729618200547254</v>
      </c>
      <c r="G21" s="12">
        <v>4.7909917547961589E-2</v>
      </c>
      <c r="H21" s="12">
        <v>0.31459091230782338</v>
      </c>
      <c r="I21" s="12">
        <v>0.42593285063925579</v>
      </c>
      <c r="J21" s="12">
        <v>0.32683106266034617</v>
      </c>
      <c r="K21" s="2">
        <f t="shared" si="0"/>
        <v>0</v>
      </c>
    </row>
    <row r="22" spans="1:33" x14ac:dyDescent="0.3">
      <c r="A22" s="4">
        <v>43739</v>
      </c>
      <c r="B22" s="12">
        <v>9.7000000000000003E-2</v>
      </c>
      <c r="C22" s="94">
        <v>0</v>
      </c>
      <c r="D22" s="94">
        <v>1.6745200375353142</v>
      </c>
      <c r="E22" s="12">
        <v>0</v>
      </c>
      <c r="F22" s="12">
        <v>0</v>
      </c>
      <c r="G22" s="12">
        <v>0</v>
      </c>
      <c r="H22" s="12">
        <v>0.15556633958509081</v>
      </c>
      <c r="I22" s="12">
        <v>0</v>
      </c>
      <c r="J22" s="12">
        <v>0</v>
      </c>
      <c r="K22" s="2">
        <f t="shared" si="0"/>
        <v>0</v>
      </c>
    </row>
    <row r="23" spans="1:33" x14ac:dyDescent="0.3">
      <c r="A23" s="4">
        <v>43747</v>
      </c>
      <c r="B23" s="12">
        <v>5.5E-2</v>
      </c>
      <c r="C23" s="94">
        <v>0</v>
      </c>
      <c r="D23" s="94">
        <v>1.2801049071919319</v>
      </c>
      <c r="E23" s="12">
        <v>0</v>
      </c>
      <c r="F23" s="12">
        <v>0</v>
      </c>
      <c r="G23" s="12">
        <v>0</v>
      </c>
      <c r="H23" s="12">
        <v>0.38692419369715281</v>
      </c>
      <c r="I23" s="12">
        <v>0</v>
      </c>
      <c r="J23" s="12">
        <v>0</v>
      </c>
      <c r="K23" s="2">
        <f t="shared" si="0"/>
        <v>0</v>
      </c>
    </row>
    <row r="24" spans="1:33" x14ac:dyDescent="0.3">
      <c r="A24" s="4">
        <v>43753</v>
      </c>
      <c r="B24" s="12">
        <v>3.2000000000000001E-2</v>
      </c>
      <c r="C24" s="94">
        <v>0</v>
      </c>
      <c r="D24" s="94">
        <v>1.953308124818784</v>
      </c>
      <c r="E24" s="12">
        <v>0</v>
      </c>
      <c r="F24" s="12">
        <v>0</v>
      </c>
      <c r="G24" s="12">
        <v>0</v>
      </c>
      <c r="H24" s="12">
        <v>2.8373346444095716E-2</v>
      </c>
      <c r="I24" s="12">
        <v>0</v>
      </c>
      <c r="J24" s="12">
        <v>0</v>
      </c>
      <c r="K24" s="2">
        <f t="shared" si="0"/>
        <v>0</v>
      </c>
    </row>
    <row r="31" spans="1:33" x14ac:dyDescent="0.3">
      <c r="P31" s="2">
        <f>10^0.25</f>
        <v>1.778279410038923</v>
      </c>
    </row>
  </sheetData>
  <mergeCells count="6">
    <mergeCell ref="AD2:AG2"/>
    <mergeCell ref="C2:F2"/>
    <mergeCell ref="G2:J2"/>
    <mergeCell ref="O2:R2"/>
    <mergeCell ref="S2:V2"/>
    <mergeCell ref="Z2:AC2"/>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42"/>
  <sheetViews>
    <sheetView zoomScale="70" zoomScaleNormal="70" workbookViewId="0">
      <selection activeCell="G30" sqref="G30"/>
    </sheetView>
  </sheetViews>
  <sheetFormatPr defaultRowHeight="14.5" x14ac:dyDescent="0.35"/>
  <cols>
    <col min="1" max="1" width="11.81640625" customWidth="1"/>
    <col min="2" max="2" width="11.7265625" customWidth="1"/>
    <col min="3" max="3" width="15.81640625" customWidth="1"/>
    <col min="4" max="4" width="14.54296875" customWidth="1"/>
    <col min="5" max="5" width="12.81640625" customWidth="1"/>
    <col min="6" max="6" width="17" customWidth="1"/>
    <col min="7" max="7" width="14.26953125" customWidth="1"/>
    <col min="8" max="8" width="14.54296875" customWidth="1"/>
    <col min="9" max="9" width="11.81640625" customWidth="1"/>
    <col min="10" max="10" width="13.81640625" customWidth="1"/>
    <col min="11" max="11" width="17" customWidth="1"/>
    <col min="12" max="12" width="19.1796875" customWidth="1"/>
    <col min="13" max="13" width="20.1796875" customWidth="1"/>
    <col min="14" max="14" width="17" customWidth="1"/>
    <col min="15" max="15" width="8" customWidth="1"/>
  </cols>
  <sheetData>
    <row r="1" spans="1:15" ht="15.5" x14ac:dyDescent="0.35">
      <c r="A1" s="64" t="s">
        <v>56</v>
      </c>
      <c r="B1" s="64"/>
      <c r="C1" s="64"/>
      <c r="D1" s="64"/>
      <c r="E1" s="64"/>
      <c r="F1" s="64"/>
      <c r="G1" s="64"/>
      <c r="H1" s="64"/>
      <c r="I1" s="64"/>
      <c r="J1" s="64"/>
      <c r="K1" s="64"/>
      <c r="L1" s="64"/>
      <c r="M1" s="64"/>
      <c r="N1" s="64"/>
      <c r="O1" s="64"/>
    </row>
    <row r="2" spans="1:15" ht="15.5" x14ac:dyDescent="0.35">
      <c r="A2" s="29" t="s">
        <v>68</v>
      </c>
      <c r="B2" s="20" t="s">
        <v>42</v>
      </c>
      <c r="C2" s="20" t="s">
        <v>43</v>
      </c>
      <c r="D2" s="20" t="s">
        <v>44</v>
      </c>
      <c r="E2" s="20" t="s">
        <v>45</v>
      </c>
      <c r="F2" s="20" t="s">
        <v>46</v>
      </c>
      <c r="G2" s="20" t="s">
        <v>47</v>
      </c>
      <c r="H2" s="20" t="s">
        <v>48</v>
      </c>
      <c r="I2" s="20" t="s">
        <v>49</v>
      </c>
      <c r="J2" s="20" t="s">
        <v>50</v>
      </c>
      <c r="K2" s="20" t="s">
        <v>51</v>
      </c>
      <c r="L2" s="20" t="s">
        <v>52</v>
      </c>
      <c r="M2" s="20" t="s">
        <v>53</v>
      </c>
      <c r="N2" s="20" t="s">
        <v>54</v>
      </c>
      <c r="O2" s="20" t="s">
        <v>55</v>
      </c>
    </row>
    <row r="3" spans="1:15" x14ac:dyDescent="0.35">
      <c r="A3" s="15">
        <v>43596</v>
      </c>
      <c r="B3" s="17">
        <v>32.765881</v>
      </c>
      <c r="C3" s="17">
        <v>8.1887640000000008</v>
      </c>
      <c r="D3" s="17">
        <v>7.4108229999999997</v>
      </c>
      <c r="E3" s="17">
        <v>2.0308989999999998</v>
      </c>
      <c r="F3" s="17">
        <v>1.82283</v>
      </c>
      <c r="G3" s="17">
        <v>1.1493119999999999</v>
      </c>
      <c r="H3" s="17">
        <v>0.73065999999999998</v>
      </c>
      <c r="I3" s="17">
        <v>0.42861100000000002</v>
      </c>
      <c r="J3" s="17">
        <v>0.208456</v>
      </c>
      <c r="K3" s="17">
        <v>0.10896599999999999</v>
      </c>
      <c r="L3" s="17">
        <v>0</v>
      </c>
      <c r="M3" s="17">
        <v>0</v>
      </c>
      <c r="N3" s="17">
        <v>0</v>
      </c>
      <c r="O3" s="17">
        <v>0.38693899999999998</v>
      </c>
    </row>
    <row r="4" spans="1:15" x14ac:dyDescent="0.35">
      <c r="A4" s="15">
        <v>43602</v>
      </c>
      <c r="B4" s="17">
        <v>39.748741000000003</v>
      </c>
      <c r="C4" s="17">
        <v>6.5451490000000003</v>
      </c>
      <c r="D4" s="17">
        <v>4.8693900000000001</v>
      </c>
      <c r="E4" s="17">
        <v>1.4069510000000001</v>
      </c>
      <c r="F4" s="17">
        <v>1.2058549999999999</v>
      </c>
      <c r="G4" s="17">
        <v>1.0067459999999999</v>
      </c>
      <c r="H4" s="17">
        <v>0.452685</v>
      </c>
      <c r="I4" s="17">
        <v>0</v>
      </c>
      <c r="J4" s="17">
        <v>0.166825</v>
      </c>
      <c r="K4" s="17">
        <v>0.14546899999999999</v>
      </c>
      <c r="L4" s="17">
        <v>0</v>
      </c>
      <c r="M4" s="17">
        <v>0</v>
      </c>
      <c r="N4" s="17">
        <v>0</v>
      </c>
      <c r="O4" s="17">
        <v>0.52983499999999994</v>
      </c>
    </row>
    <row r="5" spans="1:15" x14ac:dyDescent="0.35">
      <c r="A5" s="15">
        <v>43606</v>
      </c>
      <c r="B5" s="17">
        <v>30.938181</v>
      </c>
      <c r="C5" s="17">
        <v>5.7996660000000002</v>
      </c>
      <c r="D5" s="17">
        <v>8.1752599999999997</v>
      </c>
      <c r="E5" s="17">
        <v>2.2598440000000002</v>
      </c>
      <c r="F5" s="17">
        <v>1.207516</v>
      </c>
      <c r="G5" s="17">
        <v>1.167116</v>
      </c>
      <c r="H5" s="17">
        <v>0.72720300000000004</v>
      </c>
      <c r="I5" s="17">
        <v>0</v>
      </c>
      <c r="J5" s="17">
        <v>0.28536600000000001</v>
      </c>
      <c r="K5" s="17">
        <v>0.21258199999999999</v>
      </c>
      <c r="L5" s="17">
        <v>0</v>
      </c>
      <c r="M5" s="17">
        <v>0</v>
      </c>
      <c r="N5" s="17">
        <v>0</v>
      </c>
      <c r="O5" s="17">
        <v>0.68199299999999996</v>
      </c>
    </row>
    <row r="6" spans="1:15" x14ac:dyDescent="0.35">
      <c r="A6" s="15">
        <v>43634</v>
      </c>
      <c r="B6" s="17">
        <v>27.005839999999999</v>
      </c>
      <c r="C6" s="17">
        <v>8.2639790000000009</v>
      </c>
      <c r="D6" s="17">
        <v>5.7045909999999997</v>
      </c>
      <c r="E6" s="17">
        <v>2.3988330000000002</v>
      </c>
      <c r="F6" s="17">
        <v>0.55592200000000003</v>
      </c>
      <c r="G6" s="17">
        <v>0.52472399999999997</v>
      </c>
      <c r="H6" s="17">
        <v>16.306787</v>
      </c>
      <c r="I6" s="17">
        <v>0</v>
      </c>
      <c r="J6" s="17">
        <v>0.122299</v>
      </c>
      <c r="K6" s="17">
        <v>0</v>
      </c>
      <c r="L6" s="17">
        <v>0</v>
      </c>
      <c r="M6" s="17">
        <v>9.1339000000000004E-2</v>
      </c>
      <c r="N6" s="17">
        <v>0</v>
      </c>
      <c r="O6" s="17">
        <v>0.29578399999999999</v>
      </c>
    </row>
    <row r="7" spans="1:15" x14ac:dyDescent="0.35">
      <c r="A7" s="15">
        <v>43650</v>
      </c>
      <c r="B7" s="17">
        <v>25.133392000000001</v>
      </c>
      <c r="C7" s="17">
        <v>9.1945750000000004</v>
      </c>
      <c r="D7" s="17">
        <v>8.1256439999999994</v>
      </c>
      <c r="E7" s="17">
        <v>5.9957330000000004</v>
      </c>
      <c r="F7" s="17">
        <v>1.52921</v>
      </c>
      <c r="G7" s="17">
        <v>7.7927999999999997E-2</v>
      </c>
      <c r="H7" s="17">
        <v>15.485072000000001</v>
      </c>
      <c r="I7" s="17">
        <v>5.7665000000000001E-2</v>
      </c>
      <c r="J7" s="17">
        <v>8.2378000000000007E-2</v>
      </c>
      <c r="K7" s="17">
        <v>0</v>
      </c>
      <c r="L7" s="17">
        <v>0</v>
      </c>
      <c r="M7" s="17">
        <v>6.0127E-2</v>
      </c>
      <c r="N7" s="17">
        <v>0</v>
      </c>
      <c r="O7" s="17">
        <v>0.410221</v>
      </c>
    </row>
    <row r="8" spans="1:15" x14ac:dyDescent="0.35">
      <c r="A8" s="15">
        <v>43652</v>
      </c>
      <c r="B8" s="17">
        <v>27.666409999999999</v>
      </c>
      <c r="C8" s="17">
        <v>7.453881</v>
      </c>
      <c r="D8" s="17">
        <v>13.809920999999999</v>
      </c>
      <c r="E8" s="17">
        <v>6.7720219999999998</v>
      </c>
      <c r="F8" s="17">
        <v>1.5620510000000001</v>
      </c>
      <c r="G8" s="17">
        <v>0</v>
      </c>
      <c r="H8" s="17">
        <v>7.0108810000000004</v>
      </c>
      <c r="I8" s="17">
        <v>0</v>
      </c>
      <c r="J8" s="17">
        <v>0.27409499999999998</v>
      </c>
      <c r="K8" s="17">
        <v>0</v>
      </c>
      <c r="L8" s="17">
        <v>0</v>
      </c>
      <c r="M8" s="17">
        <v>0</v>
      </c>
      <c r="N8" s="17">
        <v>0</v>
      </c>
      <c r="O8" s="17">
        <v>0.410221</v>
      </c>
    </row>
    <row r="9" spans="1:15" x14ac:dyDescent="0.35">
      <c r="A9" s="15">
        <v>43663</v>
      </c>
      <c r="B9" s="17">
        <v>38.818866999999997</v>
      </c>
      <c r="C9" s="17">
        <v>6.8860919999999997</v>
      </c>
      <c r="D9" s="17">
        <v>10.144098</v>
      </c>
      <c r="E9" s="17">
        <v>2.1360269999999999</v>
      </c>
      <c r="F9" s="17">
        <v>3.4045380000000001</v>
      </c>
      <c r="G9" s="17">
        <v>0.10867</v>
      </c>
      <c r="H9" s="17">
        <v>1.771663</v>
      </c>
      <c r="I9" s="17">
        <v>0.13214899999999999</v>
      </c>
      <c r="J9" s="17">
        <v>0.54009200000000002</v>
      </c>
      <c r="K9" s="17">
        <v>0</v>
      </c>
      <c r="L9" s="17">
        <v>0</v>
      </c>
      <c r="M9" s="17">
        <v>0</v>
      </c>
      <c r="N9" s="17">
        <v>0</v>
      </c>
      <c r="O9" s="17">
        <v>0.416547</v>
      </c>
    </row>
    <row r="10" spans="1:15" x14ac:dyDescent="0.35">
      <c r="A10" s="15">
        <v>43670</v>
      </c>
      <c r="B10" s="17">
        <v>23.180005999999999</v>
      </c>
      <c r="C10" s="17">
        <v>7.8369070000000001</v>
      </c>
      <c r="D10" s="17">
        <v>10.249998</v>
      </c>
      <c r="E10" s="17">
        <v>4.8080699999999998</v>
      </c>
      <c r="F10" s="17">
        <v>4.2613640000000004</v>
      </c>
      <c r="G10" s="17">
        <v>0.13358</v>
      </c>
      <c r="H10" s="17">
        <v>3.863858</v>
      </c>
      <c r="I10" s="17">
        <v>3.5719000000000001E-2</v>
      </c>
      <c r="J10" s="17">
        <v>0.49884099999999998</v>
      </c>
      <c r="K10" s="17">
        <v>0</v>
      </c>
      <c r="L10" s="17">
        <v>0</v>
      </c>
      <c r="M10" s="17">
        <v>0</v>
      </c>
      <c r="N10" s="17">
        <v>0</v>
      </c>
      <c r="O10" s="17">
        <v>0.54220199999999996</v>
      </c>
    </row>
    <row r="11" spans="1:15" x14ac:dyDescent="0.35">
      <c r="A11" s="15">
        <v>43677</v>
      </c>
      <c r="B11" s="17">
        <v>1.4330270000000001</v>
      </c>
      <c r="C11" s="17">
        <v>8.8689490000000006</v>
      </c>
      <c r="D11" s="17">
        <v>23.685856000000001</v>
      </c>
      <c r="E11" s="17">
        <v>4.5350260000000002</v>
      </c>
      <c r="F11" s="17">
        <v>2.318854</v>
      </c>
      <c r="G11" s="17">
        <v>0.22004199999999999</v>
      </c>
      <c r="H11" s="17">
        <v>2.9941260000000001</v>
      </c>
      <c r="I11" s="17">
        <v>0.217196</v>
      </c>
      <c r="J11" s="17">
        <v>0.26425100000000001</v>
      </c>
      <c r="K11" s="17">
        <v>0.153393</v>
      </c>
      <c r="L11" s="17">
        <v>0</v>
      </c>
      <c r="M11" s="17">
        <v>0</v>
      </c>
      <c r="N11" s="17">
        <v>0</v>
      </c>
      <c r="O11" s="17">
        <v>0.868371</v>
      </c>
    </row>
    <row r="12" spans="1:15" x14ac:dyDescent="0.35">
      <c r="A12" s="15">
        <v>43682</v>
      </c>
      <c r="B12" s="17">
        <v>21.408778999999999</v>
      </c>
      <c r="C12" s="17">
        <v>6.5193009999999996</v>
      </c>
      <c r="D12" s="17">
        <v>5.8877050000000004</v>
      </c>
      <c r="E12" s="17">
        <v>2.921567</v>
      </c>
      <c r="F12" s="17">
        <v>1.908541</v>
      </c>
      <c r="G12" s="17">
        <v>0.47473799999999999</v>
      </c>
      <c r="H12" s="17">
        <v>2.7597499999999999</v>
      </c>
      <c r="I12" s="17">
        <v>0.18145700000000001</v>
      </c>
      <c r="J12" s="17">
        <v>0.100317</v>
      </c>
      <c r="K12" s="17">
        <v>0.27423599999999998</v>
      </c>
      <c r="L12" s="17">
        <v>0</v>
      </c>
      <c r="M12" s="17">
        <v>0</v>
      </c>
      <c r="N12" s="17">
        <v>0</v>
      </c>
      <c r="O12" s="17">
        <v>0.95642000000000005</v>
      </c>
    </row>
    <row r="13" spans="1:15" x14ac:dyDescent="0.35">
      <c r="A13" s="15">
        <v>43694</v>
      </c>
      <c r="B13" s="17">
        <v>3.963015</v>
      </c>
      <c r="C13" s="17">
        <v>10.945513999999999</v>
      </c>
      <c r="D13" s="17">
        <v>20.680346</v>
      </c>
      <c r="E13" s="17">
        <v>3.1560570000000001</v>
      </c>
      <c r="F13" s="17">
        <v>1.099685</v>
      </c>
      <c r="G13" s="17">
        <v>2.321993</v>
      </c>
      <c r="H13" s="17">
        <v>2.9404279999999998</v>
      </c>
      <c r="I13" s="17">
        <v>0.194825</v>
      </c>
      <c r="J13" s="17">
        <v>0.34412599999999999</v>
      </c>
      <c r="K13" s="17">
        <v>0</v>
      </c>
      <c r="L13" s="17">
        <v>8.0768999999999994E-2</v>
      </c>
      <c r="M13" s="17">
        <v>0</v>
      </c>
      <c r="N13" s="17">
        <v>0.13694100000000001</v>
      </c>
      <c r="O13" s="17">
        <v>1.0149999999999999</v>
      </c>
    </row>
    <row r="14" spans="1:15" x14ac:dyDescent="0.35">
      <c r="A14" s="15">
        <v>43701</v>
      </c>
      <c r="B14" s="17">
        <v>8.7672650000000001</v>
      </c>
      <c r="C14" s="17">
        <v>11.500868000000001</v>
      </c>
      <c r="D14" s="17">
        <v>10.859667999999999</v>
      </c>
      <c r="E14" s="17">
        <v>2.4271750000000001</v>
      </c>
      <c r="F14" s="17">
        <v>1.392101</v>
      </c>
      <c r="G14" s="17">
        <v>1.8106439999999999</v>
      </c>
      <c r="H14" s="17">
        <v>2.2272980000000002</v>
      </c>
      <c r="I14" s="17">
        <v>0.28795199999999999</v>
      </c>
      <c r="J14" s="17">
        <v>0.35881200000000002</v>
      </c>
      <c r="K14" s="17">
        <v>0</v>
      </c>
      <c r="L14" s="17">
        <v>8.0307000000000003E-2</v>
      </c>
      <c r="M14" s="17">
        <v>0</v>
      </c>
      <c r="N14" s="17">
        <v>0</v>
      </c>
      <c r="O14" s="17">
        <v>0.62524299999999999</v>
      </c>
    </row>
    <row r="15" spans="1:15" x14ac:dyDescent="0.35">
      <c r="A15" s="15">
        <v>43717</v>
      </c>
      <c r="B15" s="17">
        <v>1.5556779999999999</v>
      </c>
      <c r="C15" s="17">
        <v>7.4820289999999998</v>
      </c>
      <c r="D15" s="17">
        <v>24.594556999999998</v>
      </c>
      <c r="E15" s="17">
        <v>4.5497990000000001</v>
      </c>
      <c r="F15" s="17">
        <v>2.7174369999999999</v>
      </c>
      <c r="G15" s="17">
        <v>1.239816</v>
      </c>
      <c r="H15" s="17">
        <v>5.8444880000000001</v>
      </c>
      <c r="I15" s="17">
        <v>0.25535400000000003</v>
      </c>
      <c r="J15" s="17">
        <v>0.27146900000000002</v>
      </c>
      <c r="K15" s="17">
        <v>0</v>
      </c>
      <c r="L15" s="17">
        <v>5.4946000000000002E-2</v>
      </c>
      <c r="M15" s="17">
        <v>0.197243</v>
      </c>
      <c r="N15" s="17">
        <v>0</v>
      </c>
      <c r="O15" s="17">
        <v>0.31561400000000001</v>
      </c>
    </row>
    <row r="16" spans="1:15" x14ac:dyDescent="0.35">
      <c r="A16" s="15">
        <v>43732</v>
      </c>
      <c r="B16" s="17">
        <v>12.914854</v>
      </c>
      <c r="C16" s="17">
        <v>17.175982999999999</v>
      </c>
      <c r="D16" s="17">
        <v>6.9211369999999999</v>
      </c>
      <c r="E16" s="17">
        <v>2.639462</v>
      </c>
      <c r="F16" s="17">
        <v>2.4044110000000001</v>
      </c>
      <c r="G16" s="17">
        <v>1.454377</v>
      </c>
      <c r="H16" s="17">
        <v>3.160269</v>
      </c>
      <c r="I16" s="17">
        <v>6.1934000000000003E-2</v>
      </c>
      <c r="J16" s="17">
        <v>0.48309999999999997</v>
      </c>
      <c r="K16" s="17">
        <v>0</v>
      </c>
      <c r="L16" s="17">
        <v>7.5735999999999998E-2</v>
      </c>
      <c r="M16" s="17">
        <v>0.18123</v>
      </c>
      <c r="N16" s="17">
        <v>0</v>
      </c>
      <c r="O16" s="17">
        <v>0.33455499999999999</v>
      </c>
    </row>
    <row r="17" spans="1:15" x14ac:dyDescent="0.35">
      <c r="A17" s="15">
        <v>43741</v>
      </c>
      <c r="B17" s="17">
        <v>17.259675999999999</v>
      </c>
      <c r="C17" s="17">
        <v>9.5650650000000006</v>
      </c>
      <c r="D17" s="17">
        <v>7.1236439999999996</v>
      </c>
      <c r="E17" s="17">
        <v>3.0646740000000001</v>
      </c>
      <c r="F17" s="17">
        <v>1.504586</v>
      </c>
      <c r="G17" s="17">
        <v>0.81296800000000002</v>
      </c>
      <c r="H17" s="17">
        <v>1.427413</v>
      </c>
      <c r="I17" s="17">
        <v>6.1934000000000003E-2</v>
      </c>
      <c r="J17" s="17">
        <v>0.41186699999999998</v>
      </c>
      <c r="K17" s="17">
        <v>0</v>
      </c>
      <c r="L17" s="17">
        <v>0</v>
      </c>
      <c r="M17" s="17">
        <v>0</v>
      </c>
      <c r="N17" s="17">
        <v>0</v>
      </c>
      <c r="O17" s="17">
        <v>0</v>
      </c>
    </row>
    <row r="18" spans="1:15" x14ac:dyDescent="0.35">
      <c r="A18" s="15">
        <v>43749</v>
      </c>
      <c r="B18" s="17">
        <v>22.903143</v>
      </c>
      <c r="C18" s="17">
        <v>8.1158900000000003</v>
      </c>
      <c r="D18" s="17">
        <v>7.0978440000000003</v>
      </c>
      <c r="E18" s="17">
        <v>3.5027409999999999</v>
      </c>
      <c r="F18" s="17">
        <v>2.1082969999999999</v>
      </c>
      <c r="G18" s="17">
        <v>0.984267</v>
      </c>
      <c r="H18" s="17">
        <v>2.0590160000000002</v>
      </c>
      <c r="I18" s="17">
        <v>0.112187</v>
      </c>
      <c r="J18" s="17">
        <v>0.48816399999999999</v>
      </c>
      <c r="K18" s="17">
        <v>0</v>
      </c>
      <c r="L18" s="17">
        <v>0.119516</v>
      </c>
      <c r="M18" s="17">
        <v>8.8368000000000002E-2</v>
      </c>
      <c r="N18" s="17">
        <v>0</v>
      </c>
      <c r="O18" s="17">
        <v>0.453399</v>
      </c>
    </row>
    <row r="19" spans="1:15" x14ac:dyDescent="0.35">
      <c r="A19" s="15">
        <v>43753</v>
      </c>
      <c r="B19" s="17">
        <v>7.1381449999999997</v>
      </c>
      <c r="C19" s="17">
        <v>15.347906999999999</v>
      </c>
      <c r="D19" s="17">
        <v>9.7277020000000007</v>
      </c>
      <c r="E19" s="17">
        <v>4.6338619999999997</v>
      </c>
      <c r="F19" s="17">
        <v>2.525671</v>
      </c>
      <c r="G19" s="17">
        <v>0.87519100000000005</v>
      </c>
      <c r="H19" s="17">
        <v>2.3376709999999998</v>
      </c>
      <c r="I19" s="17">
        <v>0.102866</v>
      </c>
      <c r="J19" s="17">
        <v>0.443776</v>
      </c>
      <c r="K19" s="17">
        <v>0</v>
      </c>
      <c r="L19" s="17">
        <v>0.10791199999999999</v>
      </c>
      <c r="M19" s="17">
        <v>0.104301</v>
      </c>
      <c r="N19" s="17">
        <v>0</v>
      </c>
      <c r="O19" s="17">
        <v>0.73047600000000001</v>
      </c>
    </row>
    <row r="22" spans="1:15" ht="15.75" customHeight="1" x14ac:dyDescent="0.35">
      <c r="A22" s="65" t="s">
        <v>62</v>
      </c>
      <c r="B22" s="66"/>
      <c r="C22" s="66"/>
      <c r="D22" s="66"/>
      <c r="E22" s="66"/>
      <c r="F22" s="67"/>
      <c r="I22" s="72" t="s">
        <v>70</v>
      </c>
      <c r="J22" s="75" t="s">
        <v>67</v>
      </c>
      <c r="K22" s="62" t="s">
        <v>65</v>
      </c>
      <c r="L22" s="62"/>
      <c r="N22" s="28" t="s">
        <v>71</v>
      </c>
    </row>
    <row r="23" spans="1:15" ht="28.5" customHeight="1" x14ac:dyDescent="0.35">
      <c r="A23" s="68"/>
      <c r="B23" s="69"/>
      <c r="C23" s="69"/>
      <c r="D23" s="69"/>
      <c r="E23" s="69"/>
      <c r="F23" s="70"/>
      <c r="I23" s="73"/>
      <c r="J23" s="75"/>
      <c r="K23" s="62"/>
      <c r="L23" s="62"/>
    </row>
    <row r="24" spans="1:15" ht="15.5" x14ac:dyDescent="0.35">
      <c r="A24" s="29" t="s">
        <v>69</v>
      </c>
      <c r="B24" s="21" t="s">
        <v>57</v>
      </c>
      <c r="C24" s="21" t="s">
        <v>58</v>
      </c>
      <c r="D24" s="21" t="s">
        <v>59</v>
      </c>
      <c r="E24" s="21" t="s">
        <v>60</v>
      </c>
      <c r="F24" s="21" t="s">
        <v>61</v>
      </c>
      <c r="I24" s="74"/>
      <c r="J24" s="24" t="s">
        <v>63</v>
      </c>
      <c r="K24" s="71" t="s">
        <v>64</v>
      </c>
      <c r="L24" s="71"/>
    </row>
    <row r="25" spans="1:15" x14ac:dyDescent="0.35">
      <c r="A25" s="15">
        <v>43596</v>
      </c>
      <c r="B25" s="16">
        <v>5.5110000000000003E-3</v>
      </c>
      <c r="C25" s="16">
        <v>9.0789000000000022E-2</v>
      </c>
      <c r="D25" s="16">
        <v>0.27227000000000001</v>
      </c>
      <c r="E25" s="16">
        <v>0</v>
      </c>
      <c r="F25" s="16">
        <v>8.0249999999999991E-3</v>
      </c>
      <c r="I25" s="15">
        <v>43596</v>
      </c>
      <c r="J25" s="23">
        <v>0</v>
      </c>
      <c r="K25" s="63">
        <v>0</v>
      </c>
      <c r="L25" s="63"/>
    </row>
    <row r="26" spans="1:15" x14ac:dyDescent="0.35">
      <c r="A26" s="15">
        <v>43602</v>
      </c>
      <c r="B26" s="16">
        <v>2.2070000000000002E-3</v>
      </c>
      <c r="C26" s="16">
        <v>2.3122000000000004E-2</v>
      </c>
      <c r="D26" s="16">
        <v>0.10987399999999999</v>
      </c>
      <c r="E26" s="16">
        <v>0</v>
      </c>
      <c r="F26" s="16">
        <v>3.1841000000000001E-2</v>
      </c>
      <c r="I26" s="15">
        <v>43602</v>
      </c>
      <c r="J26" s="23">
        <v>0</v>
      </c>
      <c r="K26" s="63">
        <v>0</v>
      </c>
      <c r="L26" s="63"/>
    </row>
    <row r="27" spans="1:15" x14ac:dyDescent="0.35">
      <c r="A27" s="15">
        <v>43606</v>
      </c>
      <c r="B27" s="16">
        <v>3.3034000000000001E-2</v>
      </c>
      <c r="C27" s="16">
        <v>4.4888999999999998E-2</v>
      </c>
      <c r="D27" s="16">
        <v>0.13370600000000002</v>
      </c>
      <c r="E27" s="16">
        <v>0</v>
      </c>
      <c r="F27" s="16">
        <v>4.8738000000000004E-2</v>
      </c>
      <c r="I27" s="15">
        <v>43606</v>
      </c>
      <c r="J27" s="23">
        <v>0</v>
      </c>
      <c r="K27" s="63">
        <v>0</v>
      </c>
      <c r="L27" s="63"/>
    </row>
    <row r="28" spans="1:15" x14ac:dyDescent="0.35">
      <c r="A28" s="15">
        <v>43634</v>
      </c>
      <c r="B28" s="16">
        <v>1.0226000000000001E-2</v>
      </c>
      <c r="C28" s="16">
        <v>0.44097499999999978</v>
      </c>
      <c r="D28" s="16">
        <v>1.0452380000000001</v>
      </c>
      <c r="E28" s="16">
        <v>7.9356999999999983E-2</v>
      </c>
      <c r="F28" s="16">
        <v>2.3553569999999997</v>
      </c>
      <c r="I28" s="15">
        <v>43634</v>
      </c>
      <c r="J28" s="23">
        <v>8.67</v>
      </c>
      <c r="K28" s="63">
        <v>227046</v>
      </c>
      <c r="L28" s="63"/>
    </row>
    <row r="29" spans="1:15" x14ac:dyDescent="0.35">
      <c r="A29" s="15">
        <v>43650</v>
      </c>
      <c r="B29" s="16">
        <v>1.6589999999999999E-3</v>
      </c>
      <c r="C29" s="16">
        <v>5.3959999999999998E-3</v>
      </c>
      <c r="D29" s="16">
        <v>1.6003E-2</v>
      </c>
      <c r="E29" s="16">
        <v>7.0828000000000016E-2</v>
      </c>
      <c r="F29" s="16">
        <v>2.4533639999999997</v>
      </c>
      <c r="I29" s="15">
        <v>43650</v>
      </c>
      <c r="J29" s="23">
        <v>6.37</v>
      </c>
      <c r="K29" s="63">
        <v>190480</v>
      </c>
      <c r="L29" s="63"/>
    </row>
    <row r="30" spans="1:15" x14ac:dyDescent="0.35">
      <c r="A30" s="15">
        <v>43652</v>
      </c>
      <c r="B30" s="16">
        <v>4.0619999999999996E-3</v>
      </c>
      <c r="C30" s="16">
        <v>2.238E-3</v>
      </c>
      <c r="D30" s="16">
        <v>5.9979999999999999E-3</v>
      </c>
      <c r="E30" s="16">
        <v>2.9710999999999998E-2</v>
      </c>
      <c r="F30" s="16">
        <v>1.0279370000000001</v>
      </c>
      <c r="I30" s="15">
        <v>43652</v>
      </c>
      <c r="J30" s="23">
        <v>4.9610000000000003</v>
      </c>
      <c r="K30" s="63">
        <v>0</v>
      </c>
      <c r="L30" s="63"/>
    </row>
    <row r="31" spans="1:15" x14ac:dyDescent="0.35">
      <c r="A31" s="15">
        <v>43663</v>
      </c>
      <c r="B31" s="16">
        <v>1.6589999999999999E-3</v>
      </c>
      <c r="C31" s="16">
        <v>6.1499999999999999E-4</v>
      </c>
      <c r="D31" s="16">
        <v>1.6102999999999999E-2</v>
      </c>
      <c r="E31" s="16">
        <v>3.0120000000000004E-3</v>
      </c>
      <c r="F31" s="16">
        <v>0.23061300000000004</v>
      </c>
      <c r="I31" s="15">
        <v>43663</v>
      </c>
      <c r="J31" s="23">
        <v>0.84099999999999997</v>
      </c>
      <c r="K31" s="63">
        <v>177998</v>
      </c>
      <c r="L31" s="63"/>
    </row>
    <row r="32" spans="1:15" x14ac:dyDescent="0.35">
      <c r="A32" s="15">
        <v>43670</v>
      </c>
      <c r="B32" s="16">
        <v>4.2399999999999998E-3</v>
      </c>
      <c r="C32" s="16">
        <v>4.5040000000000011E-3</v>
      </c>
      <c r="D32" s="16">
        <v>4.3264999999999998E-2</v>
      </c>
      <c r="E32" s="16">
        <v>1.7058000000000004E-2</v>
      </c>
      <c r="F32" s="16">
        <v>0.5661090000000002</v>
      </c>
      <c r="I32" s="15">
        <v>43670</v>
      </c>
      <c r="J32" s="23">
        <v>5.84</v>
      </c>
      <c r="K32" s="63">
        <v>194349</v>
      </c>
      <c r="L32" s="63"/>
    </row>
    <row r="33" spans="1:12" x14ac:dyDescent="0.35">
      <c r="A33" s="15">
        <v>43677</v>
      </c>
      <c r="B33" s="16">
        <v>7.123E-3</v>
      </c>
      <c r="C33" s="16">
        <v>2.4771999999999999E-2</v>
      </c>
      <c r="D33" s="16">
        <v>0.25862600000000002</v>
      </c>
      <c r="E33" s="16">
        <v>1.2054E-2</v>
      </c>
      <c r="F33" s="16">
        <v>0.38637299999999997</v>
      </c>
      <c r="I33" s="15">
        <v>43677</v>
      </c>
      <c r="J33" s="23">
        <v>5.36</v>
      </c>
      <c r="K33" s="63">
        <v>247876</v>
      </c>
      <c r="L33" s="63"/>
    </row>
    <row r="34" spans="1:12" x14ac:dyDescent="0.35">
      <c r="A34" s="15">
        <v>43682</v>
      </c>
      <c r="B34" s="16">
        <v>1.8318000000000001E-2</v>
      </c>
      <c r="C34" s="16">
        <v>9.3442000000000025E-2</v>
      </c>
      <c r="D34" s="16">
        <v>0.91971700000000001</v>
      </c>
      <c r="E34" s="16">
        <v>1.6540000000000001E-3</v>
      </c>
      <c r="F34" s="16">
        <v>0.19064900000000001</v>
      </c>
      <c r="I34" s="15">
        <v>43682</v>
      </c>
      <c r="J34" s="23">
        <v>0.78400000000000003</v>
      </c>
      <c r="K34" s="63">
        <v>205329</v>
      </c>
      <c r="L34" s="63"/>
    </row>
    <row r="35" spans="1:12" x14ac:dyDescent="0.35">
      <c r="A35" s="15">
        <v>43694</v>
      </c>
      <c r="B35" s="16">
        <v>1.7316999999999999E-2</v>
      </c>
      <c r="C35" s="16">
        <v>0.25448800000000005</v>
      </c>
      <c r="D35" s="16">
        <v>0.98605799999999977</v>
      </c>
      <c r="E35" s="16">
        <v>9.7999999999999997E-4</v>
      </c>
      <c r="F35" s="16">
        <v>0.15015899999999999</v>
      </c>
      <c r="I35" s="15">
        <v>43694</v>
      </c>
      <c r="J35" s="23">
        <v>0.68</v>
      </c>
      <c r="K35" s="63">
        <v>166423</v>
      </c>
      <c r="L35" s="63"/>
    </row>
    <row r="36" spans="1:12" x14ac:dyDescent="0.35">
      <c r="A36" s="15">
        <v>43701</v>
      </c>
      <c r="B36" s="16">
        <v>1.8790999999999999E-2</v>
      </c>
      <c r="C36" s="16">
        <v>0.33488200000000012</v>
      </c>
      <c r="D36" s="16">
        <v>0.80685399999999985</v>
      </c>
      <c r="E36" s="16">
        <v>4.62E-3</v>
      </c>
      <c r="F36" s="16">
        <v>6.0573999999999989E-2</v>
      </c>
      <c r="I36" s="15">
        <v>43701</v>
      </c>
      <c r="J36" s="23">
        <v>0</v>
      </c>
      <c r="K36" s="63">
        <v>200988</v>
      </c>
      <c r="L36" s="63"/>
    </row>
    <row r="37" spans="1:12" x14ac:dyDescent="0.35">
      <c r="A37" s="15">
        <v>43717</v>
      </c>
      <c r="B37" s="16">
        <v>2.8399000000000001E-2</v>
      </c>
      <c r="C37" s="16">
        <v>0.53322400000000048</v>
      </c>
      <c r="D37" s="16">
        <v>1.1898120000000003</v>
      </c>
      <c r="E37" s="16">
        <v>0.52887099999999965</v>
      </c>
      <c r="F37" s="16">
        <v>0.20297899999999999</v>
      </c>
      <c r="I37" s="15">
        <v>43717</v>
      </c>
      <c r="J37" s="23">
        <v>0.33</v>
      </c>
      <c r="K37" s="63">
        <v>0</v>
      </c>
      <c r="L37" s="63"/>
    </row>
    <row r="38" spans="1:12" x14ac:dyDescent="0.35">
      <c r="A38" s="15">
        <v>43732</v>
      </c>
      <c r="B38" s="16">
        <v>2.256E-2</v>
      </c>
      <c r="C38" s="16">
        <v>0.97970999999999997</v>
      </c>
      <c r="D38" s="16">
        <v>1.1068770000000001</v>
      </c>
      <c r="E38" s="16">
        <v>7.8179999999999999E-2</v>
      </c>
      <c r="F38" s="16">
        <v>3.9694E-2</v>
      </c>
      <c r="I38" s="15">
        <v>43732</v>
      </c>
      <c r="J38" s="23">
        <v>0</v>
      </c>
      <c r="K38" s="63">
        <v>0</v>
      </c>
      <c r="L38" s="63"/>
    </row>
    <row r="39" spans="1:12" x14ac:dyDescent="0.35">
      <c r="A39" s="15">
        <v>43741</v>
      </c>
      <c r="B39" s="16">
        <v>6.5709999999999996E-3</v>
      </c>
      <c r="C39" s="16">
        <v>0.32238699999999992</v>
      </c>
      <c r="D39" s="16">
        <v>0.33944700000000005</v>
      </c>
      <c r="E39" s="16">
        <v>1.0204000000000001E-2</v>
      </c>
      <c r="F39" s="16">
        <v>1.4678000000000002E-2</v>
      </c>
      <c r="I39" s="15">
        <v>43741</v>
      </c>
      <c r="J39" s="23">
        <v>0</v>
      </c>
      <c r="K39" s="63">
        <v>95</v>
      </c>
      <c r="L39" s="63"/>
    </row>
    <row r="40" spans="1:12" x14ac:dyDescent="0.35">
      <c r="A40" s="15">
        <v>43749</v>
      </c>
      <c r="B40" s="16">
        <v>1.4235000000000001E-2</v>
      </c>
      <c r="C40" s="16">
        <v>0.61309000000000002</v>
      </c>
      <c r="D40" s="16">
        <v>0.53955800000000009</v>
      </c>
      <c r="E40" s="16">
        <v>9.4000000000000008E-4</v>
      </c>
      <c r="F40" s="16">
        <v>4.4650000000000002E-3</v>
      </c>
      <c r="I40" s="15">
        <v>43749</v>
      </c>
      <c r="J40" s="23">
        <v>0</v>
      </c>
      <c r="K40" s="63">
        <v>95</v>
      </c>
      <c r="L40" s="63"/>
    </row>
    <row r="41" spans="1:12" x14ac:dyDescent="0.35">
      <c r="A41" s="15">
        <v>43753</v>
      </c>
      <c r="B41" s="16">
        <v>1.3008E-2</v>
      </c>
      <c r="C41" s="16">
        <v>0.6620989999999991</v>
      </c>
      <c r="D41" s="16">
        <v>0.39826800000000001</v>
      </c>
      <c r="E41" s="16">
        <v>1.621E-3</v>
      </c>
      <c r="F41" s="16">
        <v>2.9488000000000004E-2</v>
      </c>
      <c r="I41" s="15">
        <v>43753</v>
      </c>
      <c r="J41" s="23">
        <v>0</v>
      </c>
      <c r="K41" s="63">
        <v>0</v>
      </c>
      <c r="L41" s="63"/>
    </row>
    <row r="42" spans="1:12" x14ac:dyDescent="0.35">
      <c r="I42" s="1"/>
      <c r="K42" s="22"/>
    </row>
  </sheetData>
  <mergeCells count="23">
    <mergeCell ref="K39:L39"/>
    <mergeCell ref="K40:L40"/>
    <mergeCell ref="K41:L41"/>
    <mergeCell ref="J22:J23"/>
    <mergeCell ref="K22:L23"/>
    <mergeCell ref="K33:L33"/>
    <mergeCell ref="K34:L34"/>
    <mergeCell ref="K35:L35"/>
    <mergeCell ref="K36:L36"/>
    <mergeCell ref="K37:L37"/>
    <mergeCell ref="K38:L38"/>
    <mergeCell ref="K27:L27"/>
    <mergeCell ref="K28:L28"/>
    <mergeCell ref="K29:L29"/>
    <mergeCell ref="K30:L30"/>
    <mergeCell ref="K31:L31"/>
    <mergeCell ref="K32:L32"/>
    <mergeCell ref="A1:O1"/>
    <mergeCell ref="A22:F23"/>
    <mergeCell ref="K24:L24"/>
    <mergeCell ref="K25:L25"/>
    <mergeCell ref="K26:L26"/>
    <mergeCell ref="I22:I2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4.5" x14ac:dyDescent="0.35"/>
  <sheetData>
    <row r="1" spans="1:1" ht="20.5" x14ac:dyDescent="0.45">
      <c r="A1" s="27" t="s">
        <v>66</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21"/>
  <sheetViews>
    <sheetView workbookViewId="0">
      <selection activeCell="H33" sqref="H33"/>
    </sheetView>
  </sheetViews>
  <sheetFormatPr defaultRowHeight="14.5" x14ac:dyDescent="0.35"/>
  <cols>
    <col min="1" max="1" width="26" customWidth="1"/>
    <col min="2" max="2" width="11" customWidth="1"/>
    <col min="3" max="3" width="12" customWidth="1"/>
    <col min="4" max="4" width="12.1796875" customWidth="1"/>
    <col min="5" max="5" width="13.453125" customWidth="1"/>
    <col min="8" max="8" width="11.1796875" customWidth="1"/>
    <col min="9" max="9" width="12.453125" customWidth="1"/>
    <col min="10" max="10" width="11.7265625" customWidth="1"/>
    <col min="12" max="12" width="11.81640625" customWidth="1"/>
    <col min="13" max="13" width="11.26953125" customWidth="1"/>
    <col min="15" max="15" width="11" customWidth="1"/>
    <col min="16" max="16" width="11.81640625" customWidth="1"/>
    <col min="17" max="17" width="10.81640625" customWidth="1"/>
    <col min="18" max="18" width="11.26953125" customWidth="1"/>
  </cols>
  <sheetData>
    <row r="1" spans="1:18" ht="21" customHeight="1" x14ac:dyDescent="0.35">
      <c r="A1" s="25"/>
      <c r="B1" s="69" t="s">
        <v>94</v>
      </c>
      <c r="C1" s="69"/>
      <c r="D1" s="69"/>
      <c r="E1" s="69"/>
      <c r="F1" s="69"/>
      <c r="G1" s="69"/>
      <c r="H1" s="69"/>
      <c r="I1" s="69"/>
      <c r="J1" s="69"/>
      <c r="K1" s="69"/>
      <c r="L1" s="69"/>
      <c r="M1" s="69"/>
      <c r="N1" s="69"/>
      <c r="O1" s="69"/>
      <c r="P1" s="69"/>
      <c r="Q1" s="69"/>
      <c r="R1" s="69"/>
    </row>
    <row r="2" spans="1:18" x14ac:dyDescent="0.35">
      <c r="A2" s="19" t="s">
        <v>93</v>
      </c>
      <c r="B2" s="18">
        <v>43596</v>
      </c>
      <c r="C2" s="18">
        <v>43602</v>
      </c>
      <c r="D2" s="18">
        <v>43606</v>
      </c>
      <c r="E2" s="18">
        <v>43634</v>
      </c>
      <c r="F2" s="18">
        <v>43650</v>
      </c>
      <c r="G2" s="18">
        <v>43652</v>
      </c>
      <c r="H2" s="18">
        <v>43663</v>
      </c>
      <c r="I2" s="18">
        <v>43670</v>
      </c>
      <c r="J2" s="18">
        <v>43677</v>
      </c>
      <c r="K2" s="18">
        <v>43682</v>
      </c>
      <c r="L2" s="18">
        <v>43694</v>
      </c>
      <c r="M2" s="18">
        <v>43701</v>
      </c>
      <c r="N2" s="18">
        <v>43717</v>
      </c>
      <c r="O2" s="18">
        <v>43732</v>
      </c>
      <c r="P2" s="18">
        <v>43741</v>
      </c>
      <c r="Q2" s="18">
        <v>43749</v>
      </c>
      <c r="R2" s="18">
        <v>43753</v>
      </c>
    </row>
    <row r="3" spans="1:18" x14ac:dyDescent="0.35">
      <c r="A3" s="30" t="s">
        <v>74</v>
      </c>
      <c r="B3" s="31">
        <v>0</v>
      </c>
      <c r="C3" s="31">
        <v>0</v>
      </c>
      <c r="D3" s="31">
        <v>0</v>
      </c>
      <c r="E3" s="31">
        <v>9.06</v>
      </c>
      <c r="F3" s="31">
        <v>5.45</v>
      </c>
      <c r="G3" s="31">
        <v>7.22</v>
      </c>
      <c r="H3" s="31">
        <v>0.3</v>
      </c>
      <c r="I3" s="31">
        <v>6.16</v>
      </c>
      <c r="J3" s="31">
        <v>9.69</v>
      </c>
      <c r="K3" s="31">
        <v>2.56</v>
      </c>
      <c r="L3" s="31">
        <v>0.85</v>
      </c>
      <c r="M3" s="31">
        <v>0.56000000000000005</v>
      </c>
      <c r="N3" s="31">
        <v>1.65</v>
      </c>
      <c r="O3" s="31">
        <v>0.93</v>
      </c>
      <c r="P3" s="31">
        <v>0</v>
      </c>
      <c r="Q3" s="31">
        <v>0.24</v>
      </c>
      <c r="R3" s="31">
        <v>1.36</v>
      </c>
    </row>
    <row r="4" spans="1:18" x14ac:dyDescent="0.35">
      <c r="A4" s="30" t="s">
        <v>75</v>
      </c>
      <c r="B4" s="31">
        <v>0</v>
      </c>
      <c r="C4" s="31">
        <v>0</v>
      </c>
      <c r="D4" s="31">
        <v>0</v>
      </c>
      <c r="E4" s="31">
        <v>2.78</v>
      </c>
      <c r="F4" s="31">
        <v>0</v>
      </c>
      <c r="G4" s="31">
        <v>0</v>
      </c>
      <c r="H4" s="31">
        <v>0</v>
      </c>
      <c r="I4" s="31">
        <v>0</v>
      </c>
      <c r="J4" s="31">
        <v>1.66</v>
      </c>
      <c r="K4" s="31">
        <v>1.53</v>
      </c>
      <c r="L4" s="31">
        <v>0.85</v>
      </c>
      <c r="M4" s="31">
        <v>0.48</v>
      </c>
      <c r="N4" s="31">
        <v>1.48</v>
      </c>
      <c r="O4" s="31">
        <v>5.63</v>
      </c>
      <c r="P4" s="31">
        <v>0.28000000000000003</v>
      </c>
      <c r="Q4" s="31">
        <v>0.42</v>
      </c>
      <c r="R4" s="31">
        <v>1.39</v>
      </c>
    </row>
    <row r="5" spans="1:18" x14ac:dyDescent="0.35">
      <c r="A5" s="30" t="s">
        <v>76</v>
      </c>
      <c r="B5" s="31">
        <v>0</v>
      </c>
      <c r="C5" s="31">
        <v>0.14000000000000001</v>
      </c>
      <c r="D5" s="31">
        <v>0</v>
      </c>
      <c r="E5" s="31">
        <v>25.66</v>
      </c>
      <c r="F5" s="31">
        <v>18.489999999999998</v>
      </c>
      <c r="G5" s="31">
        <v>14.79</v>
      </c>
      <c r="H5" s="31">
        <v>2.34</v>
      </c>
      <c r="I5" s="31">
        <v>15.31</v>
      </c>
      <c r="J5" s="31">
        <v>14.62</v>
      </c>
      <c r="K5" s="31">
        <v>1.43</v>
      </c>
      <c r="L5" s="31">
        <v>1.28</v>
      </c>
      <c r="M5" s="31">
        <v>0.17</v>
      </c>
      <c r="N5" s="31">
        <v>1.18</v>
      </c>
      <c r="O5" s="31">
        <v>0.37</v>
      </c>
      <c r="P5" s="31">
        <v>0</v>
      </c>
      <c r="Q5" s="31">
        <v>0</v>
      </c>
      <c r="R5" s="31">
        <v>0.25</v>
      </c>
    </row>
    <row r="6" spans="1:18" x14ac:dyDescent="0.35">
      <c r="A6" s="30" t="s">
        <v>77</v>
      </c>
      <c r="B6" s="31">
        <v>0</v>
      </c>
      <c r="C6" s="31">
        <v>0</v>
      </c>
      <c r="D6" s="31">
        <v>0</v>
      </c>
      <c r="E6" s="31">
        <v>0</v>
      </c>
      <c r="F6" s="31">
        <v>0</v>
      </c>
      <c r="G6" s="31">
        <v>0</v>
      </c>
      <c r="H6" s="31">
        <v>0</v>
      </c>
      <c r="I6" s="31">
        <v>0</v>
      </c>
      <c r="J6" s="31">
        <v>0</v>
      </c>
      <c r="K6" s="31">
        <v>0</v>
      </c>
      <c r="L6" s="31">
        <v>0</v>
      </c>
      <c r="M6" s="31">
        <v>0</v>
      </c>
      <c r="N6" s="31">
        <v>16.09</v>
      </c>
      <c r="O6" s="31">
        <v>2.79</v>
      </c>
      <c r="P6" s="31">
        <v>7.0000000000000007E-2</v>
      </c>
      <c r="Q6" s="31">
        <v>0</v>
      </c>
      <c r="R6" s="31">
        <v>0.2</v>
      </c>
    </row>
    <row r="7" spans="1:18" x14ac:dyDescent="0.35">
      <c r="A7" s="30" t="s">
        <v>78</v>
      </c>
      <c r="B7" s="31">
        <v>0</v>
      </c>
      <c r="C7" s="31">
        <v>0</v>
      </c>
      <c r="D7" s="31">
        <v>0</v>
      </c>
      <c r="E7" s="31">
        <v>7.94</v>
      </c>
      <c r="F7" s="31">
        <v>6.31</v>
      </c>
      <c r="G7" s="31">
        <v>8.43</v>
      </c>
      <c r="H7" s="31">
        <v>1.31</v>
      </c>
      <c r="I7" s="31">
        <v>12.9</v>
      </c>
      <c r="J7" s="31">
        <v>8.9499999999999993</v>
      </c>
      <c r="K7" s="31">
        <v>1.01</v>
      </c>
      <c r="L7" s="31">
        <v>1.1299999999999999</v>
      </c>
      <c r="M7" s="31">
        <v>0</v>
      </c>
      <c r="N7" s="31">
        <v>3.99</v>
      </c>
      <c r="O7" s="31">
        <v>0.21</v>
      </c>
      <c r="P7" s="31">
        <v>0</v>
      </c>
      <c r="Q7" s="31">
        <v>0</v>
      </c>
      <c r="R7" s="31">
        <v>1.52</v>
      </c>
    </row>
    <row r="8" spans="1:18" x14ac:dyDescent="0.35">
      <c r="A8" s="30" t="s">
        <v>79</v>
      </c>
      <c r="B8" s="31">
        <v>0</v>
      </c>
      <c r="C8" s="31">
        <v>0</v>
      </c>
      <c r="D8" s="31">
        <v>0</v>
      </c>
      <c r="E8" s="31">
        <v>0</v>
      </c>
      <c r="F8" s="31">
        <v>0</v>
      </c>
      <c r="G8" s="31">
        <v>0</v>
      </c>
      <c r="H8" s="31">
        <v>0</v>
      </c>
      <c r="I8" s="31">
        <v>0</v>
      </c>
      <c r="J8" s="31">
        <v>0</v>
      </c>
      <c r="K8" s="31">
        <v>0</v>
      </c>
      <c r="L8" s="31">
        <v>0.89</v>
      </c>
      <c r="M8" s="31">
        <v>0</v>
      </c>
      <c r="N8" s="31">
        <v>9.81</v>
      </c>
      <c r="O8" s="31">
        <v>1.28</v>
      </c>
      <c r="P8" s="31">
        <v>0</v>
      </c>
      <c r="Q8" s="31">
        <v>0</v>
      </c>
      <c r="R8" s="31">
        <v>0</v>
      </c>
    </row>
    <row r="9" spans="1:18" x14ac:dyDescent="0.35">
      <c r="A9" s="30" t="s">
        <v>80</v>
      </c>
      <c r="B9" s="31">
        <v>0</v>
      </c>
      <c r="C9" s="31">
        <v>0.23</v>
      </c>
      <c r="D9" s="31">
        <v>0</v>
      </c>
      <c r="E9" s="31">
        <v>8.02</v>
      </c>
      <c r="F9" s="31">
        <v>6.04</v>
      </c>
      <c r="G9" s="31">
        <v>5.1100000000000003</v>
      </c>
      <c r="H9" s="31">
        <v>0.83</v>
      </c>
      <c r="I9" s="31">
        <v>5.69</v>
      </c>
      <c r="J9" s="31">
        <v>4.9400000000000004</v>
      </c>
      <c r="K9" s="31">
        <v>0.44</v>
      </c>
      <c r="L9" s="31">
        <v>0.7</v>
      </c>
      <c r="M9" s="31">
        <v>0.16</v>
      </c>
      <c r="N9" s="31">
        <v>5.74</v>
      </c>
      <c r="O9" s="31">
        <v>0.28999999999999998</v>
      </c>
      <c r="P9" s="31">
        <v>0</v>
      </c>
      <c r="Q9" s="31">
        <v>0</v>
      </c>
      <c r="R9" s="31">
        <v>0.96</v>
      </c>
    </row>
    <row r="10" spans="1:18" x14ac:dyDescent="0.35">
      <c r="A10" s="30" t="s">
        <v>81</v>
      </c>
      <c r="B10" s="31">
        <v>0</v>
      </c>
      <c r="C10" s="31">
        <v>0</v>
      </c>
      <c r="D10" s="31">
        <v>0</v>
      </c>
      <c r="E10" s="31">
        <v>0</v>
      </c>
      <c r="F10" s="31">
        <v>0</v>
      </c>
      <c r="G10" s="31">
        <v>0</v>
      </c>
      <c r="H10" s="31">
        <v>0</v>
      </c>
      <c r="I10" s="31">
        <v>0</v>
      </c>
      <c r="J10" s="31">
        <v>0.62</v>
      </c>
      <c r="K10" s="31">
        <v>1.01</v>
      </c>
      <c r="L10" s="31">
        <v>1.03</v>
      </c>
      <c r="M10" s="31">
        <v>0.2</v>
      </c>
      <c r="N10" s="31">
        <v>1.29</v>
      </c>
      <c r="O10" s="31">
        <v>1.67</v>
      </c>
      <c r="P10" s="31">
        <v>0</v>
      </c>
      <c r="Q10" s="31">
        <v>0.21</v>
      </c>
      <c r="R10" s="31">
        <v>0</v>
      </c>
    </row>
    <row r="11" spans="1:18" x14ac:dyDescent="0.35">
      <c r="A11" s="30" t="s">
        <v>82</v>
      </c>
      <c r="B11" s="31">
        <v>0</v>
      </c>
      <c r="C11" s="31">
        <v>0</v>
      </c>
      <c r="D11" s="31">
        <v>0</v>
      </c>
      <c r="E11" s="31">
        <v>6.73</v>
      </c>
      <c r="F11" s="31">
        <v>5.91</v>
      </c>
      <c r="G11" s="31">
        <v>4.21</v>
      </c>
      <c r="H11" s="31">
        <v>0.56000000000000005</v>
      </c>
      <c r="I11" s="31">
        <v>5.86</v>
      </c>
      <c r="J11" s="31">
        <v>4.16</v>
      </c>
      <c r="K11" s="31">
        <v>0.42</v>
      </c>
      <c r="L11" s="31">
        <v>0.46</v>
      </c>
      <c r="M11" s="31">
        <v>0.06</v>
      </c>
      <c r="N11" s="31">
        <v>0.28999999999999998</v>
      </c>
      <c r="O11" s="31">
        <v>0</v>
      </c>
      <c r="P11" s="31">
        <v>0</v>
      </c>
      <c r="Q11" s="31">
        <v>0</v>
      </c>
      <c r="R11" s="31">
        <v>0.15</v>
      </c>
    </row>
    <row r="12" spans="1:18" x14ac:dyDescent="0.35">
      <c r="A12" s="30" t="s">
        <v>83</v>
      </c>
      <c r="B12" s="31">
        <v>0</v>
      </c>
      <c r="C12" s="31">
        <v>0</v>
      </c>
      <c r="D12" s="31">
        <v>0</v>
      </c>
      <c r="E12" s="31">
        <v>0</v>
      </c>
      <c r="F12" s="31">
        <v>0</v>
      </c>
      <c r="G12" s="31">
        <v>0</v>
      </c>
      <c r="H12" s="31">
        <v>0</v>
      </c>
      <c r="I12" s="31">
        <v>0</v>
      </c>
      <c r="J12" s="31">
        <v>0</v>
      </c>
      <c r="K12" s="31">
        <v>0</v>
      </c>
      <c r="L12" s="31">
        <v>0</v>
      </c>
      <c r="M12" s="31">
        <v>0</v>
      </c>
      <c r="N12" s="31">
        <v>12.61</v>
      </c>
      <c r="O12" s="31">
        <v>0.83</v>
      </c>
      <c r="P12" s="31">
        <v>0.28999999999999998</v>
      </c>
      <c r="Q12" s="31">
        <v>0</v>
      </c>
      <c r="R12" s="31">
        <v>0</v>
      </c>
    </row>
    <row r="13" spans="1:18" x14ac:dyDescent="0.35">
      <c r="A13" s="30" t="s">
        <v>84</v>
      </c>
      <c r="B13" s="31">
        <v>0.31</v>
      </c>
      <c r="C13" s="31">
        <v>0</v>
      </c>
      <c r="D13" s="31">
        <v>0.15</v>
      </c>
      <c r="E13" s="31">
        <v>25.09</v>
      </c>
      <c r="F13" s="31">
        <v>18.829999999999998</v>
      </c>
      <c r="G13" s="31">
        <v>22.78</v>
      </c>
      <c r="H13" s="31">
        <v>1.57</v>
      </c>
      <c r="I13" s="31">
        <v>21.09</v>
      </c>
      <c r="J13" s="31">
        <v>13.25</v>
      </c>
      <c r="K13" s="31">
        <v>4</v>
      </c>
      <c r="L13" s="31">
        <v>0.82</v>
      </c>
      <c r="M13" s="31">
        <v>0.12</v>
      </c>
      <c r="N13" s="31">
        <v>1.04</v>
      </c>
      <c r="O13" s="31">
        <v>0</v>
      </c>
      <c r="P13" s="31">
        <v>0</v>
      </c>
      <c r="Q13" s="31">
        <v>0</v>
      </c>
      <c r="R13" s="31">
        <v>0.53</v>
      </c>
    </row>
    <row r="14" spans="1:18" x14ac:dyDescent="0.35">
      <c r="A14" s="30" t="s">
        <v>85</v>
      </c>
      <c r="B14" s="31">
        <v>0</v>
      </c>
      <c r="C14" s="31">
        <v>0</v>
      </c>
      <c r="D14" s="31">
        <v>0</v>
      </c>
      <c r="E14" s="31">
        <v>1.46</v>
      </c>
      <c r="F14" s="31">
        <v>0</v>
      </c>
      <c r="G14" s="31">
        <v>0</v>
      </c>
      <c r="H14" s="31">
        <v>0</v>
      </c>
      <c r="I14" s="31">
        <v>0</v>
      </c>
      <c r="J14" s="31">
        <v>0.42</v>
      </c>
      <c r="K14" s="31">
        <v>0.5</v>
      </c>
      <c r="L14" s="31">
        <v>0.56999999999999995</v>
      </c>
      <c r="M14" s="31">
        <v>0.1</v>
      </c>
      <c r="N14" s="31">
        <v>3.11</v>
      </c>
      <c r="O14" s="31">
        <v>1.81</v>
      </c>
      <c r="P14" s="31">
        <v>0</v>
      </c>
      <c r="Q14" s="31">
        <v>0.4</v>
      </c>
      <c r="R14" s="31">
        <v>0.25</v>
      </c>
    </row>
    <row r="15" spans="1:18" x14ac:dyDescent="0.35">
      <c r="A15" s="30" t="s">
        <v>86</v>
      </c>
      <c r="B15" s="31">
        <v>0</v>
      </c>
      <c r="C15" s="31">
        <v>0</v>
      </c>
      <c r="D15" s="31">
        <v>0</v>
      </c>
      <c r="E15" s="31">
        <v>0</v>
      </c>
      <c r="F15" s="31">
        <v>0</v>
      </c>
      <c r="G15" s="31">
        <v>0</v>
      </c>
      <c r="H15" s="31">
        <v>0</v>
      </c>
      <c r="I15" s="31">
        <v>0</v>
      </c>
      <c r="J15" s="31">
        <v>0</v>
      </c>
      <c r="K15" s="31">
        <v>0</v>
      </c>
      <c r="L15" s="31">
        <v>0</v>
      </c>
      <c r="M15" s="31">
        <v>0</v>
      </c>
      <c r="N15" s="31">
        <v>4.9800000000000004</v>
      </c>
      <c r="O15" s="31">
        <v>1.61</v>
      </c>
      <c r="P15" s="31">
        <v>0</v>
      </c>
      <c r="Q15" s="31">
        <v>0.98</v>
      </c>
      <c r="R15" s="31">
        <v>0.9</v>
      </c>
    </row>
    <row r="16" spans="1:18" x14ac:dyDescent="0.35">
      <c r="A16" s="30" t="s">
        <v>87</v>
      </c>
      <c r="B16" s="31">
        <v>0</v>
      </c>
      <c r="C16" s="31">
        <v>0</v>
      </c>
      <c r="D16" s="31">
        <v>0</v>
      </c>
      <c r="E16" s="31">
        <v>24.61</v>
      </c>
      <c r="F16" s="31">
        <v>13.8</v>
      </c>
      <c r="G16" s="31">
        <v>9.33</v>
      </c>
      <c r="H16" s="31">
        <v>0.62</v>
      </c>
      <c r="I16" s="31">
        <v>6.63</v>
      </c>
      <c r="J16" s="31">
        <v>4.67</v>
      </c>
      <c r="K16" s="31">
        <v>0.51</v>
      </c>
      <c r="L16" s="31">
        <v>0.43</v>
      </c>
      <c r="M16" s="31">
        <v>0.06</v>
      </c>
      <c r="N16" s="31">
        <v>0.3</v>
      </c>
      <c r="O16" s="31">
        <v>0.06</v>
      </c>
      <c r="P16" s="31">
        <v>0</v>
      </c>
      <c r="Q16" s="31">
        <v>0</v>
      </c>
      <c r="R16" s="31">
        <v>0.06</v>
      </c>
    </row>
    <row r="17" spans="1:18" x14ac:dyDescent="0.35">
      <c r="A17" s="30" t="s">
        <v>88</v>
      </c>
      <c r="B17" s="31">
        <v>0</v>
      </c>
      <c r="C17" s="31">
        <v>0</v>
      </c>
      <c r="D17" s="31">
        <v>0</v>
      </c>
      <c r="E17" s="31">
        <v>0</v>
      </c>
      <c r="F17" s="31">
        <v>0</v>
      </c>
      <c r="G17" s="31">
        <v>0</v>
      </c>
      <c r="H17" s="31">
        <v>0</v>
      </c>
      <c r="I17" s="31">
        <v>0</v>
      </c>
      <c r="J17" s="31">
        <v>0.36</v>
      </c>
      <c r="K17" s="31">
        <v>1.04</v>
      </c>
      <c r="L17" s="31">
        <v>1.1100000000000001</v>
      </c>
      <c r="M17" s="31">
        <v>0.33</v>
      </c>
      <c r="N17" s="31">
        <v>1.22</v>
      </c>
      <c r="O17" s="31">
        <v>1.28</v>
      </c>
      <c r="P17" s="31">
        <v>0</v>
      </c>
      <c r="Q17" s="31">
        <v>0.08</v>
      </c>
      <c r="R17" s="31">
        <v>0</v>
      </c>
    </row>
    <row r="18" spans="1:18" x14ac:dyDescent="0.35">
      <c r="A18" s="30" t="s">
        <v>89</v>
      </c>
      <c r="B18" s="31">
        <v>0</v>
      </c>
      <c r="C18" s="31">
        <v>0</v>
      </c>
      <c r="D18" s="31">
        <v>0</v>
      </c>
      <c r="E18" s="31">
        <v>0</v>
      </c>
      <c r="F18" s="31">
        <v>1.04</v>
      </c>
      <c r="G18" s="31">
        <v>0</v>
      </c>
      <c r="H18" s="31">
        <v>0</v>
      </c>
      <c r="I18" s="31">
        <v>3.86</v>
      </c>
      <c r="J18" s="31">
        <v>1.67</v>
      </c>
      <c r="K18" s="31">
        <v>0.56000000000000005</v>
      </c>
      <c r="L18" s="31">
        <v>0.46</v>
      </c>
      <c r="M18" s="31">
        <v>0.33</v>
      </c>
      <c r="N18" s="31">
        <v>1.47</v>
      </c>
      <c r="O18" s="31">
        <v>1.35</v>
      </c>
      <c r="P18" s="31">
        <v>0.27</v>
      </c>
      <c r="Q18" s="31">
        <v>0.83</v>
      </c>
      <c r="R18" s="31">
        <v>0.54</v>
      </c>
    </row>
    <row r="19" spans="1:18" x14ac:dyDescent="0.35">
      <c r="A19" s="30" t="s">
        <v>90</v>
      </c>
      <c r="B19" s="31">
        <v>0</v>
      </c>
      <c r="C19" s="31">
        <v>0</v>
      </c>
      <c r="D19" s="31">
        <v>0</v>
      </c>
      <c r="E19" s="31">
        <v>0</v>
      </c>
      <c r="F19" s="31">
        <v>0</v>
      </c>
      <c r="G19" s="31">
        <v>0</v>
      </c>
      <c r="H19" s="31">
        <v>0</v>
      </c>
      <c r="I19" s="31">
        <v>0.17</v>
      </c>
      <c r="J19" s="31">
        <v>1.8</v>
      </c>
      <c r="K19" s="31">
        <v>2.5499999999999998</v>
      </c>
      <c r="L19" s="31">
        <v>1.45</v>
      </c>
      <c r="M19" s="31">
        <v>0.35</v>
      </c>
      <c r="N19" s="31">
        <v>5.09</v>
      </c>
      <c r="O19" s="31">
        <v>1.39</v>
      </c>
      <c r="P19" s="31">
        <v>0</v>
      </c>
      <c r="Q19" s="31">
        <v>0</v>
      </c>
      <c r="R19" s="31">
        <v>0</v>
      </c>
    </row>
    <row r="20" spans="1:18" x14ac:dyDescent="0.35">
      <c r="A20" s="30" t="s">
        <v>91</v>
      </c>
      <c r="B20" s="31">
        <v>0</v>
      </c>
      <c r="C20" s="31">
        <v>0</v>
      </c>
      <c r="D20" s="31">
        <v>0</v>
      </c>
      <c r="E20" s="31">
        <v>11.3</v>
      </c>
      <c r="F20" s="31">
        <v>7.46</v>
      </c>
      <c r="G20" s="31">
        <v>7.28</v>
      </c>
      <c r="H20" s="31">
        <v>1.07</v>
      </c>
      <c r="I20" s="31">
        <v>7.8</v>
      </c>
      <c r="J20" s="31">
        <v>7.31</v>
      </c>
      <c r="K20" s="31">
        <v>0.97</v>
      </c>
      <c r="L20" s="31">
        <v>0.67</v>
      </c>
      <c r="M20" s="31">
        <v>0</v>
      </c>
      <c r="N20" s="31">
        <v>0.2</v>
      </c>
      <c r="O20" s="31">
        <v>0</v>
      </c>
      <c r="P20" s="31">
        <v>0</v>
      </c>
      <c r="Q20" s="31">
        <v>0</v>
      </c>
      <c r="R20" s="31">
        <v>0.23</v>
      </c>
    </row>
    <row r="21" spans="1:18" x14ac:dyDescent="0.35">
      <c r="A21" s="30" t="s">
        <v>92</v>
      </c>
      <c r="B21" s="31">
        <v>0</v>
      </c>
      <c r="C21" s="31">
        <v>0</v>
      </c>
      <c r="D21" s="31">
        <v>0</v>
      </c>
      <c r="E21" s="31">
        <v>0</v>
      </c>
      <c r="F21" s="31">
        <v>0</v>
      </c>
      <c r="G21" s="31">
        <v>0</v>
      </c>
      <c r="H21" s="31">
        <v>0</v>
      </c>
      <c r="I21" s="31">
        <v>0</v>
      </c>
      <c r="J21" s="31">
        <v>0</v>
      </c>
      <c r="K21" s="31">
        <v>0</v>
      </c>
      <c r="L21" s="31">
        <v>0</v>
      </c>
      <c r="M21" s="31">
        <v>0.1</v>
      </c>
      <c r="N21" s="31">
        <v>3.09</v>
      </c>
      <c r="O21" s="31">
        <v>2.66</v>
      </c>
      <c r="P21" s="31">
        <v>0</v>
      </c>
      <c r="Q21" s="31">
        <v>1.86</v>
      </c>
      <c r="R21" s="31">
        <v>0.74</v>
      </c>
    </row>
  </sheetData>
  <mergeCells count="1">
    <mergeCell ref="B1:R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M16" sqref="M16"/>
    </sheetView>
  </sheetViews>
  <sheetFormatPr defaultRowHeight="14.5" x14ac:dyDescent="0.3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8"/>
  <sheetViews>
    <sheetView workbookViewId="0">
      <selection sqref="A1:U18"/>
    </sheetView>
  </sheetViews>
  <sheetFormatPr defaultRowHeight="14.5" x14ac:dyDescent="0.35"/>
  <sheetData>
    <row r="1" spans="1:21" ht="15.5" x14ac:dyDescent="0.35">
      <c r="A1" s="7">
        <v>2020</v>
      </c>
      <c r="B1" s="7"/>
      <c r="C1" s="62" t="s">
        <v>41</v>
      </c>
      <c r="D1" s="62"/>
      <c r="E1" s="62"/>
      <c r="F1" s="62"/>
      <c r="G1" s="62" t="s">
        <v>73</v>
      </c>
      <c r="H1" s="62"/>
      <c r="I1" s="62"/>
      <c r="J1" s="62"/>
      <c r="K1" s="2"/>
      <c r="L1" s="7">
        <v>2021</v>
      </c>
      <c r="M1" s="7"/>
      <c r="N1" s="62" t="s">
        <v>41</v>
      </c>
      <c r="O1" s="62"/>
      <c r="P1" s="62"/>
      <c r="Q1" s="62"/>
      <c r="R1" s="62" t="s">
        <v>72</v>
      </c>
      <c r="S1" s="62"/>
      <c r="T1" s="62"/>
      <c r="U1" s="62"/>
    </row>
    <row r="2" spans="1:21" ht="16" thickBot="1" x14ac:dyDescent="0.4">
      <c r="A2" s="8"/>
      <c r="B2" s="8" t="s">
        <v>34</v>
      </c>
      <c r="C2" s="10" t="s">
        <v>35</v>
      </c>
      <c r="D2" s="10" t="s">
        <v>38</v>
      </c>
      <c r="E2" s="10" t="s">
        <v>36</v>
      </c>
      <c r="F2" s="10" t="s">
        <v>37</v>
      </c>
      <c r="G2" s="10" t="s">
        <v>35</v>
      </c>
      <c r="H2" s="10" t="s">
        <v>35</v>
      </c>
      <c r="I2" s="10" t="s">
        <v>37</v>
      </c>
      <c r="J2" s="10" t="s">
        <v>36</v>
      </c>
      <c r="K2" s="2"/>
      <c r="L2" s="8"/>
      <c r="M2" s="8" t="s">
        <v>34</v>
      </c>
      <c r="N2" s="9" t="s">
        <v>35</v>
      </c>
      <c r="O2" s="10" t="s">
        <v>38</v>
      </c>
      <c r="P2" s="9" t="s">
        <v>36</v>
      </c>
      <c r="Q2" s="10" t="s">
        <v>37</v>
      </c>
      <c r="R2" s="10" t="s">
        <v>39</v>
      </c>
      <c r="S2" s="10" t="s">
        <v>38</v>
      </c>
      <c r="T2" s="10" t="s">
        <v>36</v>
      </c>
      <c r="U2" s="10" t="s">
        <v>37</v>
      </c>
    </row>
    <row r="3" spans="1:21" ht="15" thickTop="1" x14ac:dyDescent="0.35">
      <c r="A3" s="6">
        <v>43956.427083333336</v>
      </c>
      <c r="B3" s="11">
        <v>1E-3</v>
      </c>
      <c r="C3" s="11">
        <v>0</v>
      </c>
      <c r="D3" s="11">
        <v>0</v>
      </c>
      <c r="E3" s="13">
        <v>0</v>
      </c>
      <c r="F3" s="11">
        <v>2.5922887038180948</v>
      </c>
      <c r="G3" s="11">
        <v>0</v>
      </c>
      <c r="H3" s="11">
        <v>0.35138000941869052</v>
      </c>
      <c r="I3" s="11">
        <v>0</v>
      </c>
      <c r="J3" s="11">
        <v>0</v>
      </c>
      <c r="K3" s="2"/>
      <c r="L3" s="6">
        <v>44313.427083333336</v>
      </c>
      <c r="M3" s="11">
        <v>0</v>
      </c>
      <c r="N3" s="11">
        <v>0</v>
      </c>
      <c r="O3" s="11">
        <v>0</v>
      </c>
      <c r="P3" s="11">
        <v>0</v>
      </c>
      <c r="Q3" s="11">
        <v>0.90237386960340238</v>
      </c>
      <c r="R3" s="11">
        <v>0</v>
      </c>
      <c r="S3" s="11">
        <v>0</v>
      </c>
      <c r="T3" s="11">
        <v>0</v>
      </c>
      <c r="U3" s="11">
        <v>0.5941996177773381</v>
      </c>
    </row>
    <row r="4" spans="1:21" x14ac:dyDescent="0.35">
      <c r="A4" s="3">
        <v>43963.020833333336</v>
      </c>
      <c r="B4" s="12">
        <v>0</v>
      </c>
      <c r="C4" s="12">
        <v>0.14993329622962934</v>
      </c>
      <c r="D4" s="12">
        <v>0.15641788657935962</v>
      </c>
      <c r="E4" s="12">
        <v>4.3522490854091389</v>
      </c>
      <c r="F4" s="12">
        <v>3.3976081585571531</v>
      </c>
      <c r="G4" s="12">
        <v>0.14993329622962934</v>
      </c>
      <c r="H4" s="12">
        <v>0.13466914063724644</v>
      </c>
      <c r="I4" s="12">
        <v>0.22122471140714861</v>
      </c>
      <c r="J4" s="12">
        <v>0</v>
      </c>
      <c r="K4" s="2"/>
      <c r="L4" s="3">
        <v>44320.4375</v>
      </c>
      <c r="M4" s="12">
        <v>0</v>
      </c>
      <c r="N4" s="12">
        <v>0</v>
      </c>
      <c r="O4" s="12">
        <v>0</v>
      </c>
      <c r="P4" s="12">
        <v>0</v>
      </c>
      <c r="Q4" s="12">
        <v>1.0079158319510118</v>
      </c>
      <c r="R4" s="12">
        <v>0</v>
      </c>
      <c r="S4" s="12">
        <v>0</v>
      </c>
      <c r="T4" s="12">
        <v>0</v>
      </c>
      <c r="U4" s="12">
        <v>4.2213884345741304E-2</v>
      </c>
    </row>
    <row r="5" spans="1:21" x14ac:dyDescent="0.35">
      <c r="A5" s="3">
        <v>43970.416666666664</v>
      </c>
      <c r="B5" s="12">
        <v>0</v>
      </c>
      <c r="C5" s="12">
        <v>0.42188292085178752</v>
      </c>
      <c r="D5" s="12">
        <v>0.72084013214311637</v>
      </c>
      <c r="E5" s="12">
        <v>4.2509177942506238</v>
      </c>
      <c r="F5" s="12">
        <v>3.2831617054434559</v>
      </c>
      <c r="G5" s="12">
        <v>0.42188292085178752</v>
      </c>
      <c r="H5" s="12">
        <v>0.38160686789591036</v>
      </c>
      <c r="I5" s="12">
        <v>0.10981564027979118</v>
      </c>
      <c r="J5" s="12">
        <v>0.53611132021227614</v>
      </c>
      <c r="K5" s="2"/>
      <c r="L5" s="3">
        <v>44327.416666666664</v>
      </c>
      <c r="M5" s="12">
        <v>3.8999999999999998E-3</v>
      </c>
      <c r="N5" s="12">
        <v>0</v>
      </c>
      <c r="O5" s="12">
        <v>0</v>
      </c>
      <c r="P5" s="12">
        <v>0</v>
      </c>
      <c r="Q5" s="12">
        <v>1.5887724313953695</v>
      </c>
      <c r="R5" s="12">
        <v>0</v>
      </c>
      <c r="S5" s="12">
        <v>0</v>
      </c>
      <c r="T5" s="12">
        <v>0</v>
      </c>
      <c r="U5" s="12">
        <v>0.20448368926416871</v>
      </c>
    </row>
    <row r="6" spans="1:21" x14ac:dyDescent="0.35">
      <c r="A6" s="3">
        <v>43977.472222222219</v>
      </c>
      <c r="B6" s="12">
        <v>0</v>
      </c>
      <c r="C6" s="12">
        <v>1.263857178786483</v>
      </c>
      <c r="D6" s="12">
        <v>1.4793832538740694</v>
      </c>
      <c r="E6" s="12">
        <v>5.5484595834765775</v>
      </c>
      <c r="F6" s="12">
        <v>4.3962030579459608</v>
      </c>
      <c r="G6" s="12">
        <v>0.11573594119792663</v>
      </c>
      <c r="H6" s="12">
        <v>6.4477579502054017E-2</v>
      </c>
      <c r="I6" s="12">
        <v>0.28299125098409483</v>
      </c>
      <c r="J6" s="12">
        <v>7.7709727315904295E-2</v>
      </c>
      <c r="K6" s="2"/>
      <c r="L6" s="3">
        <v>44334.472222222219</v>
      </c>
      <c r="M6" s="12">
        <v>1.8E-3</v>
      </c>
      <c r="N6" s="12">
        <v>0</v>
      </c>
      <c r="O6" s="12">
        <v>0</v>
      </c>
      <c r="P6" s="12">
        <v>0</v>
      </c>
      <c r="Q6" s="12">
        <v>1.7357233451222993</v>
      </c>
      <c r="R6" s="12">
        <v>0</v>
      </c>
      <c r="S6" s="12">
        <v>0</v>
      </c>
      <c r="T6" s="12">
        <v>0</v>
      </c>
      <c r="U6" s="12">
        <v>8.5727801698060602E-2</v>
      </c>
    </row>
    <row r="7" spans="1:21" x14ac:dyDescent="0.35">
      <c r="A7" s="3">
        <v>43985.416666666664</v>
      </c>
      <c r="B7" s="12">
        <v>8.0000000000000004E-4</v>
      </c>
      <c r="C7" s="12">
        <v>0.97863765140628578</v>
      </c>
      <c r="D7" s="12">
        <v>1.5654284178463982</v>
      </c>
      <c r="E7" s="12">
        <v>4.2729070896014463</v>
      </c>
      <c r="F7" s="12">
        <v>3.3218326561898017</v>
      </c>
      <c r="G7" s="12">
        <v>2.085397696893021E-2</v>
      </c>
      <c r="H7" s="12">
        <v>0</v>
      </c>
      <c r="I7" s="12">
        <v>5.1872709762512681E-3</v>
      </c>
      <c r="J7" s="12">
        <v>3.6360493872237387E-2</v>
      </c>
      <c r="K7" s="2"/>
      <c r="L7" s="3">
        <v>44341.472222222219</v>
      </c>
      <c r="M7" s="12">
        <v>1E-4</v>
      </c>
      <c r="N7" s="12">
        <v>0</v>
      </c>
      <c r="O7" s="12">
        <v>0.2936678917755281</v>
      </c>
      <c r="P7" s="12">
        <v>0</v>
      </c>
      <c r="Q7" s="12">
        <v>3.4708767763449662</v>
      </c>
      <c r="R7" s="12">
        <v>0</v>
      </c>
      <c r="S7" s="12">
        <v>0.2936678917755281</v>
      </c>
      <c r="T7" s="12">
        <v>0</v>
      </c>
      <c r="U7" s="12">
        <v>9.1847565767773087E-3</v>
      </c>
    </row>
    <row r="8" spans="1:21" x14ac:dyDescent="0.35">
      <c r="A8" s="3">
        <v>43987.416666666664</v>
      </c>
      <c r="B8" s="12">
        <v>0</v>
      </c>
      <c r="C8" s="12">
        <v>0</v>
      </c>
      <c r="D8" s="12">
        <v>0</v>
      </c>
      <c r="E8" s="12">
        <v>3.2006949990000351</v>
      </c>
      <c r="F8" s="12">
        <v>2.4294439870848823</v>
      </c>
      <c r="G8" s="12">
        <v>0</v>
      </c>
      <c r="H8" s="12">
        <v>0.27932683164115613</v>
      </c>
      <c r="I8" s="12">
        <v>0</v>
      </c>
      <c r="J8" s="12">
        <v>0</v>
      </c>
      <c r="K8" s="2"/>
      <c r="L8" s="3">
        <v>44349.416666666664</v>
      </c>
      <c r="M8" s="12">
        <v>3.3999999999999998E-3</v>
      </c>
      <c r="N8" s="12">
        <v>0</v>
      </c>
      <c r="O8" s="12">
        <v>1.3862197518163346</v>
      </c>
      <c r="P8" s="12">
        <v>0</v>
      </c>
      <c r="Q8" s="12">
        <v>3.2246809487498842</v>
      </c>
      <c r="R8" s="12">
        <v>0</v>
      </c>
      <c r="S8" s="12">
        <v>9.5045711471922867E-2</v>
      </c>
      <c r="T8" s="12">
        <v>0</v>
      </c>
      <c r="U8" s="12">
        <v>0.22992367843888184</v>
      </c>
    </row>
    <row r="9" spans="1:21" x14ac:dyDescent="0.35">
      <c r="A9" s="3">
        <v>43992.416666666664</v>
      </c>
      <c r="B9" s="12">
        <v>1.5E-3</v>
      </c>
      <c r="C9" s="12">
        <v>1.4939851340049568</v>
      </c>
      <c r="D9" s="12">
        <v>1.5751407952308552</v>
      </c>
      <c r="E9" s="12">
        <v>2.9943121247942934</v>
      </c>
      <c r="F9" s="12">
        <v>3.2485822353051312</v>
      </c>
      <c r="G9" s="12">
        <v>1.171634429534274E-3</v>
      </c>
      <c r="H9" s="12">
        <v>0.19557475558554141</v>
      </c>
      <c r="I9" s="12">
        <v>0.13133251019179282</v>
      </c>
      <c r="J9" s="12">
        <v>6.2617755936644759E-2</v>
      </c>
      <c r="K9" s="2"/>
      <c r="L9" s="3">
        <v>44363.416666666664</v>
      </c>
      <c r="M9" s="12">
        <v>4.0000000000000001E-3</v>
      </c>
      <c r="N9" s="12">
        <v>0</v>
      </c>
      <c r="O9" s="12">
        <v>0.45706464490824983</v>
      </c>
      <c r="P9" s="12">
        <v>0</v>
      </c>
      <c r="Q9" s="12">
        <v>2.065746622761472</v>
      </c>
      <c r="R9" s="12">
        <v>0</v>
      </c>
      <c r="S9" s="12">
        <v>0.45706464490824983</v>
      </c>
      <c r="T9" s="12">
        <v>0</v>
      </c>
      <c r="U9" s="12">
        <v>0.12911409293259357</v>
      </c>
    </row>
    <row r="10" spans="1:21" x14ac:dyDescent="0.35">
      <c r="A10" s="3">
        <v>43999.423611111109</v>
      </c>
      <c r="B10" s="12">
        <v>1.44E-2</v>
      </c>
      <c r="C10" s="12">
        <v>1.321195114432397</v>
      </c>
      <c r="D10" s="12">
        <v>1.5245763634254443</v>
      </c>
      <c r="E10" s="12">
        <v>1.2084990770860378</v>
      </c>
      <c r="F10" s="12">
        <v>2.8641334372632965</v>
      </c>
      <c r="G10" s="12">
        <v>0.28236056009215732</v>
      </c>
      <c r="H10" s="12">
        <v>0.17316633492891323</v>
      </c>
      <c r="I10" s="12">
        <v>0.12916985998127584</v>
      </c>
      <c r="J10" s="12">
        <v>0.1233409522737563</v>
      </c>
      <c r="K10" s="2"/>
      <c r="L10" s="3">
        <v>44379.444444444445</v>
      </c>
      <c r="M10" s="12">
        <v>4.8800000000000003E-2</v>
      </c>
      <c r="N10" s="12">
        <v>0</v>
      </c>
      <c r="O10" s="12">
        <v>1.1528053607426973</v>
      </c>
      <c r="P10" s="12">
        <v>0</v>
      </c>
      <c r="Q10" s="12">
        <v>1.7742345916605957</v>
      </c>
      <c r="R10" s="12">
        <v>0</v>
      </c>
      <c r="S10" s="12">
        <v>8.2217513041303869E-3</v>
      </c>
      <c r="T10" s="12">
        <v>0</v>
      </c>
      <c r="U10" s="12">
        <v>4.4757440946341376E-3</v>
      </c>
    </row>
    <row r="11" spans="1:21" x14ac:dyDescent="0.35">
      <c r="A11" s="3">
        <v>44006.434027777781</v>
      </c>
      <c r="B11" s="12">
        <v>8.9999999999999998E-4</v>
      </c>
      <c r="C11" s="12">
        <v>0.70981983513352409</v>
      </c>
      <c r="D11" s="12">
        <v>1.3170582757931792</v>
      </c>
      <c r="E11" s="12">
        <v>1.2496883186690204</v>
      </c>
      <c r="F11" s="12">
        <v>3.0851008571328018</v>
      </c>
      <c r="G11" s="12">
        <v>0</v>
      </c>
      <c r="H11" s="12">
        <v>0</v>
      </c>
      <c r="I11" s="12">
        <v>0.14813372185794305</v>
      </c>
      <c r="J11" s="12">
        <v>6.4139962704891418E-2</v>
      </c>
      <c r="K11" s="2"/>
      <c r="L11" s="3">
        <v>44385</v>
      </c>
      <c r="M11" s="12">
        <v>5.738E-2</v>
      </c>
      <c r="N11" s="12">
        <v>0</v>
      </c>
      <c r="O11" s="12">
        <v>0</v>
      </c>
      <c r="P11" s="12">
        <v>0</v>
      </c>
      <c r="Q11" s="12">
        <v>2.0212004085943036</v>
      </c>
      <c r="R11" s="12">
        <v>0</v>
      </c>
      <c r="S11" s="12">
        <v>0</v>
      </c>
      <c r="T11" s="12">
        <v>0</v>
      </c>
      <c r="U11" s="12">
        <v>0</v>
      </c>
    </row>
    <row r="12" spans="1:21" x14ac:dyDescent="0.35">
      <c r="A12" s="3">
        <v>44013.444444444445</v>
      </c>
      <c r="B12" s="12">
        <v>0.14430000000000001</v>
      </c>
      <c r="C12" s="14">
        <v>2.9361428504762381</v>
      </c>
      <c r="D12" s="12">
        <v>3.221663000234845</v>
      </c>
      <c r="E12" s="12">
        <v>1.8998541442759564</v>
      </c>
      <c r="F12" s="12">
        <v>3.4175019803337556</v>
      </c>
      <c r="G12" s="12">
        <v>1.2518777015738669E-3</v>
      </c>
      <c r="H12" s="12">
        <v>1.5730380874462102E-2</v>
      </c>
      <c r="I12" s="14">
        <v>0</v>
      </c>
      <c r="J12" s="12">
        <v>0</v>
      </c>
      <c r="K12" s="2"/>
      <c r="L12" s="3">
        <v>44390</v>
      </c>
      <c r="M12" s="12">
        <v>4.8680000000000001E-2</v>
      </c>
      <c r="N12" s="12">
        <v>0</v>
      </c>
      <c r="O12" s="12">
        <v>0.32926468876791887</v>
      </c>
      <c r="P12" s="12">
        <v>0</v>
      </c>
      <c r="Q12" s="12">
        <v>1.6205709081324511</v>
      </c>
      <c r="R12" s="12">
        <v>0</v>
      </c>
      <c r="S12" s="12">
        <v>0.32926468876791887</v>
      </c>
      <c r="T12" s="12">
        <v>0</v>
      </c>
      <c r="U12" s="12">
        <v>1.8293600180659286E-2</v>
      </c>
    </row>
    <row r="13" spans="1:21" x14ac:dyDescent="0.35">
      <c r="A13" s="3">
        <v>44020.409722222219</v>
      </c>
      <c r="B13" s="12">
        <v>0.24909999999999999</v>
      </c>
      <c r="C13" s="12">
        <v>3.1493199828051939</v>
      </c>
      <c r="D13" s="12">
        <v>3.3939774142870291</v>
      </c>
      <c r="E13" s="12">
        <v>1.6083635972317656</v>
      </c>
      <c r="F13" s="12">
        <v>3.6302772182825596</v>
      </c>
      <c r="G13" s="12">
        <v>3.6793235049884521E-2</v>
      </c>
      <c r="H13" s="12">
        <v>0</v>
      </c>
      <c r="I13" s="12">
        <v>3.9962612487469684E-3</v>
      </c>
      <c r="J13" s="12">
        <v>8.5260665443647188E-3</v>
      </c>
      <c r="K13" s="2"/>
      <c r="L13" s="3">
        <v>44397</v>
      </c>
      <c r="M13" s="12">
        <v>4.2729999999999997E-2</v>
      </c>
      <c r="N13" s="12">
        <v>0</v>
      </c>
      <c r="O13" s="12">
        <v>0</v>
      </c>
      <c r="P13" s="12">
        <v>0</v>
      </c>
      <c r="Q13" s="12">
        <v>1.0275064148222299</v>
      </c>
      <c r="R13" s="12">
        <v>0</v>
      </c>
      <c r="S13" s="12">
        <v>0</v>
      </c>
      <c r="T13" s="12">
        <v>0</v>
      </c>
      <c r="U13" s="12">
        <v>0.66426820524310559</v>
      </c>
    </row>
    <row r="14" spans="1:21" x14ac:dyDescent="0.35">
      <c r="A14" s="3">
        <v>44034.430555555555</v>
      </c>
      <c r="B14" s="12">
        <v>0.93059999999999998</v>
      </c>
      <c r="C14" s="12">
        <v>3.5537285456151557</v>
      </c>
      <c r="D14" s="12">
        <v>3.9059068422560426</v>
      </c>
      <c r="E14" s="12">
        <v>1.9974507276686473</v>
      </c>
      <c r="F14" s="12">
        <v>3.9354489681432581</v>
      </c>
      <c r="G14" s="12">
        <v>0</v>
      </c>
      <c r="H14" s="12">
        <v>0</v>
      </c>
      <c r="I14" s="12">
        <v>0</v>
      </c>
      <c r="J14" s="12">
        <v>0</v>
      </c>
      <c r="K14" s="2"/>
      <c r="L14" s="3">
        <v>44406</v>
      </c>
      <c r="M14" s="12">
        <v>4.2119999999999998E-2</v>
      </c>
      <c r="N14" s="12">
        <v>0</v>
      </c>
      <c r="O14" s="12">
        <v>0.32197492819019718</v>
      </c>
      <c r="P14" s="12">
        <v>0</v>
      </c>
      <c r="Q14" s="12">
        <v>1.2123534252765289</v>
      </c>
      <c r="R14" s="12">
        <v>0</v>
      </c>
      <c r="S14" s="12">
        <v>0.32197492819019718</v>
      </c>
      <c r="T14" s="12">
        <v>0</v>
      </c>
      <c r="U14" s="12">
        <v>0.25849784189118935</v>
      </c>
    </row>
    <row r="15" spans="1:21" x14ac:dyDescent="0.35">
      <c r="A15" s="3">
        <v>44048.416666666664</v>
      </c>
      <c r="B15" s="12">
        <v>0.63109999999999999</v>
      </c>
      <c r="C15" s="12">
        <v>3.5427064668741721</v>
      </c>
      <c r="D15" s="12">
        <v>3.8377749838156925</v>
      </c>
      <c r="E15" s="12">
        <v>3.0839180010872425</v>
      </c>
      <c r="F15" s="12">
        <v>3.9066546896653258</v>
      </c>
      <c r="G15" s="12">
        <v>1.8391833476998354E-3</v>
      </c>
      <c r="H15" s="12">
        <v>4.1775657771547126E-2</v>
      </c>
      <c r="I15" s="12">
        <v>2.0956811958825483E-2</v>
      </c>
      <c r="J15" s="12">
        <v>2.7675859532753311E-2</v>
      </c>
      <c r="K15" s="2"/>
      <c r="L15" s="3">
        <v>44413.416666666664</v>
      </c>
      <c r="M15" s="12">
        <v>3.9239999999999997E-2</v>
      </c>
      <c r="N15" s="12">
        <v>0</v>
      </c>
      <c r="O15" s="12">
        <v>0</v>
      </c>
      <c r="P15" s="12">
        <v>0</v>
      </c>
      <c r="Q15" s="12">
        <v>0</v>
      </c>
      <c r="R15" s="12">
        <v>0</v>
      </c>
      <c r="S15" s="12">
        <v>0</v>
      </c>
      <c r="T15" s="12">
        <v>0</v>
      </c>
      <c r="U15" s="12">
        <v>0</v>
      </c>
    </row>
    <row r="16" spans="1:21" x14ac:dyDescent="0.35">
      <c r="A16" s="3">
        <v>44055.440972222219</v>
      </c>
      <c r="B16" s="12">
        <v>0.5181</v>
      </c>
      <c r="C16" s="12">
        <v>3.3506684926531407</v>
      </c>
      <c r="D16" s="12">
        <v>3.5900866388434562</v>
      </c>
      <c r="E16" s="12">
        <v>2.5436304717239135</v>
      </c>
      <c r="F16" s="12">
        <v>3.8337488546014238</v>
      </c>
      <c r="G16" s="12">
        <v>8.851809573227909E-2</v>
      </c>
      <c r="H16" s="12">
        <v>4.482401104232081E-2</v>
      </c>
      <c r="I16" s="12">
        <v>8.6139411285073741E-2</v>
      </c>
      <c r="J16" s="12">
        <v>7.9228334560051739E-2</v>
      </c>
      <c r="K16" s="2"/>
      <c r="L16" s="3">
        <v>44425.440972222219</v>
      </c>
      <c r="M16" s="12">
        <v>3.015E-2</v>
      </c>
      <c r="N16" s="12">
        <v>0</v>
      </c>
      <c r="O16" s="12">
        <v>0</v>
      </c>
      <c r="P16" s="12">
        <v>0</v>
      </c>
      <c r="Q16" s="12">
        <v>1.1488867039949675</v>
      </c>
      <c r="R16" s="12">
        <v>0</v>
      </c>
      <c r="S16" s="12">
        <v>0</v>
      </c>
      <c r="T16" s="12">
        <v>0</v>
      </c>
      <c r="U16" s="12">
        <v>0.57444335199748375</v>
      </c>
    </row>
    <row r="17" spans="1:21" x14ac:dyDescent="0.35">
      <c r="A17" s="3">
        <v>44069</v>
      </c>
      <c r="B17" s="12">
        <v>7.1800000000000003E-2</v>
      </c>
      <c r="C17" s="12">
        <v>1.8182462878151757</v>
      </c>
      <c r="D17" s="12">
        <v>2.1797755029656547</v>
      </c>
      <c r="E17" s="12">
        <v>0</v>
      </c>
      <c r="F17" s="12">
        <v>2.3325587737509683</v>
      </c>
      <c r="G17" s="14">
        <v>0</v>
      </c>
      <c r="H17" s="12">
        <v>0</v>
      </c>
      <c r="I17" s="12">
        <v>0.10837673980243223</v>
      </c>
      <c r="J17" s="12">
        <v>0.16232885395830143</v>
      </c>
      <c r="K17" s="2"/>
      <c r="L17" s="3">
        <v>44432</v>
      </c>
      <c r="M17" s="12">
        <v>2.061E-2</v>
      </c>
      <c r="N17" s="12">
        <v>0</v>
      </c>
      <c r="O17" s="12">
        <v>0</v>
      </c>
      <c r="P17" s="12">
        <v>0</v>
      </c>
      <c r="Q17" s="12">
        <v>0</v>
      </c>
      <c r="R17" s="12">
        <v>0</v>
      </c>
      <c r="S17" s="12">
        <v>0</v>
      </c>
      <c r="T17" s="12">
        <v>0</v>
      </c>
      <c r="U17" s="12">
        <v>0</v>
      </c>
    </row>
    <row r="18" spans="1:21" x14ac:dyDescent="0.35">
      <c r="A18" s="3">
        <v>44076.4375</v>
      </c>
      <c r="B18" s="12">
        <v>5.57E-2</v>
      </c>
      <c r="C18" s="12">
        <v>1.7403679799584362</v>
      </c>
      <c r="D18" s="12">
        <v>2.0117641712670622</v>
      </c>
      <c r="E18" s="12">
        <v>0</v>
      </c>
      <c r="F18" s="12">
        <v>2.0664118378365313</v>
      </c>
      <c r="G18" s="12">
        <v>0</v>
      </c>
      <c r="H18" s="12">
        <v>0</v>
      </c>
      <c r="I18" s="12">
        <v>0.12835037320446907</v>
      </c>
      <c r="J18" s="12">
        <v>0.13848350956008071</v>
      </c>
      <c r="K18" s="2"/>
      <c r="L18" s="3">
        <v>44481.4375</v>
      </c>
      <c r="M18" s="12">
        <v>3.2099999999999997E-2</v>
      </c>
      <c r="N18" s="12">
        <v>0</v>
      </c>
      <c r="O18" s="12">
        <v>0</v>
      </c>
      <c r="P18" s="12">
        <v>0</v>
      </c>
      <c r="Q18" s="12">
        <v>1.5712170613742127</v>
      </c>
      <c r="R18" s="12">
        <v>0</v>
      </c>
      <c r="S18" s="12">
        <v>0</v>
      </c>
      <c r="T18" s="12">
        <v>0</v>
      </c>
      <c r="U18" s="12">
        <v>0.24740544393327063</v>
      </c>
    </row>
  </sheetData>
  <mergeCells count="4">
    <mergeCell ref="C1:F1"/>
    <mergeCell ref="G1:J1"/>
    <mergeCell ref="N1:Q1"/>
    <mergeCell ref="R1:U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22"/>
  <sheetViews>
    <sheetView workbookViewId="0">
      <selection activeCell="B1" sqref="B1:Q1"/>
    </sheetView>
  </sheetViews>
  <sheetFormatPr defaultRowHeight="14.5" x14ac:dyDescent="0.35"/>
  <cols>
    <col min="1" max="1" width="41.26953125" customWidth="1"/>
    <col min="6" max="6" width="9.7265625" customWidth="1"/>
    <col min="7" max="7" width="10.26953125" customWidth="1"/>
    <col min="10" max="11" width="9.1796875" customWidth="1"/>
  </cols>
  <sheetData>
    <row r="1" spans="1:17" ht="17.5" x14ac:dyDescent="0.35">
      <c r="A1" s="20"/>
      <c r="B1" s="76" t="s">
        <v>95</v>
      </c>
      <c r="C1" s="76"/>
      <c r="D1" s="76"/>
      <c r="E1" s="76"/>
      <c r="F1" s="76"/>
      <c r="G1" s="76"/>
      <c r="H1" s="76"/>
      <c r="I1" s="76"/>
      <c r="J1" s="76"/>
      <c r="K1" s="76"/>
      <c r="L1" s="76"/>
      <c r="M1" s="76"/>
      <c r="N1" s="76"/>
      <c r="O1" s="76"/>
      <c r="P1" s="76"/>
      <c r="Q1" s="76"/>
    </row>
    <row r="2" spans="1:17" ht="15.5" x14ac:dyDescent="0.35">
      <c r="A2" s="20"/>
      <c r="B2" s="20" t="s">
        <v>1</v>
      </c>
      <c r="C2" s="20" t="s">
        <v>2</v>
      </c>
      <c r="D2" s="20" t="s">
        <v>3</v>
      </c>
      <c r="E2" s="20" t="s">
        <v>4</v>
      </c>
      <c r="F2" s="20" t="s">
        <v>5</v>
      </c>
      <c r="G2" s="20" t="s">
        <v>6</v>
      </c>
      <c r="H2" s="20" t="s">
        <v>7</v>
      </c>
      <c r="I2" s="20" t="s">
        <v>8</v>
      </c>
      <c r="J2" s="20" t="s">
        <v>9</v>
      </c>
      <c r="K2" s="20" t="s">
        <v>10</v>
      </c>
      <c r="L2" s="20" t="s">
        <v>11</v>
      </c>
      <c r="M2" s="20" t="s">
        <v>12</v>
      </c>
      <c r="N2" s="20" t="s">
        <v>13</v>
      </c>
      <c r="O2" s="20" t="s">
        <v>14</v>
      </c>
      <c r="P2" s="20" t="s">
        <v>15</v>
      </c>
      <c r="Q2" s="20" t="s">
        <v>16</v>
      </c>
    </row>
    <row r="3" spans="1:17" ht="15.5" x14ac:dyDescent="0.35">
      <c r="A3" s="33" t="s">
        <v>17</v>
      </c>
      <c r="B3" s="32" t="s">
        <v>18</v>
      </c>
      <c r="C3" s="32">
        <v>90.924999999999997</v>
      </c>
      <c r="D3" s="32">
        <v>98.6</v>
      </c>
      <c r="E3" s="32">
        <v>89.284999999999997</v>
      </c>
      <c r="F3" s="32">
        <v>96.25</v>
      </c>
      <c r="G3" s="32">
        <v>96.27000000000001</v>
      </c>
      <c r="H3" s="32">
        <v>96.305000000000007</v>
      </c>
      <c r="I3" s="32">
        <v>96.784999999999997</v>
      </c>
      <c r="J3" s="32">
        <v>89.86</v>
      </c>
      <c r="K3" s="32">
        <v>90.58</v>
      </c>
      <c r="L3" s="32">
        <v>90.76</v>
      </c>
      <c r="M3" s="32">
        <v>91.01</v>
      </c>
      <c r="N3" s="32">
        <v>90.3</v>
      </c>
      <c r="O3" s="32">
        <v>91.06</v>
      </c>
      <c r="P3" s="32">
        <v>91.004999999999995</v>
      </c>
      <c r="Q3" s="32">
        <v>97.34</v>
      </c>
    </row>
    <row r="4" spans="1:17" ht="15.5" x14ac:dyDescent="0.35">
      <c r="A4" s="33" t="s">
        <v>19</v>
      </c>
      <c r="B4" s="32">
        <v>90.965000000000003</v>
      </c>
      <c r="C4" s="32" t="s">
        <v>18</v>
      </c>
      <c r="D4" s="32">
        <v>90.844999999999999</v>
      </c>
      <c r="E4" s="32">
        <v>88.724999999999994</v>
      </c>
      <c r="F4" s="32">
        <v>90.740000000000009</v>
      </c>
      <c r="G4" s="32">
        <v>90.699999999999989</v>
      </c>
      <c r="H4" s="32">
        <v>90.67</v>
      </c>
      <c r="I4" s="32">
        <v>91.02</v>
      </c>
      <c r="J4" s="32">
        <v>92.254999999999995</v>
      </c>
      <c r="K4" s="32">
        <v>96.51</v>
      </c>
      <c r="L4" s="32">
        <v>96.625</v>
      </c>
      <c r="M4" s="32">
        <v>97.31</v>
      </c>
      <c r="N4" s="32">
        <v>95.685000000000002</v>
      </c>
      <c r="O4" s="32">
        <v>97.33</v>
      </c>
      <c r="P4" s="32">
        <v>97.375</v>
      </c>
      <c r="Q4" s="32">
        <v>90.94</v>
      </c>
    </row>
    <row r="5" spans="1:17" ht="15.5" x14ac:dyDescent="0.35">
      <c r="A5" s="32" t="s">
        <v>20</v>
      </c>
      <c r="B5" s="32">
        <v>98.490000000000009</v>
      </c>
      <c r="C5" s="32">
        <v>90.995000000000005</v>
      </c>
      <c r="D5" s="32" t="s">
        <v>18</v>
      </c>
      <c r="E5" s="32">
        <v>89.365000000000009</v>
      </c>
      <c r="F5" s="32">
        <v>96.075000000000003</v>
      </c>
      <c r="G5" s="32">
        <v>96.14</v>
      </c>
      <c r="H5" s="32">
        <v>96.210000000000008</v>
      </c>
      <c r="I5" s="32">
        <v>96.465000000000003</v>
      </c>
      <c r="J5" s="32">
        <v>89.789999999999992</v>
      </c>
      <c r="K5" s="32">
        <v>90.594999999999999</v>
      </c>
      <c r="L5" s="32">
        <v>90.72</v>
      </c>
      <c r="M5" s="32">
        <v>91</v>
      </c>
      <c r="N5" s="32">
        <v>90.224999999999994</v>
      </c>
      <c r="O5" s="32">
        <v>91.12</v>
      </c>
      <c r="P5" s="32">
        <v>91.004999999999995</v>
      </c>
      <c r="Q5" s="32">
        <v>96.89500000000001</v>
      </c>
    </row>
    <row r="6" spans="1:17" ht="15.5" x14ac:dyDescent="0.35">
      <c r="A6" s="33" t="s">
        <v>21</v>
      </c>
      <c r="B6" s="32">
        <v>89.45</v>
      </c>
      <c r="C6" s="32">
        <v>88.814999999999998</v>
      </c>
      <c r="D6" s="32">
        <v>89.384999999999991</v>
      </c>
      <c r="E6" s="32" t="s">
        <v>18</v>
      </c>
      <c r="F6" s="32">
        <v>89.13</v>
      </c>
      <c r="G6" s="32">
        <v>89.22</v>
      </c>
      <c r="H6" s="32">
        <v>89.134999999999991</v>
      </c>
      <c r="I6" s="32">
        <v>89.39500000000001</v>
      </c>
      <c r="J6" s="32">
        <v>88.254999999999995</v>
      </c>
      <c r="K6" s="32">
        <v>88.68</v>
      </c>
      <c r="L6" s="32">
        <v>88.745000000000005</v>
      </c>
      <c r="M6" s="32">
        <v>88.78</v>
      </c>
      <c r="N6" s="32">
        <v>88.419999999999987</v>
      </c>
      <c r="O6" s="32">
        <v>88.86</v>
      </c>
      <c r="P6" s="32">
        <v>88.85499999999999</v>
      </c>
      <c r="Q6" s="32">
        <v>89.240000000000009</v>
      </c>
    </row>
    <row r="7" spans="1:17" ht="15.5" x14ac:dyDescent="0.35">
      <c r="A7" s="33" t="s">
        <v>22</v>
      </c>
      <c r="B7" s="32">
        <v>96.385000000000005</v>
      </c>
      <c r="C7" s="32">
        <v>90.759999999999991</v>
      </c>
      <c r="D7" s="32">
        <v>96.18</v>
      </c>
      <c r="E7" s="32">
        <v>89.16</v>
      </c>
      <c r="F7" s="32" t="s">
        <v>18</v>
      </c>
      <c r="G7" s="32">
        <v>96.25</v>
      </c>
      <c r="H7" s="32">
        <v>96.22999999999999</v>
      </c>
      <c r="I7" s="32">
        <v>96.254999999999995</v>
      </c>
      <c r="J7" s="32">
        <v>89.754999999999995</v>
      </c>
      <c r="K7" s="32">
        <v>90.425000000000011</v>
      </c>
      <c r="L7" s="32">
        <v>90.784999999999997</v>
      </c>
      <c r="M7" s="32">
        <v>90.759999999999991</v>
      </c>
      <c r="N7" s="32">
        <v>90.16</v>
      </c>
      <c r="O7" s="32">
        <v>90.75</v>
      </c>
      <c r="P7" s="32">
        <v>90.84</v>
      </c>
      <c r="Q7" s="32">
        <v>96.23</v>
      </c>
    </row>
    <row r="8" spans="1:17" ht="15.5" x14ac:dyDescent="0.35">
      <c r="A8" s="33" t="s">
        <v>23</v>
      </c>
      <c r="B8" s="32">
        <v>96.555000000000007</v>
      </c>
      <c r="C8" s="32">
        <v>90.91</v>
      </c>
      <c r="D8" s="32">
        <v>96.365000000000009</v>
      </c>
      <c r="E8" s="32">
        <v>89.32</v>
      </c>
      <c r="F8" s="32">
        <v>96.39500000000001</v>
      </c>
      <c r="G8" s="32" t="s">
        <v>18</v>
      </c>
      <c r="H8" s="32">
        <v>98.004999999999995</v>
      </c>
      <c r="I8" s="32">
        <v>96.555000000000007</v>
      </c>
      <c r="J8" s="32">
        <v>89.88</v>
      </c>
      <c r="K8" s="32">
        <v>90.484999999999999</v>
      </c>
      <c r="L8" s="32">
        <v>90.66</v>
      </c>
      <c r="M8" s="32">
        <v>90.88</v>
      </c>
      <c r="N8" s="32">
        <v>90.259999999999991</v>
      </c>
      <c r="O8" s="32">
        <v>90.995000000000005</v>
      </c>
      <c r="P8" s="32">
        <v>90.949999999999989</v>
      </c>
      <c r="Q8" s="32">
        <v>96.484999999999999</v>
      </c>
    </row>
    <row r="9" spans="1:17" ht="15.5" x14ac:dyDescent="0.35">
      <c r="A9" s="33" t="s">
        <v>24</v>
      </c>
      <c r="B9" s="32">
        <v>96.594999999999999</v>
      </c>
      <c r="C9" s="32">
        <v>90.835000000000008</v>
      </c>
      <c r="D9" s="32">
        <v>96.44</v>
      </c>
      <c r="E9" s="32">
        <v>89.254999999999995</v>
      </c>
      <c r="F9" s="32">
        <v>96.39500000000001</v>
      </c>
      <c r="G9" s="32">
        <v>98.03</v>
      </c>
      <c r="H9" s="32" t="s">
        <v>18</v>
      </c>
      <c r="I9" s="32">
        <v>96.564999999999998</v>
      </c>
      <c r="J9" s="32">
        <v>89.754999999999995</v>
      </c>
      <c r="K9" s="32">
        <v>90.375</v>
      </c>
      <c r="L9" s="32">
        <v>90.685000000000002</v>
      </c>
      <c r="M9" s="32">
        <v>90.88</v>
      </c>
      <c r="N9" s="32">
        <v>90.22999999999999</v>
      </c>
      <c r="O9" s="32">
        <v>90.984999999999999</v>
      </c>
      <c r="P9" s="32">
        <v>90.984999999999999</v>
      </c>
      <c r="Q9" s="32">
        <v>96.460000000000008</v>
      </c>
    </row>
    <row r="10" spans="1:17" ht="15.5" x14ac:dyDescent="0.35">
      <c r="A10" s="33" t="s">
        <v>25</v>
      </c>
      <c r="B10" s="32">
        <v>96.699999999999989</v>
      </c>
      <c r="C10" s="32">
        <v>90.995000000000005</v>
      </c>
      <c r="D10" s="32">
        <v>96.39500000000001</v>
      </c>
      <c r="E10" s="32">
        <v>89.22</v>
      </c>
      <c r="F10" s="32">
        <v>95.995000000000005</v>
      </c>
      <c r="G10" s="32">
        <v>96.240000000000009</v>
      </c>
      <c r="H10" s="32">
        <v>96.234999999999999</v>
      </c>
      <c r="I10" s="32" t="s">
        <v>18</v>
      </c>
      <c r="J10" s="32">
        <v>89.665000000000006</v>
      </c>
      <c r="K10" s="32">
        <v>90.740000000000009</v>
      </c>
      <c r="L10" s="32">
        <v>90.91</v>
      </c>
      <c r="M10" s="32">
        <v>90.995000000000005</v>
      </c>
      <c r="N10" s="32">
        <v>90.295000000000002</v>
      </c>
      <c r="O10" s="32">
        <v>91.1</v>
      </c>
      <c r="P10" s="32">
        <v>91.2</v>
      </c>
      <c r="Q10" s="32">
        <v>96.914999999999992</v>
      </c>
    </row>
    <row r="11" spans="1:17" ht="15.5" x14ac:dyDescent="0.35">
      <c r="A11" s="33" t="s">
        <v>26</v>
      </c>
      <c r="B11" s="32">
        <v>89.85</v>
      </c>
      <c r="C11" s="32">
        <v>92.289999999999992</v>
      </c>
      <c r="D11" s="32">
        <v>89.704999999999998</v>
      </c>
      <c r="E11" s="32">
        <v>88.185000000000002</v>
      </c>
      <c r="F11" s="32">
        <v>89.72</v>
      </c>
      <c r="G11" s="32">
        <v>89.734999999999999</v>
      </c>
      <c r="H11" s="32">
        <v>89.775000000000006</v>
      </c>
      <c r="I11" s="32">
        <v>89.84</v>
      </c>
      <c r="J11" s="32" t="s">
        <v>18</v>
      </c>
      <c r="K11" s="32">
        <v>92.295000000000002</v>
      </c>
      <c r="L11" s="32">
        <v>92.484999999999999</v>
      </c>
      <c r="M11" s="32">
        <v>92.35499999999999</v>
      </c>
      <c r="N11" s="32">
        <v>92.185000000000002</v>
      </c>
      <c r="O11" s="32">
        <v>92.289999999999992</v>
      </c>
      <c r="P11" s="32">
        <v>92.324999999999989</v>
      </c>
      <c r="Q11" s="32">
        <v>89.835000000000008</v>
      </c>
    </row>
    <row r="12" spans="1:17" ht="15.5" x14ac:dyDescent="0.35">
      <c r="A12" s="33" t="s">
        <v>27</v>
      </c>
      <c r="B12" s="32">
        <v>90.855000000000004</v>
      </c>
      <c r="C12" s="32">
        <v>96.805000000000007</v>
      </c>
      <c r="D12" s="32">
        <v>90.78</v>
      </c>
      <c r="E12" s="32">
        <v>88.935000000000002</v>
      </c>
      <c r="F12" s="32">
        <v>90.734999999999999</v>
      </c>
      <c r="G12" s="32">
        <v>90.699999999999989</v>
      </c>
      <c r="H12" s="32">
        <v>90.6</v>
      </c>
      <c r="I12" s="32">
        <v>91.009999999999991</v>
      </c>
      <c r="J12" s="32">
        <v>92.550000000000011</v>
      </c>
      <c r="K12" s="32" t="s">
        <v>18</v>
      </c>
      <c r="L12" s="32">
        <v>98.564999999999998</v>
      </c>
      <c r="M12" s="32">
        <v>96.539999999999992</v>
      </c>
      <c r="N12" s="32">
        <v>96.245000000000005</v>
      </c>
      <c r="O12" s="32">
        <v>96.585000000000008</v>
      </c>
      <c r="P12" s="32">
        <v>96.58</v>
      </c>
      <c r="Q12" s="32">
        <v>90.894999999999996</v>
      </c>
    </row>
    <row r="13" spans="1:17" ht="15.5" x14ac:dyDescent="0.35">
      <c r="A13" s="33" t="s">
        <v>28</v>
      </c>
      <c r="B13" s="32">
        <v>90.84</v>
      </c>
      <c r="C13" s="32">
        <v>96.82</v>
      </c>
      <c r="D13" s="32">
        <v>90.754999999999995</v>
      </c>
      <c r="E13" s="32">
        <v>88.759999999999991</v>
      </c>
      <c r="F13" s="32">
        <v>90.82</v>
      </c>
      <c r="G13" s="32">
        <v>90.66</v>
      </c>
      <c r="H13" s="32">
        <v>90.66</v>
      </c>
      <c r="I13" s="32">
        <v>91.050000000000011</v>
      </c>
      <c r="J13" s="32">
        <v>92.625</v>
      </c>
      <c r="K13" s="32">
        <v>98.449999999999989</v>
      </c>
      <c r="L13" s="32" t="s">
        <v>18</v>
      </c>
      <c r="M13" s="32">
        <v>96.64</v>
      </c>
      <c r="N13" s="32">
        <v>96.1</v>
      </c>
      <c r="O13" s="32">
        <v>96.64500000000001</v>
      </c>
      <c r="P13" s="32">
        <v>96.534999999999997</v>
      </c>
      <c r="Q13" s="32">
        <v>90.935000000000002</v>
      </c>
    </row>
    <row r="14" spans="1:17" ht="15.5" x14ac:dyDescent="0.35">
      <c r="A14" s="33" t="s">
        <v>29</v>
      </c>
      <c r="B14" s="32">
        <v>91.11</v>
      </c>
      <c r="C14" s="32">
        <v>97.62</v>
      </c>
      <c r="D14" s="32">
        <v>90.965000000000003</v>
      </c>
      <c r="E14" s="32">
        <v>88.784999999999997</v>
      </c>
      <c r="F14" s="32">
        <v>90.844999999999999</v>
      </c>
      <c r="G14" s="32">
        <v>90.844999999999999</v>
      </c>
      <c r="H14" s="32">
        <v>90.805000000000007</v>
      </c>
      <c r="I14" s="32">
        <v>91.164999999999992</v>
      </c>
      <c r="J14" s="32">
        <v>92.47999999999999</v>
      </c>
      <c r="K14" s="32">
        <v>96.555000000000007</v>
      </c>
      <c r="L14" s="32">
        <v>96.75</v>
      </c>
      <c r="M14" s="32" t="s">
        <v>18</v>
      </c>
      <c r="N14" s="32">
        <v>95.935000000000002</v>
      </c>
      <c r="O14" s="32">
        <v>98.365000000000009</v>
      </c>
      <c r="P14" s="32">
        <v>98.224999999999994</v>
      </c>
      <c r="Q14" s="32">
        <v>91.05</v>
      </c>
    </row>
    <row r="15" spans="1:17" ht="15.5" x14ac:dyDescent="0.35">
      <c r="A15" s="33" t="s">
        <v>30</v>
      </c>
      <c r="B15" s="32">
        <v>90.484999999999999</v>
      </c>
      <c r="C15" s="32">
        <v>95.955000000000013</v>
      </c>
      <c r="D15" s="32">
        <v>90.275000000000006</v>
      </c>
      <c r="E15" s="32">
        <v>88.47999999999999</v>
      </c>
      <c r="F15" s="32">
        <v>90.25</v>
      </c>
      <c r="G15" s="32">
        <v>90.210000000000008</v>
      </c>
      <c r="H15" s="32">
        <v>90.210000000000008</v>
      </c>
      <c r="I15" s="32">
        <v>90.525000000000006</v>
      </c>
      <c r="J15" s="32">
        <v>92.33</v>
      </c>
      <c r="K15" s="32">
        <v>96.14</v>
      </c>
      <c r="L15" s="32">
        <v>96.194999999999993</v>
      </c>
      <c r="M15" s="32">
        <v>95.949999999999989</v>
      </c>
      <c r="N15" s="32" t="s">
        <v>18</v>
      </c>
      <c r="O15" s="32">
        <v>95.995000000000005</v>
      </c>
      <c r="P15" s="32">
        <v>95.884999999999991</v>
      </c>
      <c r="Q15" s="32">
        <v>90.460000000000008</v>
      </c>
    </row>
    <row r="16" spans="1:17" ht="15.5" x14ac:dyDescent="0.35">
      <c r="A16" s="33" t="s">
        <v>31</v>
      </c>
      <c r="B16" s="32">
        <v>91.1</v>
      </c>
      <c r="C16" s="32">
        <v>97.52000000000001</v>
      </c>
      <c r="D16" s="32">
        <v>91.055000000000007</v>
      </c>
      <c r="E16" s="32">
        <v>88.885000000000005</v>
      </c>
      <c r="F16" s="32">
        <v>90.76</v>
      </c>
      <c r="G16" s="32">
        <v>90.905000000000001</v>
      </c>
      <c r="H16" s="32">
        <v>90.875</v>
      </c>
      <c r="I16" s="32">
        <v>91.259999999999991</v>
      </c>
      <c r="J16" s="32">
        <v>92.414999999999992</v>
      </c>
      <c r="K16" s="32">
        <v>96.495000000000005</v>
      </c>
      <c r="L16" s="32">
        <v>96.73</v>
      </c>
      <c r="M16" s="32">
        <v>98.330000000000013</v>
      </c>
      <c r="N16" s="32">
        <v>95.974999999999994</v>
      </c>
      <c r="O16" s="32" t="s">
        <v>18</v>
      </c>
      <c r="P16" s="32">
        <v>98.66</v>
      </c>
      <c r="Q16" s="32">
        <v>91.02</v>
      </c>
    </row>
    <row r="17" spans="1:17" ht="15.5" x14ac:dyDescent="0.35">
      <c r="A17" s="33" t="s">
        <v>32</v>
      </c>
      <c r="B17" s="32">
        <v>91.02000000000001</v>
      </c>
      <c r="C17" s="32">
        <v>97.495000000000005</v>
      </c>
      <c r="D17" s="32">
        <v>90.905000000000001</v>
      </c>
      <c r="E17" s="32">
        <v>88.84</v>
      </c>
      <c r="F17" s="32">
        <v>90.805000000000007</v>
      </c>
      <c r="G17" s="32">
        <v>90.844999999999999</v>
      </c>
      <c r="H17" s="32">
        <v>90.844999999999999</v>
      </c>
      <c r="I17" s="32">
        <v>91.22</v>
      </c>
      <c r="J17" s="32">
        <v>92.324999999999989</v>
      </c>
      <c r="K17" s="32">
        <v>96.414999999999992</v>
      </c>
      <c r="L17" s="32">
        <v>96.504999999999995</v>
      </c>
      <c r="M17" s="32">
        <v>98.125</v>
      </c>
      <c r="N17" s="32">
        <v>95.82</v>
      </c>
      <c r="O17" s="32">
        <v>98.605000000000004</v>
      </c>
      <c r="P17" s="32" t="s">
        <v>18</v>
      </c>
      <c r="Q17" s="32">
        <v>91</v>
      </c>
    </row>
    <row r="18" spans="1:17" ht="15.5" x14ac:dyDescent="0.35">
      <c r="A18" s="33" t="s">
        <v>33</v>
      </c>
      <c r="B18" s="32">
        <v>97.539999999999992</v>
      </c>
      <c r="C18" s="32">
        <v>91.1</v>
      </c>
      <c r="D18" s="32">
        <v>97.155000000000001</v>
      </c>
      <c r="E18" s="32">
        <v>89.240000000000009</v>
      </c>
      <c r="F18" s="32">
        <v>96.300000000000011</v>
      </c>
      <c r="G18" s="32">
        <v>96.444999999999993</v>
      </c>
      <c r="H18" s="32">
        <v>96.39500000000001</v>
      </c>
      <c r="I18" s="32">
        <v>97.18</v>
      </c>
      <c r="J18" s="32">
        <v>90</v>
      </c>
      <c r="K18" s="32">
        <v>90.754999999999995</v>
      </c>
      <c r="L18" s="32">
        <v>90.960000000000008</v>
      </c>
      <c r="M18" s="32">
        <v>91.12</v>
      </c>
      <c r="N18" s="32">
        <v>90.43</v>
      </c>
      <c r="O18" s="32">
        <v>91.115000000000009</v>
      </c>
      <c r="P18" s="32">
        <v>91.125</v>
      </c>
      <c r="Q18" s="32" t="s">
        <v>18</v>
      </c>
    </row>
    <row r="22" spans="1:17" ht="15.5" x14ac:dyDescent="0.35">
      <c r="C22" s="26"/>
    </row>
  </sheetData>
  <mergeCells count="1">
    <mergeCell ref="B1:Q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
  <sheetViews>
    <sheetView workbookViewId="0">
      <selection activeCell="B1" sqref="B1"/>
    </sheetView>
  </sheetViews>
  <sheetFormatPr defaultRowHeight="14.5" x14ac:dyDescent="0.35"/>
  <sheetData>
    <row r="1" spans="2:2" ht="17.5" x14ac:dyDescent="0.35">
      <c r="B1" s="34" t="s">
        <v>96</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ReadMe</vt:lpstr>
      <vt:lpstr>Fig 1_Total MC and qPCR</vt:lpstr>
      <vt:lpstr>Fig_2 Composition_MAG16_mcyE </vt:lpstr>
      <vt:lpstr>Fig_3 Correlation</vt:lpstr>
      <vt:lpstr>Fig_4 Funtional Gene Heat Map</vt:lpstr>
      <vt:lpstr>Fig_5 RDA plot</vt:lpstr>
      <vt:lpstr>Fig_S1 2020_2021_MCs_and_qPCR</vt:lpstr>
      <vt:lpstr>Fig_S2 Average of ANI</vt:lpstr>
      <vt:lpstr>Fig S3 Correlation 2020</vt:lpstr>
      <vt:lpstr>Table S2_BIN Assignment</vt:lpstr>
      <vt:lpstr>Table S3 BLAST Result</vt:lpstr>
      <vt:lpstr>Table S4 N_P Level</vt:lpstr>
      <vt:lpstr>Table 5S Water Quality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YJ</dc:creator>
  <cp:lastModifiedBy>Lu, Jingrang</cp:lastModifiedBy>
  <dcterms:created xsi:type="dcterms:W3CDTF">2023-06-21T17:03:53Z</dcterms:created>
  <dcterms:modified xsi:type="dcterms:W3CDTF">2024-02-24T03:31:25Z</dcterms:modified>
</cp:coreProperties>
</file>