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lu_jingrang_epa_gov/Documents/Lab work-analysis/HAB/Completed_2015-2025/SSWR404.1.3_AndersonLake/RAPID_RNAseq_Linz/"/>
    </mc:Choice>
  </mc:AlternateContent>
  <xr:revisionPtr revIDLastSave="3" documentId="8_{706D393C-F200-4360-87C0-62E44D44765E}" xr6:coauthVersionLast="47" xr6:coauthVersionMax="47" xr10:uidLastSave="{E3EB4A94-997F-4618-975B-BB8E697FAE83}"/>
  <bookViews>
    <workbookView xWindow="28680" yWindow="-105" windowWidth="29040" windowHeight="15720" tabRatio="881" activeTab="5" xr2:uid="{05F70C56-C130-44B6-B38C-AF858F9B4A86}"/>
  </bookViews>
  <sheets>
    <sheet name="Readme" sheetId="31" r:id="rId1"/>
    <sheet name="SequencingSampleSummary" sheetId="24" r:id="rId2"/>
    <sheet name="All_qPCR_Data" sheetId="22" r:id="rId3"/>
    <sheet name="Sequencing Accessions" sheetId="23" r:id="rId4"/>
    <sheet name="AbioticEnvironmentalData" sheetId="25" r:id="rId5"/>
    <sheet name="Anatoxin-a Concentration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2" l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</calcChain>
</file>

<file path=xl/sharedStrings.xml><?xml version="1.0" encoding="utf-8"?>
<sst xmlns="http://schemas.openxmlformats.org/spreadsheetml/2006/main" count="604" uniqueCount="232">
  <si>
    <t>Sample</t>
  </si>
  <si>
    <t>Ct</t>
  </si>
  <si>
    <t>Elution Volume (uL)</t>
  </si>
  <si>
    <t>Filtrate Volume (uL)</t>
  </si>
  <si>
    <t>**All filtration blanks passed QC on the qubit &lt;0.50 ng/uL</t>
  </si>
  <si>
    <t>no dilution of isolated DNA</t>
  </si>
  <si>
    <t>Description</t>
  </si>
  <si>
    <t>Spreadsheet</t>
  </si>
  <si>
    <t>Water type</t>
  </si>
  <si>
    <t>Control</t>
  </si>
  <si>
    <t>No DNA template, known genome DNA and environmental DNA</t>
  </si>
  <si>
    <t>Last Update</t>
  </si>
  <si>
    <t>Technology</t>
  </si>
  <si>
    <t>Other notes</t>
  </si>
  <si>
    <t>Sequencing, qPCR/RT-qPCR</t>
  </si>
  <si>
    <t>See legends for datasets and tables</t>
  </si>
  <si>
    <t>The data contained in this worksheets provide metatranscriptomic sequences, qPCR and water quality data sets.
The data are for a manuscript "Metatranscriptomics reveals gene expression dynamics during an anatoxin-a producing Dolichospermum bloom in a western coastal lake".</t>
  </si>
  <si>
    <t>Lake surface water</t>
  </si>
  <si>
    <t>DATE_SHIPPED</t>
  </si>
  <si>
    <t>SAMPLE_ID</t>
  </si>
  <si>
    <t>CAS_NUMBER</t>
  </si>
  <si>
    <t>ANALYTE</t>
  </si>
  <si>
    <t>FINAL_RESULT</t>
  </si>
  <si>
    <t>RESULT_UNITS</t>
  </si>
  <si>
    <t>FINAL_VALIDATION_QUALIFIER</t>
  </si>
  <si>
    <t>DATA_VAL_LABEL</t>
  </si>
  <si>
    <t>SAMPLE_ADJUSTED_CRQL</t>
  </si>
  <si>
    <t>SAMPLE_ADJUSTED_MDL</t>
  </si>
  <si>
    <t>LAB_RESULT</t>
  </si>
  <si>
    <t>LAB_QUALIFIERS</t>
  </si>
  <si>
    <t>METHOD_CRQL</t>
  </si>
  <si>
    <t>NONMOISTURE_SAMPLE_ADJUSTED_CRQL</t>
  </si>
  <si>
    <t>CRQL_UNITS</t>
  </si>
  <si>
    <t>DILUTION_FACTOR</t>
  </si>
  <si>
    <t>ANALYSIS_FRACTION</t>
  </si>
  <si>
    <t>ANALYSIS_LEVEL</t>
  </si>
  <si>
    <t>REPORTING_BASIS</t>
  </si>
  <si>
    <t>SAMPLE_DATE_TIME</t>
  </si>
  <si>
    <t>DATE_TIME_RECEIVED</t>
  </si>
  <si>
    <t>PREP_DATE_TIME</t>
  </si>
  <si>
    <t>ANALYSIS_DATE_TIME</t>
  </si>
  <si>
    <t>SAMPLE_TYPE</t>
  </si>
  <si>
    <t>SAMPLE_MATRIX</t>
  </si>
  <si>
    <t>RESULT_COMMENT</t>
  </si>
  <si>
    <t>LAB_NAME</t>
  </si>
  <si>
    <t>LAB_CODE</t>
  </si>
  <si>
    <t>CONTRACT_NUMBER</t>
  </si>
  <si>
    <t>METHOD_NUMBER_OR_CLP_SOW</t>
  </si>
  <si>
    <t>MA_NUMBER</t>
  </si>
  <si>
    <t>TR_COC_NUMBER</t>
  </si>
  <si>
    <t>LAB_SAMPLE_ID</t>
  </si>
  <si>
    <t>LAB_FILE_ID</t>
  </si>
  <si>
    <t>INSTRUMENT_ID</t>
  </si>
  <si>
    <t>SAMPLE_ALIQUOT</t>
  </si>
  <si>
    <t>SAMPLE_ALIQUOT_UNITS</t>
  </si>
  <si>
    <t>FINAL_VOLUME</t>
  </si>
  <si>
    <t>FINAL_VOLUME_UNITS</t>
  </si>
  <si>
    <t>SOIL_EXTRACT_VOLUME</t>
  </si>
  <si>
    <t>SOIL_EXTRACT_VOLUME_UNITS</t>
  </si>
  <si>
    <t>SOIL_ALIQUOT_VOLUME</t>
  </si>
  <si>
    <t>SOIL_ALIQUOT_VOLUME_UNITS</t>
  </si>
  <si>
    <t>PURGE_VOLUME</t>
  </si>
  <si>
    <t>PURGE_VOLUME_UNITS</t>
  </si>
  <si>
    <t>SPIKE_ADDED</t>
  </si>
  <si>
    <t>CONCENTRATED_EXTRACT_VOLUME</t>
  </si>
  <si>
    <t>CONCENTRATED_EXTRACT_VOLUME_UNITS</t>
  </si>
  <si>
    <t>INJECTION_VOLUME</t>
  </si>
  <si>
    <t>INJECTION_VOLUME_UNITS</t>
  </si>
  <si>
    <t>PREPARATION_METHOD</t>
  </si>
  <si>
    <t>GPC_CLEANUP</t>
  </si>
  <si>
    <t>GPC_FACTOR</t>
  </si>
  <si>
    <t>DECANTED</t>
  </si>
  <si>
    <t>PH</t>
  </si>
  <si>
    <t>COLOR_BEFORE</t>
  </si>
  <si>
    <t>COLOR_AFTER</t>
  </si>
  <si>
    <t>CLARITY_BEFORE</t>
  </si>
  <si>
    <t>CLARITY_AFTER</t>
  </si>
  <si>
    <t>TEXTURE</t>
  </si>
  <si>
    <t>ARTIFACTS</t>
  </si>
  <si>
    <t>COOLER_TEMP</t>
  </si>
  <si>
    <t>SAMPLE_FRACTION</t>
  </si>
  <si>
    <t>METHOD_SPECIATION</t>
  </si>
  <si>
    <t>SAMPLE_SUBMATRIX</t>
  </si>
  <si>
    <t>SAMPLING_REASON</t>
  </si>
  <si>
    <t>SAMPLE_COLLECTION_METHOD</t>
  </si>
  <si>
    <t>EPA_REGION</t>
  </si>
  <si>
    <t>STATION_LOCATION</t>
  </si>
  <si>
    <t>LOCATION_DESCRIPTION</t>
  </si>
  <si>
    <t>SCRIBE_SAMPLE_NUMBER</t>
  </si>
  <si>
    <t>LOCATION_ZONE</t>
  </si>
  <si>
    <t>LATITUDE</t>
  </si>
  <si>
    <t>LONGITUDE</t>
  </si>
  <si>
    <t>DATUM</t>
  </si>
  <si>
    <t>GEOMETHOD</t>
  </si>
  <si>
    <t>SURFACE_ELEVATION</t>
  </si>
  <si>
    <t>SURFACE_ELEVATION_UNITS</t>
  </si>
  <si>
    <t>SURFACE_ELEVATION_METHOD</t>
  </si>
  <si>
    <t>SURFACE_ELEVATION_DATUM</t>
  </si>
  <si>
    <t>TOP_DEPTH</t>
  </si>
  <si>
    <t>BOTTOM_DEPTH</t>
  </si>
  <si>
    <t>TOP_DEPTH_UNITS</t>
  </si>
  <si>
    <t>BOTTOM_DEPTH_UNITS</t>
  </si>
  <si>
    <t>SAMPLER_NAME</t>
  </si>
  <si>
    <t>SAMPLING_COMPANY_CONTACT</t>
  </si>
  <si>
    <t>SAMPLING_COMPANY_NAME</t>
  </si>
  <si>
    <t>PROJECT_NAME</t>
  </si>
  <si>
    <t>SITE_PROJECT_CODE</t>
  </si>
  <si>
    <t>SITE_EVENT_ID</t>
  </si>
  <si>
    <t>STATE</t>
  </si>
  <si>
    <t>CITY</t>
  </si>
  <si>
    <t>CERCLIS</t>
  </si>
  <si>
    <t>SCRIBE_SITE_NUMBER</t>
  </si>
  <si>
    <t>SCRIBE_NET_PROJECT_ID</t>
  </si>
  <si>
    <t>SCRIBE_SAMPLES_ID</t>
  </si>
  <si>
    <t>SAMPLE_TAG</t>
  </si>
  <si>
    <t>FIELD_SAMPLE_TYPE</t>
  </si>
  <si>
    <t>SCRIBE_COMMENT</t>
  </si>
  <si>
    <t>QC_SPIKE_RECOVERY</t>
  </si>
  <si>
    <t>QC_RPD</t>
  </si>
  <si>
    <t>QC_SPIKE_LCL</t>
  </si>
  <si>
    <t>QC_SPIKE_UCL</t>
  </si>
  <si>
    <t>QC_RPD_CL</t>
  </si>
  <si>
    <t>64285-06-9</t>
  </si>
  <si>
    <t>Anatoxin-a</t>
  </si>
  <si>
    <t>No Unit</t>
  </si>
  <si>
    <t>S4VM</t>
  </si>
  <si>
    <t>ug/L</t>
  </si>
  <si>
    <t>Algal Toxins</t>
  </si>
  <si>
    <t>Water</t>
  </si>
  <si>
    <t>Region 10 Lab</t>
  </si>
  <si>
    <t>Region10Lab</t>
  </si>
  <si>
    <t>Region10Lab:545</t>
  </si>
  <si>
    <t>10-042922-143947-0032</t>
  </si>
  <si>
    <t>Orion</t>
  </si>
  <si>
    <t>Region10Lab:Or_C0100</t>
  </si>
  <si>
    <t>Surface Water</t>
  </si>
  <si>
    <t>Grab</t>
  </si>
  <si>
    <t>Anderson Lake 2022</t>
  </si>
  <si>
    <t>GPS</t>
  </si>
  <si>
    <t>Jefferson County Public Health</t>
  </si>
  <si>
    <t>Jed Januch</t>
  </si>
  <si>
    <t>CYANOTOXIN HAB STUDY: Anderson Lake</t>
  </si>
  <si>
    <t>WTR-197S</t>
  </si>
  <si>
    <t>W1</t>
  </si>
  <si>
    <t>Field Sample</t>
  </si>
  <si>
    <t>Field_Sample</t>
  </si>
  <si>
    <t>10-042222-172509-0029</t>
  </si>
  <si>
    <t>Composite</t>
  </si>
  <si>
    <t>Field Duplicate</t>
  </si>
  <si>
    <t>10-042722-154938-0030</t>
  </si>
  <si>
    <t>U</t>
  </si>
  <si>
    <t>Unspecified</t>
  </si>
  <si>
    <t>QC Blank - Field</t>
  </si>
  <si>
    <t>10-042922-143623-0031</t>
  </si>
  <si>
    <t>10-042922-144148-0033</t>
  </si>
  <si>
    <t>10-042922-144259-0034</t>
  </si>
  <si>
    <t>10-060222-123422-0035</t>
  </si>
  <si>
    <t>J</t>
  </si>
  <si>
    <t>10-060922-152928-0036</t>
  </si>
  <si>
    <t>Blank</t>
  </si>
  <si>
    <t>Name</t>
  </si>
  <si>
    <t>Condition</t>
  </si>
  <si>
    <t>Replicate</t>
  </si>
  <si>
    <t>04-18_A</t>
  </si>
  <si>
    <t>replicate 1</t>
  </si>
  <si>
    <t>04-18_B</t>
  </si>
  <si>
    <t>replicate 2</t>
  </si>
  <si>
    <t>05-02_A</t>
  </si>
  <si>
    <t>Bloom - Early</t>
  </si>
  <si>
    <t>05-02_B</t>
  </si>
  <si>
    <t>05-09_A</t>
  </si>
  <si>
    <t>Bloom - MidE</t>
  </si>
  <si>
    <t>05-09_B</t>
  </si>
  <si>
    <t>05-16_A</t>
  </si>
  <si>
    <t>Bloom - MidL</t>
  </si>
  <si>
    <t>05-16_B</t>
  </si>
  <si>
    <t>05-23_A</t>
  </si>
  <si>
    <t>Bloom - Late</t>
  </si>
  <si>
    <t>05-23_B</t>
  </si>
  <si>
    <t>Control - PreBloom</t>
  </si>
  <si>
    <t>Sample Date</t>
  </si>
  <si>
    <t>Dolichospermum</t>
  </si>
  <si>
    <t>*All raw sequencing data are available at NCBI SRA with the accession number PRJNA1069757</t>
  </si>
  <si>
    <t>Date</t>
  </si>
  <si>
    <t>Bloom Period</t>
  </si>
  <si>
    <t>Nutrient</t>
  </si>
  <si>
    <t>Total P (ug/L)</t>
  </si>
  <si>
    <t>PO4 (ug/L)</t>
  </si>
  <si>
    <t>Nitrite (ug/L)</t>
  </si>
  <si>
    <t>Nitrate (ug/L)</t>
  </si>
  <si>
    <t>Ammonia (ug/L)</t>
  </si>
  <si>
    <t>Pre</t>
  </si>
  <si>
    <t>375±3</t>
  </si>
  <si>
    <t>171±13</t>
  </si>
  <si>
    <t>-</t>
  </si>
  <si>
    <t>43±11</t>
  </si>
  <si>
    <t>0.04±0</t>
  </si>
  <si>
    <t>Early</t>
  </si>
  <si>
    <t>296±18</t>
  </si>
  <si>
    <t>144±13</t>
  </si>
  <si>
    <t>Mid-E</t>
  </si>
  <si>
    <t>288±22</t>
  </si>
  <si>
    <t>78±24</t>
  </si>
  <si>
    <t>27±1</t>
  </si>
  <si>
    <t>Mid-L</t>
  </si>
  <si>
    <t>446±0</t>
  </si>
  <si>
    <t>130±24</t>
  </si>
  <si>
    <t>11±15</t>
  </si>
  <si>
    <t>Late</t>
  </si>
  <si>
    <t>327±23</t>
  </si>
  <si>
    <t>88±6</t>
  </si>
  <si>
    <t>36±5</t>
  </si>
  <si>
    <t>137±98</t>
  </si>
  <si>
    <t>48±11</t>
  </si>
  <si>
    <t>30±1</t>
  </si>
  <si>
    <t>Average</t>
  </si>
  <si>
    <t>311±27</t>
  </si>
  <si>
    <t>110±15</t>
  </si>
  <si>
    <t>29±7</t>
  </si>
  <si>
    <t>"-" = below detection limit</t>
  </si>
  <si>
    <r>
      <rPr>
        <b/>
        <i/>
        <sz val="12"/>
        <color theme="1"/>
        <rFont val="Times New Roman"/>
        <family val="1"/>
      </rPr>
      <t>C</t>
    </r>
    <r>
      <rPr>
        <b/>
        <i/>
        <vertAlign val="subscript"/>
        <sz val="12"/>
        <color theme="1"/>
        <rFont val="Times New Roman"/>
        <family val="1"/>
      </rPr>
      <t>DNA</t>
    </r>
    <r>
      <rPr>
        <b/>
        <sz val="12"/>
        <color theme="1"/>
        <rFont val="Times New Roman"/>
        <family val="1"/>
      </rPr>
      <t xml:space="preserve"> (GCN</t>
    </r>
    <r>
      <rPr>
        <b/>
        <sz val="12"/>
        <color theme="1"/>
        <rFont val="Calibri"/>
        <family val="2"/>
      </rPr>
      <t>·m</t>
    </r>
    <r>
      <rPr>
        <b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)</t>
    </r>
  </si>
  <si>
    <t xml:space="preserve">4-4-22 </t>
  </si>
  <si>
    <t>4-11-22</t>
  </si>
  <si>
    <t>4-18-22</t>
  </si>
  <si>
    <t>4-25-22</t>
  </si>
  <si>
    <t xml:space="preserve">5-2-22 </t>
  </si>
  <si>
    <t xml:space="preserve">5-9-22 </t>
  </si>
  <si>
    <t>5-16-22</t>
  </si>
  <si>
    <t>5-23-22</t>
  </si>
  <si>
    <t>5-31-22</t>
  </si>
  <si>
    <t xml:space="preserve">6-6-22 </t>
  </si>
  <si>
    <t>6-13-22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</si>
</sst>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vertAlign val="superscript"/>
      <sz val="12"/>
      <color theme="1"/>
      <name val="Times New Roman"/>
      <family val="1"/>
    </font>
    <font>
      <sz val="12"/>
      <color rgb="FF7030A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64" fontId="4" fillId="0" borderId="7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1" fontId="9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4" fontId="10" fillId="0" borderId="0" xfId="0" applyNumberFormat="1" applyFont="1"/>
    <xf numFmtId="14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4" fontId="10" fillId="0" borderId="5" xfId="0" applyNumberFormat="1" applyFont="1" applyBorder="1" applyAlignment="1">
      <alignment vertical="center"/>
    </xf>
    <xf numFmtId="14" fontId="1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5" fontId="0" fillId="0" borderId="0" xfId="0" applyNumberFormat="1"/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</cellXfs>
  <cellStyles count="2">
    <cellStyle name="Normal" xfId="0" builtinId="0"/>
    <cellStyle name="Normal 2" xfId="1" xr:uid="{FBD0F8DB-D9AE-4E33-ADFA-5DF759F6B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AD65-1C36-47DB-8D7E-2B5E750E2710}">
  <dimension ref="A1:B9"/>
  <sheetViews>
    <sheetView workbookViewId="0">
      <selection activeCell="A8" sqref="A8:B8"/>
    </sheetView>
  </sheetViews>
  <sheetFormatPr defaultRowHeight="14.5" x14ac:dyDescent="0.35"/>
  <cols>
    <col min="1" max="1" width="15.36328125" customWidth="1"/>
    <col min="2" max="2" width="103.453125" customWidth="1"/>
  </cols>
  <sheetData>
    <row r="1" spans="1:2" ht="51.75" customHeight="1" x14ac:dyDescent="0.35">
      <c r="A1" t="s">
        <v>6</v>
      </c>
      <c r="B1" s="17" t="s">
        <v>16</v>
      </c>
    </row>
    <row r="2" spans="1:2" x14ac:dyDescent="0.35">
      <c r="A2" t="s">
        <v>7</v>
      </c>
    </row>
    <row r="3" spans="1:2" x14ac:dyDescent="0.35">
      <c r="A3" t="s">
        <v>8</v>
      </c>
      <c r="B3" t="s">
        <v>17</v>
      </c>
    </row>
    <row r="4" spans="1:2" x14ac:dyDescent="0.35">
      <c r="A4" t="s">
        <v>9</v>
      </c>
      <c r="B4" t="s">
        <v>10</v>
      </c>
    </row>
    <row r="6" spans="1:2" x14ac:dyDescent="0.35">
      <c r="A6" t="s">
        <v>11</v>
      </c>
      <c r="B6" s="18">
        <v>45491</v>
      </c>
    </row>
    <row r="8" spans="1:2" x14ac:dyDescent="0.35">
      <c r="A8" t="s">
        <v>12</v>
      </c>
      <c r="B8" t="s">
        <v>14</v>
      </c>
    </row>
    <row r="9" spans="1:2" x14ac:dyDescent="0.35">
      <c r="A9" t="s">
        <v>13</v>
      </c>
      <c r="B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155D-EFCC-4A91-BD67-02C1DCCA47F9}">
  <dimension ref="B2:E13"/>
  <sheetViews>
    <sheetView workbookViewId="0">
      <selection activeCell="H16" sqref="H16"/>
    </sheetView>
  </sheetViews>
  <sheetFormatPr defaultRowHeight="14.5" x14ac:dyDescent="0.35"/>
  <cols>
    <col min="1" max="1" width="1.453125" customWidth="1"/>
    <col min="3" max="3" width="11.54296875" bestFit="1" customWidth="1"/>
    <col min="4" max="4" width="17.1796875" bestFit="1" customWidth="1"/>
    <col min="5" max="5" width="13.6328125" style="22" customWidth="1"/>
  </cols>
  <sheetData>
    <row r="2" spans="2:5" x14ac:dyDescent="0.35">
      <c r="B2" s="36" t="s">
        <v>160</v>
      </c>
      <c r="C2" s="36" t="s">
        <v>180</v>
      </c>
      <c r="D2" s="36" t="s">
        <v>161</v>
      </c>
      <c r="E2" s="36" t="s">
        <v>162</v>
      </c>
    </row>
    <row r="3" spans="2:5" x14ac:dyDescent="0.35">
      <c r="B3" s="37"/>
      <c r="C3" s="37"/>
      <c r="D3" s="37"/>
      <c r="E3" s="37"/>
    </row>
    <row r="4" spans="2:5" x14ac:dyDescent="0.35">
      <c r="B4" s="14" t="s">
        <v>163</v>
      </c>
      <c r="C4" s="27">
        <v>44669</v>
      </c>
      <c r="D4" s="14" t="s">
        <v>179</v>
      </c>
      <c r="E4" s="23" t="s">
        <v>164</v>
      </c>
    </row>
    <row r="5" spans="2:5" x14ac:dyDescent="0.35">
      <c r="B5" s="14" t="s">
        <v>165</v>
      </c>
      <c r="C5" s="27">
        <v>44669</v>
      </c>
      <c r="D5" s="14" t="s">
        <v>179</v>
      </c>
      <c r="E5" s="23" t="s">
        <v>166</v>
      </c>
    </row>
    <row r="6" spans="2:5" x14ac:dyDescent="0.35">
      <c r="B6" s="14" t="s">
        <v>167</v>
      </c>
      <c r="C6" s="27">
        <v>44683</v>
      </c>
      <c r="D6" s="14" t="s">
        <v>168</v>
      </c>
      <c r="E6" s="23" t="s">
        <v>164</v>
      </c>
    </row>
    <row r="7" spans="2:5" x14ac:dyDescent="0.35">
      <c r="B7" s="14" t="s">
        <v>169</v>
      </c>
      <c r="C7" s="27">
        <v>44683</v>
      </c>
      <c r="D7" s="14" t="s">
        <v>168</v>
      </c>
      <c r="E7" s="23" t="s">
        <v>166</v>
      </c>
    </row>
    <row r="8" spans="2:5" x14ac:dyDescent="0.35">
      <c r="B8" s="14" t="s">
        <v>170</v>
      </c>
      <c r="C8" s="27">
        <v>44690</v>
      </c>
      <c r="D8" s="14" t="s">
        <v>171</v>
      </c>
      <c r="E8" s="23" t="s">
        <v>164</v>
      </c>
    </row>
    <row r="9" spans="2:5" x14ac:dyDescent="0.35">
      <c r="B9" s="14" t="s">
        <v>172</v>
      </c>
      <c r="C9" s="27">
        <v>44690</v>
      </c>
      <c r="D9" s="14" t="s">
        <v>171</v>
      </c>
      <c r="E9" s="23" t="s">
        <v>166</v>
      </c>
    </row>
    <row r="10" spans="2:5" x14ac:dyDescent="0.35">
      <c r="B10" s="14" t="s">
        <v>173</v>
      </c>
      <c r="C10" s="27">
        <v>44697</v>
      </c>
      <c r="D10" s="14" t="s">
        <v>174</v>
      </c>
      <c r="E10" s="23" t="s">
        <v>164</v>
      </c>
    </row>
    <row r="11" spans="2:5" x14ac:dyDescent="0.35">
      <c r="B11" s="14" t="s">
        <v>175</v>
      </c>
      <c r="C11" s="27">
        <v>44697</v>
      </c>
      <c r="D11" s="14" t="s">
        <v>174</v>
      </c>
      <c r="E11" s="23" t="s">
        <v>166</v>
      </c>
    </row>
    <row r="12" spans="2:5" x14ac:dyDescent="0.35">
      <c r="B12" s="14" t="s">
        <v>176</v>
      </c>
      <c r="C12" s="27">
        <v>44704</v>
      </c>
      <c r="D12" s="14" t="s">
        <v>177</v>
      </c>
      <c r="E12" s="23" t="s">
        <v>164</v>
      </c>
    </row>
    <row r="13" spans="2:5" x14ac:dyDescent="0.35">
      <c r="B13" s="24" t="s">
        <v>178</v>
      </c>
      <c r="C13" s="28">
        <v>44704</v>
      </c>
      <c r="D13" s="24" t="s">
        <v>177</v>
      </c>
      <c r="E13" s="25" t="s">
        <v>166</v>
      </c>
    </row>
  </sheetData>
  <mergeCells count="4">
    <mergeCell ref="B2:B3"/>
    <mergeCell ref="D2:D3"/>
    <mergeCell ref="E2:E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270B-B177-4765-93B5-42A3DF434D55}">
  <dimension ref="A1:F32"/>
  <sheetViews>
    <sheetView zoomScale="70" zoomScaleNormal="70" workbookViewId="0">
      <selection activeCell="M13" sqref="M13"/>
    </sheetView>
  </sheetViews>
  <sheetFormatPr defaultRowHeight="14.5" x14ac:dyDescent="0.35"/>
  <cols>
    <col min="1" max="1" width="9.36328125" customWidth="1"/>
    <col min="2" max="2" width="10.453125" customWidth="1"/>
    <col min="3" max="4" width="9.54296875" customWidth="1"/>
    <col min="5" max="5" width="15.453125" customWidth="1"/>
    <col min="6" max="6" width="18.1796875" bestFit="1" customWidth="1"/>
  </cols>
  <sheetData>
    <row r="1" spans="1:6" x14ac:dyDescent="0.35">
      <c r="A1" t="s">
        <v>4</v>
      </c>
    </row>
    <row r="2" spans="1:6" ht="16" thickBot="1" x14ac:dyDescent="0.4">
      <c r="A2" s="2"/>
      <c r="B2" s="2"/>
      <c r="C2" s="3"/>
      <c r="D2" s="4"/>
      <c r="E2" s="6"/>
      <c r="F2" s="5"/>
    </row>
    <row r="3" spans="1:6" x14ac:dyDescent="0.35">
      <c r="A3" s="42" t="s">
        <v>0</v>
      </c>
      <c r="B3" s="42" t="s">
        <v>162</v>
      </c>
      <c r="C3" s="45" t="s">
        <v>3</v>
      </c>
      <c r="D3" s="48" t="s">
        <v>2</v>
      </c>
      <c r="E3" s="40" t="s">
        <v>181</v>
      </c>
      <c r="F3" s="41"/>
    </row>
    <row r="4" spans="1:6" x14ac:dyDescent="0.35">
      <c r="A4" s="43"/>
      <c r="B4" s="43"/>
      <c r="C4" s="46"/>
      <c r="D4" s="49"/>
      <c r="E4" s="38" t="s">
        <v>5</v>
      </c>
      <c r="F4" s="39"/>
    </row>
    <row r="5" spans="1:6" ht="20" thickBot="1" x14ac:dyDescent="0.4">
      <c r="A5" s="44"/>
      <c r="B5" s="44"/>
      <c r="C5" s="47"/>
      <c r="D5" s="50"/>
      <c r="E5" s="13" t="s">
        <v>1</v>
      </c>
      <c r="F5" s="1" t="s">
        <v>220</v>
      </c>
    </row>
    <row r="6" spans="1:6" ht="16.75" customHeight="1" x14ac:dyDescent="0.35">
      <c r="A6" t="s">
        <v>221</v>
      </c>
      <c r="B6" s="22">
        <v>1</v>
      </c>
      <c r="C6" s="22">
        <v>200</v>
      </c>
      <c r="D6" s="22">
        <v>100</v>
      </c>
      <c r="E6" s="35">
        <v>17728.4140625</v>
      </c>
      <c r="F6" s="35">
        <f>E6*100/200</f>
        <v>8864.20703125</v>
      </c>
    </row>
    <row r="7" spans="1:6" ht="16.75" customHeight="1" x14ac:dyDescent="0.35">
      <c r="A7" t="s">
        <v>221</v>
      </c>
      <c r="B7" s="22">
        <v>2</v>
      </c>
      <c r="C7" s="22">
        <v>200</v>
      </c>
      <c r="D7" s="22">
        <v>100</v>
      </c>
      <c r="E7" s="35">
        <v>5797.82666015625</v>
      </c>
      <c r="F7" s="35">
        <f t="shared" ref="F7:F29" si="0">E7*100/200</f>
        <v>2898.913330078125</v>
      </c>
    </row>
    <row r="8" spans="1:6" ht="16.75" customHeight="1" x14ac:dyDescent="0.35">
      <c r="A8" t="s">
        <v>222</v>
      </c>
      <c r="B8" s="22">
        <v>1</v>
      </c>
      <c r="C8" s="22">
        <v>200</v>
      </c>
      <c r="D8" s="22">
        <v>100</v>
      </c>
      <c r="E8" s="35">
        <v>291548.375</v>
      </c>
      <c r="F8" s="35">
        <f t="shared" si="0"/>
        <v>145774.1875</v>
      </c>
    </row>
    <row r="9" spans="1:6" ht="16.75" customHeight="1" x14ac:dyDescent="0.35">
      <c r="A9" t="s">
        <v>222</v>
      </c>
      <c r="B9" s="22">
        <v>2</v>
      </c>
      <c r="C9" s="22">
        <v>200</v>
      </c>
      <c r="D9" s="22">
        <v>100</v>
      </c>
      <c r="E9" s="35">
        <v>220584.109375</v>
      </c>
      <c r="F9" s="35">
        <f t="shared" si="0"/>
        <v>110292.0546875</v>
      </c>
    </row>
    <row r="10" spans="1:6" ht="16.75" customHeight="1" x14ac:dyDescent="0.35">
      <c r="A10" t="s">
        <v>223</v>
      </c>
      <c r="B10" s="22">
        <v>1</v>
      </c>
      <c r="C10" s="22">
        <v>200</v>
      </c>
      <c r="D10" s="22">
        <v>100</v>
      </c>
      <c r="E10" s="35">
        <v>50973.296875</v>
      </c>
      <c r="F10" s="35">
        <f t="shared" si="0"/>
        <v>25486.6484375</v>
      </c>
    </row>
    <row r="11" spans="1:6" ht="16.75" customHeight="1" x14ac:dyDescent="0.35">
      <c r="A11" t="s">
        <v>223</v>
      </c>
      <c r="B11" s="22">
        <v>2</v>
      </c>
      <c r="C11" s="22">
        <v>200</v>
      </c>
      <c r="D11" s="22">
        <v>100</v>
      </c>
      <c r="E11" s="35">
        <v>86790.5390625</v>
      </c>
      <c r="F11" s="35">
        <f t="shared" si="0"/>
        <v>43395.26953125</v>
      </c>
    </row>
    <row r="12" spans="1:6" ht="16.75" customHeight="1" x14ac:dyDescent="0.35">
      <c r="A12" t="s">
        <v>224</v>
      </c>
      <c r="B12" s="22">
        <v>1</v>
      </c>
      <c r="C12" s="22">
        <v>200</v>
      </c>
      <c r="D12" s="22">
        <v>100</v>
      </c>
      <c r="E12" s="35">
        <v>3255413.75</v>
      </c>
      <c r="F12" s="35">
        <f t="shared" si="0"/>
        <v>1627706.875</v>
      </c>
    </row>
    <row r="13" spans="1:6" ht="16.75" customHeight="1" x14ac:dyDescent="0.35">
      <c r="A13" t="s">
        <v>224</v>
      </c>
      <c r="B13" s="22">
        <v>2</v>
      </c>
      <c r="C13" s="22">
        <v>200</v>
      </c>
      <c r="D13" s="22">
        <v>100</v>
      </c>
      <c r="E13" s="35">
        <v>3345268</v>
      </c>
      <c r="F13" s="35">
        <f t="shared" si="0"/>
        <v>1672634</v>
      </c>
    </row>
    <row r="14" spans="1:6" ht="16.75" customHeight="1" x14ac:dyDescent="0.35">
      <c r="A14" s="21" t="s">
        <v>225</v>
      </c>
      <c r="B14" s="22">
        <v>1</v>
      </c>
      <c r="C14" s="22">
        <v>200</v>
      </c>
      <c r="D14" s="22">
        <v>100</v>
      </c>
      <c r="E14" s="35">
        <v>395873.5</v>
      </c>
      <c r="F14" s="35">
        <f t="shared" si="0"/>
        <v>197936.75</v>
      </c>
    </row>
    <row r="15" spans="1:6" ht="16.75" customHeight="1" x14ac:dyDescent="0.35">
      <c r="A15" t="s">
        <v>225</v>
      </c>
      <c r="B15" s="22">
        <v>2</v>
      </c>
      <c r="C15" s="22">
        <v>200</v>
      </c>
      <c r="D15" s="22">
        <v>100</v>
      </c>
      <c r="E15" s="35">
        <v>879045.625</v>
      </c>
      <c r="F15" s="35">
        <f t="shared" si="0"/>
        <v>439522.8125</v>
      </c>
    </row>
    <row r="16" spans="1:6" ht="16.75" customHeight="1" x14ac:dyDescent="0.35">
      <c r="A16" t="s">
        <v>225</v>
      </c>
      <c r="B16" s="22">
        <v>3</v>
      </c>
      <c r="C16" s="22">
        <v>200</v>
      </c>
      <c r="D16" s="22">
        <v>100</v>
      </c>
      <c r="E16" s="35">
        <v>791058.125</v>
      </c>
      <c r="F16" s="35">
        <f t="shared" si="0"/>
        <v>395529.0625</v>
      </c>
    </row>
    <row r="17" spans="1:6" ht="16.75" customHeight="1" x14ac:dyDescent="0.35">
      <c r="A17" t="s">
        <v>226</v>
      </c>
      <c r="B17" s="22">
        <v>1</v>
      </c>
      <c r="C17" s="22">
        <v>200</v>
      </c>
      <c r="D17" s="22">
        <v>100</v>
      </c>
      <c r="E17" s="35">
        <v>1012658.9375</v>
      </c>
      <c r="F17" s="35">
        <f t="shared" si="0"/>
        <v>506329.46875</v>
      </c>
    </row>
    <row r="18" spans="1:6" ht="16.75" customHeight="1" x14ac:dyDescent="0.35">
      <c r="A18" t="s">
        <v>226</v>
      </c>
      <c r="B18" s="22">
        <v>2</v>
      </c>
      <c r="C18" s="22">
        <v>200</v>
      </c>
      <c r="D18" s="22">
        <v>100</v>
      </c>
      <c r="E18" s="35">
        <v>1148733.375</v>
      </c>
      <c r="F18" s="35">
        <f t="shared" si="0"/>
        <v>574366.6875</v>
      </c>
    </row>
    <row r="19" spans="1:6" ht="16.75" customHeight="1" x14ac:dyDescent="0.35">
      <c r="A19" t="s">
        <v>227</v>
      </c>
      <c r="B19" s="22">
        <v>1</v>
      </c>
      <c r="C19" s="22">
        <v>200</v>
      </c>
      <c r="D19" s="22">
        <v>100</v>
      </c>
      <c r="E19" s="35">
        <v>1447880.875</v>
      </c>
      <c r="F19" s="35">
        <f t="shared" si="0"/>
        <v>723940.4375</v>
      </c>
    </row>
    <row r="20" spans="1:6" ht="16.75" customHeight="1" x14ac:dyDescent="0.35">
      <c r="A20" t="s">
        <v>227</v>
      </c>
      <c r="B20" s="22">
        <v>2</v>
      </c>
      <c r="C20" s="22">
        <v>200</v>
      </c>
      <c r="D20" s="22">
        <v>100</v>
      </c>
      <c r="E20" s="35">
        <v>780849.875</v>
      </c>
      <c r="F20" s="35">
        <f t="shared" si="0"/>
        <v>390424.9375</v>
      </c>
    </row>
    <row r="21" spans="1:6" ht="16.75" customHeight="1" x14ac:dyDescent="0.35">
      <c r="A21" s="21" t="s">
        <v>228</v>
      </c>
      <c r="B21" s="22">
        <v>1</v>
      </c>
      <c r="C21" s="22">
        <v>200</v>
      </c>
      <c r="D21" s="22">
        <v>100</v>
      </c>
      <c r="E21" s="35">
        <v>703771.75</v>
      </c>
      <c r="F21" s="35">
        <f t="shared" si="0"/>
        <v>351885.875</v>
      </c>
    </row>
    <row r="22" spans="1:6" ht="16.75" customHeight="1" x14ac:dyDescent="0.35">
      <c r="A22" t="s">
        <v>228</v>
      </c>
      <c r="B22" s="22">
        <v>2</v>
      </c>
      <c r="C22" s="22">
        <v>200</v>
      </c>
      <c r="D22" s="22">
        <v>100</v>
      </c>
      <c r="E22" s="35">
        <v>332863.5625</v>
      </c>
      <c r="F22" s="35">
        <f t="shared" si="0"/>
        <v>166431.78125</v>
      </c>
    </row>
    <row r="23" spans="1:6" ht="16.75" customHeight="1" x14ac:dyDescent="0.35">
      <c r="A23" t="s">
        <v>228</v>
      </c>
      <c r="B23" s="22">
        <v>3</v>
      </c>
      <c r="C23" s="22">
        <v>200</v>
      </c>
      <c r="D23" s="22">
        <v>100</v>
      </c>
      <c r="E23" s="35">
        <v>319834.03125</v>
      </c>
      <c r="F23" s="35">
        <f t="shared" si="0"/>
        <v>159917.015625</v>
      </c>
    </row>
    <row r="24" spans="1:6" ht="16.75" customHeight="1" x14ac:dyDescent="0.35">
      <c r="A24" t="s">
        <v>229</v>
      </c>
      <c r="B24" s="22">
        <v>1</v>
      </c>
      <c r="C24" s="22">
        <v>200</v>
      </c>
      <c r="D24" s="22">
        <v>100</v>
      </c>
      <c r="E24" s="35">
        <v>567319.9375</v>
      </c>
      <c r="F24" s="35">
        <f t="shared" si="0"/>
        <v>283659.96875</v>
      </c>
    </row>
    <row r="25" spans="1:6" ht="16.75" customHeight="1" x14ac:dyDescent="0.35">
      <c r="A25" t="s">
        <v>229</v>
      </c>
      <c r="B25" s="22">
        <v>2</v>
      </c>
      <c r="C25" s="22">
        <v>200</v>
      </c>
      <c r="D25" s="22">
        <v>100</v>
      </c>
      <c r="E25" s="35">
        <v>668825.125</v>
      </c>
      <c r="F25" s="35">
        <f t="shared" si="0"/>
        <v>334412.5625</v>
      </c>
    </row>
    <row r="26" spans="1:6" ht="16.75" customHeight="1" x14ac:dyDescent="0.35">
      <c r="A26" t="s">
        <v>230</v>
      </c>
      <c r="B26" s="22">
        <v>1</v>
      </c>
      <c r="C26" s="22">
        <v>200</v>
      </c>
      <c r="D26" s="22">
        <v>100</v>
      </c>
      <c r="E26" s="35">
        <v>1721461.125</v>
      </c>
      <c r="F26" s="35">
        <f t="shared" si="0"/>
        <v>860730.5625</v>
      </c>
    </row>
    <row r="27" spans="1:6" ht="16.75" customHeight="1" x14ac:dyDescent="0.35">
      <c r="A27" t="s">
        <v>230</v>
      </c>
      <c r="B27" s="22">
        <v>2</v>
      </c>
      <c r="C27" s="22">
        <v>200</v>
      </c>
      <c r="D27" s="22">
        <v>100</v>
      </c>
      <c r="E27" s="35">
        <v>1573528.375</v>
      </c>
      <c r="F27" s="35">
        <f t="shared" si="0"/>
        <v>786764.1875</v>
      </c>
    </row>
    <row r="28" spans="1:6" ht="16.75" customHeight="1" x14ac:dyDescent="0.35">
      <c r="A28" t="s">
        <v>231</v>
      </c>
      <c r="B28" s="22">
        <v>1</v>
      </c>
      <c r="C28" s="22">
        <v>200</v>
      </c>
      <c r="D28" s="22">
        <v>100</v>
      </c>
      <c r="E28" s="35">
        <v>2388296.75</v>
      </c>
      <c r="F28" s="35">
        <f t="shared" si="0"/>
        <v>1194148.375</v>
      </c>
    </row>
    <row r="29" spans="1:6" ht="16.75" customHeight="1" thickBot="1" x14ac:dyDescent="0.4">
      <c r="A29" t="s">
        <v>231</v>
      </c>
      <c r="B29" s="22">
        <v>2</v>
      </c>
      <c r="C29" s="22">
        <v>200</v>
      </c>
      <c r="D29" s="22">
        <v>100</v>
      </c>
      <c r="E29" s="35">
        <v>283041.875</v>
      </c>
      <c r="F29" s="35">
        <f t="shared" si="0"/>
        <v>141520.9375</v>
      </c>
    </row>
    <row r="30" spans="1:6" ht="6" customHeight="1" x14ac:dyDescent="0.35">
      <c r="A30" s="9"/>
      <c r="B30" s="9"/>
      <c r="C30" s="9"/>
      <c r="D30" s="10"/>
      <c r="E30" s="9"/>
      <c r="F30" s="9"/>
    </row>
    <row r="31" spans="1:6" ht="6" customHeight="1" x14ac:dyDescent="0.35">
      <c r="A31" s="7"/>
      <c r="B31" s="7"/>
      <c r="C31" s="7"/>
      <c r="D31" s="8"/>
      <c r="E31" s="7"/>
      <c r="F31" s="7"/>
    </row>
    <row r="32" spans="1:6" ht="6" customHeight="1" thickBot="1" x14ac:dyDescent="0.4">
      <c r="A32" s="11"/>
      <c r="B32" s="11"/>
      <c r="C32" s="11"/>
      <c r="D32" s="12"/>
      <c r="E32" s="11"/>
      <c r="F32" s="11"/>
    </row>
  </sheetData>
  <mergeCells count="6">
    <mergeCell ref="E4:F4"/>
    <mergeCell ref="E3:F3"/>
    <mergeCell ref="A3:A5"/>
    <mergeCell ref="C3:C5"/>
    <mergeCell ref="D3:D5"/>
    <mergeCell ref="B3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01FA-3CCB-4035-9CEA-E250B50B2D86}">
  <dimension ref="B1:B2"/>
  <sheetViews>
    <sheetView workbookViewId="0">
      <selection activeCell="C2" sqref="C2:I2"/>
    </sheetView>
  </sheetViews>
  <sheetFormatPr defaultRowHeight="14.5" x14ac:dyDescent="0.35"/>
  <cols>
    <col min="1" max="1" width="0.90625" customWidth="1"/>
  </cols>
  <sheetData>
    <row r="1" spans="2:2" ht="6" customHeight="1" x14ac:dyDescent="0.35"/>
    <row r="2" spans="2:2" x14ac:dyDescent="0.35">
      <c r="B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807E-D1DF-4BF4-96CA-2187C2769D46}">
  <dimension ref="B2:H12"/>
  <sheetViews>
    <sheetView workbookViewId="0">
      <selection activeCell="J44" sqref="J44"/>
    </sheetView>
  </sheetViews>
  <sheetFormatPr defaultRowHeight="14.5" x14ac:dyDescent="0.35"/>
  <cols>
    <col min="1" max="1" width="2.6328125" customWidth="1"/>
    <col min="2" max="2" width="12" customWidth="1"/>
    <col min="3" max="3" width="12.08984375" bestFit="1" customWidth="1"/>
    <col min="4" max="4" width="12.81640625" bestFit="1" customWidth="1"/>
    <col min="5" max="5" width="10.453125" bestFit="1" customWidth="1"/>
    <col min="6" max="6" width="11.81640625" bestFit="1" customWidth="1"/>
    <col min="7" max="7" width="12.36328125" bestFit="1" customWidth="1"/>
    <col min="8" max="8" width="14.6328125" bestFit="1" customWidth="1"/>
    <col min="9" max="10" width="12" customWidth="1"/>
  </cols>
  <sheetData>
    <row r="2" spans="2:8" x14ac:dyDescent="0.35">
      <c r="B2" s="36" t="s">
        <v>183</v>
      </c>
      <c r="C2" s="51" t="s">
        <v>184</v>
      </c>
      <c r="D2" s="53" t="s">
        <v>185</v>
      </c>
      <c r="E2" s="53"/>
      <c r="F2" s="53"/>
      <c r="G2" s="53"/>
      <c r="H2" s="53"/>
    </row>
    <row r="3" spans="2:8" x14ac:dyDescent="0.35">
      <c r="B3" s="37"/>
      <c r="C3" s="52"/>
      <c r="D3" s="25" t="s">
        <v>186</v>
      </c>
      <c r="E3" s="25" t="s">
        <v>187</v>
      </c>
      <c r="F3" s="25" t="s">
        <v>188</v>
      </c>
      <c r="G3" s="25" t="s">
        <v>189</v>
      </c>
      <c r="H3" s="25" t="s">
        <v>190</v>
      </c>
    </row>
    <row r="4" spans="2:8" x14ac:dyDescent="0.35">
      <c r="B4" s="26">
        <v>44676</v>
      </c>
      <c r="C4" s="29" t="s">
        <v>191</v>
      </c>
      <c r="D4" s="15" t="s">
        <v>192</v>
      </c>
      <c r="E4" s="15" t="s">
        <v>193</v>
      </c>
      <c r="F4" s="15" t="s">
        <v>194</v>
      </c>
      <c r="G4" s="15" t="s">
        <v>195</v>
      </c>
      <c r="H4" s="23" t="s">
        <v>196</v>
      </c>
    </row>
    <row r="5" spans="2:8" x14ac:dyDescent="0.35">
      <c r="B5" s="26">
        <v>44683</v>
      </c>
      <c r="C5" s="29" t="s">
        <v>197</v>
      </c>
      <c r="D5" s="15" t="s">
        <v>198</v>
      </c>
      <c r="E5" s="15" t="s">
        <v>199</v>
      </c>
      <c r="F5" s="15" t="s">
        <v>194</v>
      </c>
      <c r="G5" s="15" t="s">
        <v>194</v>
      </c>
      <c r="H5" s="15" t="s">
        <v>194</v>
      </c>
    </row>
    <row r="6" spans="2:8" x14ac:dyDescent="0.35">
      <c r="B6" s="30">
        <v>44690</v>
      </c>
      <c r="C6" s="29" t="s">
        <v>200</v>
      </c>
      <c r="D6" s="15" t="s">
        <v>201</v>
      </c>
      <c r="E6" s="15" t="s">
        <v>202</v>
      </c>
      <c r="F6" s="15" t="s">
        <v>194</v>
      </c>
      <c r="G6" s="15" t="s">
        <v>203</v>
      </c>
      <c r="H6" s="15" t="s">
        <v>194</v>
      </c>
    </row>
    <row r="7" spans="2:8" x14ac:dyDescent="0.35">
      <c r="B7" s="30">
        <v>44697</v>
      </c>
      <c r="C7" s="29" t="s">
        <v>204</v>
      </c>
      <c r="D7" s="15" t="s">
        <v>205</v>
      </c>
      <c r="E7" s="15" t="s">
        <v>206</v>
      </c>
      <c r="F7" s="15" t="s">
        <v>194</v>
      </c>
      <c r="G7" s="15" t="s">
        <v>207</v>
      </c>
      <c r="H7" s="15" t="s">
        <v>194</v>
      </c>
    </row>
    <row r="8" spans="2:8" x14ac:dyDescent="0.35">
      <c r="B8" s="30">
        <v>44704</v>
      </c>
      <c r="C8" s="29" t="s">
        <v>208</v>
      </c>
      <c r="D8" s="15" t="s">
        <v>209</v>
      </c>
      <c r="E8" s="15" t="s">
        <v>210</v>
      </c>
      <c r="F8" s="15" t="s">
        <v>194</v>
      </c>
      <c r="G8" s="15" t="s">
        <v>211</v>
      </c>
      <c r="H8" s="15" t="s">
        <v>194</v>
      </c>
    </row>
    <row r="9" spans="2:8" x14ac:dyDescent="0.35">
      <c r="B9" s="31">
        <v>44712</v>
      </c>
      <c r="C9" s="32" t="s">
        <v>208</v>
      </c>
      <c r="D9" s="16" t="s">
        <v>212</v>
      </c>
      <c r="E9" s="16" t="s">
        <v>213</v>
      </c>
      <c r="F9" s="33" t="s">
        <v>194</v>
      </c>
      <c r="G9" s="25" t="s">
        <v>214</v>
      </c>
      <c r="H9" s="16" t="s">
        <v>194</v>
      </c>
    </row>
    <row r="10" spans="2:8" x14ac:dyDescent="0.35">
      <c r="B10" s="34" t="s">
        <v>215</v>
      </c>
      <c r="C10" s="34"/>
      <c r="D10" s="34" t="s">
        <v>216</v>
      </c>
      <c r="E10" s="34" t="s">
        <v>217</v>
      </c>
      <c r="F10" s="34"/>
      <c r="G10" s="34" t="s">
        <v>218</v>
      </c>
      <c r="H10" s="34"/>
    </row>
    <row r="12" spans="2:8" x14ac:dyDescent="0.35">
      <c r="B12" s="14" t="s">
        <v>219</v>
      </c>
    </row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6F25-D269-4340-AA04-A946BF57E7DE}">
  <dimension ref="A1:CZ15"/>
  <sheetViews>
    <sheetView tabSelected="1" workbookViewId="0">
      <selection activeCell="K43" sqref="K43"/>
    </sheetView>
  </sheetViews>
  <sheetFormatPr defaultRowHeight="14.5" x14ac:dyDescent="0.35"/>
  <cols>
    <col min="1" max="1" width="13.81640625" bestFit="1" customWidth="1"/>
    <col min="5" max="5" width="13.1796875" bestFit="1" customWidth="1"/>
    <col min="6" max="6" width="13.453125" bestFit="1" customWidth="1"/>
  </cols>
  <sheetData>
    <row r="1" spans="1:104" x14ac:dyDescent="0.35">
      <c r="A1" s="19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  <c r="BJ1" t="s">
        <v>79</v>
      </c>
      <c r="BK1" t="s">
        <v>80</v>
      </c>
      <c r="BL1" t="s">
        <v>81</v>
      </c>
      <c r="BM1" t="s">
        <v>82</v>
      </c>
      <c r="BN1" t="s">
        <v>83</v>
      </c>
      <c r="BO1" t="s">
        <v>84</v>
      </c>
      <c r="BP1" t="s">
        <v>85</v>
      </c>
      <c r="BQ1" t="s">
        <v>86</v>
      </c>
      <c r="BR1" t="s">
        <v>87</v>
      </c>
      <c r="BS1" t="s">
        <v>88</v>
      </c>
      <c r="BT1" t="s">
        <v>89</v>
      </c>
      <c r="BU1" t="s">
        <v>90</v>
      </c>
      <c r="BV1" t="s">
        <v>91</v>
      </c>
      <c r="BW1" t="s">
        <v>92</v>
      </c>
      <c r="BX1" t="s">
        <v>93</v>
      </c>
      <c r="BY1" t="s">
        <v>94</v>
      </c>
      <c r="BZ1" t="s">
        <v>95</v>
      </c>
      <c r="CA1" t="s">
        <v>96</v>
      </c>
      <c r="CB1" t="s">
        <v>97</v>
      </c>
      <c r="CC1" t="s">
        <v>98</v>
      </c>
      <c r="CD1" t="s">
        <v>99</v>
      </c>
      <c r="CE1" t="s">
        <v>100</v>
      </c>
      <c r="CF1" t="s">
        <v>101</v>
      </c>
      <c r="CG1" t="s">
        <v>102</v>
      </c>
      <c r="CH1" t="s">
        <v>103</v>
      </c>
      <c r="CI1" t="s">
        <v>104</v>
      </c>
      <c r="CJ1" t="s">
        <v>105</v>
      </c>
      <c r="CK1" t="s">
        <v>106</v>
      </c>
      <c r="CL1" t="s">
        <v>107</v>
      </c>
      <c r="CM1" t="s">
        <v>108</v>
      </c>
      <c r="CN1" t="s">
        <v>109</v>
      </c>
      <c r="CO1" t="s">
        <v>110</v>
      </c>
      <c r="CP1" t="s">
        <v>111</v>
      </c>
      <c r="CQ1" t="s">
        <v>112</v>
      </c>
      <c r="CR1" t="s">
        <v>113</v>
      </c>
      <c r="CS1" t="s">
        <v>114</v>
      </c>
      <c r="CT1" t="s">
        <v>115</v>
      </c>
      <c r="CU1" t="s">
        <v>116</v>
      </c>
      <c r="CV1" t="s">
        <v>117</v>
      </c>
      <c r="CW1" t="s">
        <v>118</v>
      </c>
      <c r="CX1" t="s">
        <v>119</v>
      </c>
      <c r="CY1" t="s">
        <v>120</v>
      </c>
      <c r="CZ1" t="s">
        <v>121</v>
      </c>
    </row>
    <row r="2" spans="1:104" x14ac:dyDescent="0.35">
      <c r="A2" s="18">
        <v>44676</v>
      </c>
      <c r="B2">
        <v>22184050</v>
      </c>
      <c r="C2" t="s">
        <v>122</v>
      </c>
      <c r="D2" t="s">
        <v>123</v>
      </c>
      <c r="E2">
        <v>0.34</v>
      </c>
      <c r="F2" t="s">
        <v>126</v>
      </c>
      <c r="H2" t="s">
        <v>125</v>
      </c>
      <c r="I2">
        <v>5.0999999999999997E-2</v>
      </c>
      <c r="K2">
        <v>0.34</v>
      </c>
      <c r="O2" t="s">
        <v>126</v>
      </c>
      <c r="P2">
        <v>1</v>
      </c>
      <c r="Q2" t="s">
        <v>127</v>
      </c>
      <c r="T2" s="20">
        <v>44676.447916666664</v>
      </c>
      <c r="U2" s="20">
        <v>44676.529861111114</v>
      </c>
      <c r="V2" s="21">
        <v>44691</v>
      </c>
      <c r="W2" s="20">
        <v>44692.727777777778</v>
      </c>
      <c r="X2" t="s">
        <v>145</v>
      </c>
      <c r="Y2" t="s">
        <v>128</v>
      </c>
      <c r="AA2" t="s">
        <v>129</v>
      </c>
      <c r="AB2" t="s">
        <v>130</v>
      </c>
      <c r="AD2" t="s">
        <v>131</v>
      </c>
      <c r="AF2" t="s">
        <v>146</v>
      </c>
      <c r="AG2">
        <v>22184050</v>
      </c>
      <c r="AI2" t="s">
        <v>133</v>
      </c>
      <c r="AK2" t="s">
        <v>124</v>
      </c>
      <c r="AM2" t="s">
        <v>124</v>
      </c>
      <c r="AY2" t="s">
        <v>134</v>
      </c>
      <c r="BM2" t="s">
        <v>135</v>
      </c>
      <c r="BO2" t="s">
        <v>147</v>
      </c>
      <c r="BQ2" t="s">
        <v>137</v>
      </c>
      <c r="BS2">
        <v>22184050</v>
      </c>
      <c r="BU2">
        <v>48.018270999999999</v>
      </c>
      <c r="BV2">
        <v>-122.803517</v>
      </c>
      <c r="BX2" t="s">
        <v>138</v>
      </c>
      <c r="CG2" t="s">
        <v>139</v>
      </c>
      <c r="CH2" t="s">
        <v>140</v>
      </c>
      <c r="CJ2" t="s">
        <v>141</v>
      </c>
      <c r="CK2" t="s">
        <v>142</v>
      </c>
      <c r="CS2" t="s">
        <v>143</v>
      </c>
      <c r="CT2" t="s">
        <v>144</v>
      </c>
    </row>
    <row r="3" spans="1:104" x14ac:dyDescent="0.35">
      <c r="A3" s="18">
        <v>44676</v>
      </c>
      <c r="B3">
        <v>22184051</v>
      </c>
      <c r="C3" t="s">
        <v>122</v>
      </c>
      <c r="D3" t="s">
        <v>123</v>
      </c>
      <c r="E3">
        <v>0.37</v>
      </c>
      <c r="F3" t="s">
        <v>126</v>
      </c>
      <c r="H3" t="s">
        <v>125</v>
      </c>
      <c r="I3">
        <v>5.0999999999999997E-2</v>
      </c>
      <c r="K3">
        <v>0.37</v>
      </c>
      <c r="O3" t="s">
        <v>126</v>
      </c>
      <c r="P3">
        <v>1</v>
      </c>
      <c r="Q3" t="s">
        <v>127</v>
      </c>
      <c r="T3" s="20">
        <v>44676.45208333333</v>
      </c>
      <c r="U3" s="20">
        <v>44676.529861111114</v>
      </c>
      <c r="V3" s="21">
        <v>44691</v>
      </c>
      <c r="W3" s="20">
        <v>44692.800694444442</v>
      </c>
      <c r="X3" t="s">
        <v>145</v>
      </c>
      <c r="Y3" t="s">
        <v>128</v>
      </c>
      <c r="AA3" t="s">
        <v>129</v>
      </c>
      <c r="AB3" t="s">
        <v>130</v>
      </c>
      <c r="AD3" t="s">
        <v>131</v>
      </c>
      <c r="AF3" t="s">
        <v>146</v>
      </c>
      <c r="AG3">
        <v>22184051</v>
      </c>
      <c r="AI3" t="s">
        <v>133</v>
      </c>
      <c r="AK3" t="s">
        <v>124</v>
      </c>
      <c r="AM3" t="s">
        <v>124</v>
      </c>
      <c r="AY3" t="s">
        <v>134</v>
      </c>
      <c r="BM3" t="s">
        <v>135</v>
      </c>
      <c r="BO3" t="s">
        <v>147</v>
      </c>
      <c r="BQ3" t="s">
        <v>137</v>
      </c>
      <c r="BS3">
        <v>22184051</v>
      </c>
      <c r="BU3">
        <v>48.018270999999999</v>
      </c>
      <c r="BV3">
        <v>-122.803517</v>
      </c>
      <c r="BX3" t="s">
        <v>138</v>
      </c>
      <c r="CG3" t="s">
        <v>139</v>
      </c>
      <c r="CH3" t="s">
        <v>140</v>
      </c>
      <c r="CJ3" t="s">
        <v>141</v>
      </c>
      <c r="CK3" t="s">
        <v>142</v>
      </c>
      <c r="CS3" t="s">
        <v>143</v>
      </c>
      <c r="CT3" t="s">
        <v>148</v>
      </c>
    </row>
    <row r="4" spans="1:104" x14ac:dyDescent="0.35">
      <c r="A4" s="18">
        <v>44683</v>
      </c>
      <c r="B4">
        <v>22194050</v>
      </c>
      <c r="C4" t="s">
        <v>122</v>
      </c>
      <c r="D4" t="s">
        <v>123</v>
      </c>
      <c r="E4">
        <v>0.38</v>
      </c>
      <c r="F4" t="s">
        <v>126</v>
      </c>
      <c r="H4" t="s">
        <v>125</v>
      </c>
      <c r="I4">
        <v>5.0999999999999997E-2</v>
      </c>
      <c r="K4">
        <v>0.38</v>
      </c>
      <c r="O4" t="s">
        <v>126</v>
      </c>
      <c r="P4">
        <v>1</v>
      </c>
      <c r="Q4" t="s">
        <v>127</v>
      </c>
      <c r="T4" s="20">
        <v>44683.447916666664</v>
      </c>
      <c r="U4" s="20">
        <v>44683.520833333336</v>
      </c>
      <c r="V4" s="21">
        <v>44691</v>
      </c>
      <c r="W4" s="20">
        <v>44692.824999999997</v>
      </c>
      <c r="X4" t="s">
        <v>145</v>
      </c>
      <c r="Y4" t="s">
        <v>128</v>
      </c>
      <c r="AA4" t="s">
        <v>129</v>
      </c>
      <c r="AB4" t="s">
        <v>130</v>
      </c>
      <c r="AD4" t="s">
        <v>131</v>
      </c>
      <c r="AF4" t="s">
        <v>149</v>
      </c>
      <c r="AG4">
        <v>22194050</v>
      </c>
      <c r="AI4" t="s">
        <v>133</v>
      </c>
      <c r="AK4" t="s">
        <v>124</v>
      </c>
      <c r="AM4" t="s">
        <v>124</v>
      </c>
      <c r="AY4" t="s">
        <v>134</v>
      </c>
      <c r="BM4" t="s">
        <v>135</v>
      </c>
      <c r="BO4" t="s">
        <v>147</v>
      </c>
      <c r="BQ4" t="s">
        <v>137</v>
      </c>
      <c r="BS4">
        <v>22194050</v>
      </c>
      <c r="BU4">
        <v>48.018270999999999</v>
      </c>
      <c r="BV4">
        <v>-122.803517</v>
      </c>
      <c r="BX4" t="s">
        <v>138</v>
      </c>
      <c r="CG4" t="s">
        <v>139</v>
      </c>
      <c r="CH4" t="s">
        <v>140</v>
      </c>
      <c r="CJ4" t="s">
        <v>141</v>
      </c>
      <c r="CK4" t="s">
        <v>142</v>
      </c>
      <c r="CS4" t="s">
        <v>143</v>
      </c>
      <c r="CT4" t="s">
        <v>144</v>
      </c>
    </row>
    <row r="5" spans="1:104" x14ac:dyDescent="0.35">
      <c r="A5" s="18">
        <v>44683</v>
      </c>
      <c r="B5">
        <v>22194052</v>
      </c>
      <c r="C5" t="s">
        <v>122</v>
      </c>
      <c r="D5" t="s">
        <v>123</v>
      </c>
      <c r="E5">
        <v>5.0999999999999997E-2</v>
      </c>
      <c r="F5" t="s">
        <v>126</v>
      </c>
      <c r="G5" t="s">
        <v>150</v>
      </c>
      <c r="H5" t="s">
        <v>125</v>
      </c>
      <c r="I5">
        <v>5.0999999999999997E-2</v>
      </c>
      <c r="K5">
        <v>5.0999999999999997E-2</v>
      </c>
      <c r="L5" t="s">
        <v>150</v>
      </c>
      <c r="O5" t="s">
        <v>126</v>
      </c>
      <c r="P5">
        <v>1</v>
      </c>
      <c r="Q5" t="s">
        <v>127</v>
      </c>
      <c r="T5" s="20">
        <v>44683.454861111109</v>
      </c>
      <c r="U5" s="20">
        <v>44683.520833333336</v>
      </c>
      <c r="V5" s="21">
        <v>44691</v>
      </c>
      <c r="W5" s="20">
        <v>44692.849305555559</v>
      </c>
      <c r="X5" t="s">
        <v>145</v>
      </c>
      <c r="Y5" t="s">
        <v>128</v>
      </c>
      <c r="AA5" t="s">
        <v>129</v>
      </c>
      <c r="AB5" t="s">
        <v>130</v>
      </c>
      <c r="AD5" t="s">
        <v>131</v>
      </c>
      <c r="AF5" t="s">
        <v>149</v>
      </c>
      <c r="AG5">
        <v>22194052</v>
      </c>
      <c r="AI5" t="s">
        <v>133</v>
      </c>
      <c r="AK5" t="s">
        <v>124</v>
      </c>
      <c r="AM5" t="s">
        <v>124</v>
      </c>
      <c r="AY5" t="s">
        <v>134</v>
      </c>
      <c r="BM5" t="s">
        <v>135</v>
      </c>
      <c r="BO5" t="s">
        <v>147</v>
      </c>
      <c r="BQ5" t="s">
        <v>137</v>
      </c>
      <c r="BS5">
        <v>22194052</v>
      </c>
      <c r="BU5">
        <v>48.018270999999999</v>
      </c>
      <c r="BV5">
        <v>-122.803517</v>
      </c>
      <c r="BX5" t="s">
        <v>138</v>
      </c>
      <c r="CG5" t="s">
        <v>151</v>
      </c>
      <c r="CH5" t="s">
        <v>140</v>
      </c>
      <c r="CJ5" t="s">
        <v>141</v>
      </c>
      <c r="CK5" t="s">
        <v>142</v>
      </c>
      <c r="CS5" t="s">
        <v>143</v>
      </c>
      <c r="CT5" t="s">
        <v>152</v>
      </c>
    </row>
    <row r="6" spans="1:104" x14ac:dyDescent="0.35">
      <c r="A6" s="18">
        <v>44690</v>
      </c>
      <c r="B6">
        <v>22204050</v>
      </c>
      <c r="C6" t="s">
        <v>122</v>
      </c>
      <c r="D6" t="s">
        <v>123</v>
      </c>
      <c r="E6">
        <v>1.7</v>
      </c>
      <c r="F6" t="s">
        <v>126</v>
      </c>
      <c r="H6" t="s">
        <v>125</v>
      </c>
      <c r="I6">
        <v>5.0999999999999997E-2</v>
      </c>
      <c r="K6">
        <v>1.7</v>
      </c>
      <c r="O6" t="s">
        <v>126</v>
      </c>
      <c r="P6">
        <v>1</v>
      </c>
      <c r="Q6" t="s">
        <v>127</v>
      </c>
      <c r="T6" s="20">
        <v>44690.445833333331</v>
      </c>
      <c r="U6" s="20">
        <v>44690.520833333336</v>
      </c>
      <c r="V6" s="21">
        <v>44691</v>
      </c>
      <c r="W6" s="20">
        <v>44692.874305555553</v>
      </c>
      <c r="X6" t="s">
        <v>145</v>
      </c>
      <c r="Y6" t="s">
        <v>128</v>
      </c>
      <c r="AA6" t="s">
        <v>129</v>
      </c>
      <c r="AB6" t="s">
        <v>130</v>
      </c>
      <c r="AD6" t="s">
        <v>131</v>
      </c>
      <c r="AF6" t="s">
        <v>153</v>
      </c>
      <c r="AG6">
        <v>22204050</v>
      </c>
      <c r="AI6" t="s">
        <v>133</v>
      </c>
      <c r="AK6" t="s">
        <v>124</v>
      </c>
      <c r="AM6" t="s">
        <v>124</v>
      </c>
      <c r="AY6" t="s">
        <v>134</v>
      </c>
      <c r="BM6" t="s">
        <v>135</v>
      </c>
      <c r="BO6" t="s">
        <v>136</v>
      </c>
      <c r="BQ6" t="s">
        <v>137</v>
      </c>
      <c r="BS6">
        <v>22204050</v>
      </c>
      <c r="BU6">
        <v>48.018270999999999</v>
      </c>
      <c r="BV6">
        <v>-122.803517</v>
      </c>
      <c r="BX6" t="s">
        <v>138</v>
      </c>
      <c r="CG6" t="s">
        <v>139</v>
      </c>
      <c r="CH6" t="s">
        <v>140</v>
      </c>
      <c r="CJ6" t="s">
        <v>141</v>
      </c>
      <c r="CK6" t="s">
        <v>142</v>
      </c>
      <c r="CS6" t="s">
        <v>143</v>
      </c>
      <c r="CT6" t="s">
        <v>144</v>
      </c>
    </row>
    <row r="7" spans="1:104" x14ac:dyDescent="0.35">
      <c r="A7" s="18">
        <v>44697</v>
      </c>
      <c r="B7">
        <v>22214050</v>
      </c>
      <c r="C7" t="s">
        <v>122</v>
      </c>
      <c r="D7" t="s">
        <v>123</v>
      </c>
      <c r="E7">
        <v>21</v>
      </c>
      <c r="F7" t="s">
        <v>126</v>
      </c>
      <c r="H7" t="s">
        <v>125</v>
      </c>
      <c r="I7">
        <v>5.0999999999999997E-2</v>
      </c>
      <c r="K7">
        <v>21</v>
      </c>
      <c r="O7" t="s">
        <v>126</v>
      </c>
      <c r="P7">
        <v>10</v>
      </c>
      <c r="Q7" t="s">
        <v>127</v>
      </c>
      <c r="T7" s="20">
        <v>44697.444444444445</v>
      </c>
      <c r="U7" s="20">
        <v>44697.541666666664</v>
      </c>
      <c r="V7" s="21">
        <v>44706</v>
      </c>
      <c r="W7" s="20">
        <v>44707.510416666664</v>
      </c>
      <c r="X7" t="s">
        <v>145</v>
      </c>
      <c r="Y7" t="s">
        <v>128</v>
      </c>
      <c r="AA7" t="s">
        <v>129</v>
      </c>
      <c r="AB7" t="s">
        <v>130</v>
      </c>
      <c r="AD7" t="s">
        <v>131</v>
      </c>
      <c r="AF7" t="s">
        <v>132</v>
      </c>
      <c r="AG7">
        <v>22214050</v>
      </c>
      <c r="AI7" t="s">
        <v>133</v>
      </c>
      <c r="AK7" t="s">
        <v>124</v>
      </c>
      <c r="AM7" t="s">
        <v>124</v>
      </c>
      <c r="AY7" t="s">
        <v>134</v>
      </c>
      <c r="BM7" t="s">
        <v>135</v>
      </c>
      <c r="BO7" t="s">
        <v>136</v>
      </c>
      <c r="BQ7" t="s">
        <v>137</v>
      </c>
      <c r="BS7">
        <v>22214050</v>
      </c>
      <c r="BU7">
        <v>48.018270999999999</v>
      </c>
      <c r="BV7">
        <v>-122.803517</v>
      </c>
      <c r="BX7" t="s">
        <v>138</v>
      </c>
      <c r="CG7" t="s">
        <v>139</v>
      </c>
      <c r="CH7" t="s">
        <v>140</v>
      </c>
      <c r="CJ7" t="s">
        <v>141</v>
      </c>
      <c r="CK7" t="s">
        <v>142</v>
      </c>
      <c r="CS7" t="s">
        <v>143</v>
      </c>
      <c r="CT7" t="s">
        <v>144</v>
      </c>
    </row>
    <row r="8" spans="1:104" x14ac:dyDescent="0.35">
      <c r="A8" s="18">
        <v>44697</v>
      </c>
      <c r="B8">
        <v>22214051</v>
      </c>
      <c r="C8" t="s">
        <v>122</v>
      </c>
      <c r="D8" t="s">
        <v>123</v>
      </c>
      <c r="E8">
        <v>20</v>
      </c>
      <c r="F8" t="s">
        <v>126</v>
      </c>
      <c r="H8" t="s">
        <v>125</v>
      </c>
      <c r="I8">
        <v>5.0999999999999997E-2</v>
      </c>
      <c r="K8">
        <v>20</v>
      </c>
      <c r="O8" t="s">
        <v>126</v>
      </c>
      <c r="P8">
        <v>10</v>
      </c>
      <c r="Q8" t="s">
        <v>127</v>
      </c>
      <c r="T8" s="20">
        <v>44697.447916666664</v>
      </c>
      <c r="U8" s="20">
        <v>44697.541666666664</v>
      </c>
      <c r="V8" s="21">
        <v>44706</v>
      </c>
      <c r="W8" s="20">
        <v>44707.534722222219</v>
      </c>
      <c r="X8" t="s">
        <v>145</v>
      </c>
      <c r="Y8" t="s">
        <v>128</v>
      </c>
      <c r="AA8" t="s">
        <v>129</v>
      </c>
      <c r="AB8" t="s">
        <v>130</v>
      </c>
      <c r="AD8" t="s">
        <v>131</v>
      </c>
      <c r="AF8" t="s">
        <v>132</v>
      </c>
      <c r="AG8">
        <v>22214051</v>
      </c>
      <c r="AI8" t="s">
        <v>133</v>
      </c>
      <c r="AK8" t="s">
        <v>124</v>
      </c>
      <c r="AM8" t="s">
        <v>124</v>
      </c>
      <c r="AY8" t="s">
        <v>134</v>
      </c>
      <c r="BM8" t="s">
        <v>135</v>
      </c>
      <c r="BO8" t="s">
        <v>136</v>
      </c>
      <c r="BQ8" t="s">
        <v>137</v>
      </c>
      <c r="BS8">
        <v>22214051</v>
      </c>
      <c r="BU8">
        <v>48.018270999999999</v>
      </c>
      <c r="BV8">
        <v>-122.803517</v>
      </c>
      <c r="BX8" t="s">
        <v>138</v>
      </c>
      <c r="CG8" t="s">
        <v>139</v>
      </c>
      <c r="CH8" t="s">
        <v>140</v>
      </c>
      <c r="CJ8" t="s">
        <v>141</v>
      </c>
      <c r="CK8" t="s">
        <v>142</v>
      </c>
      <c r="CS8" t="s">
        <v>143</v>
      </c>
      <c r="CT8" t="s">
        <v>148</v>
      </c>
    </row>
    <row r="9" spans="1:104" x14ac:dyDescent="0.35">
      <c r="A9" s="18">
        <v>44704</v>
      </c>
      <c r="B9">
        <v>22224052</v>
      </c>
      <c r="C9" t="s">
        <v>122</v>
      </c>
      <c r="D9" t="s">
        <v>123</v>
      </c>
      <c r="E9">
        <v>5.0999999999999997E-2</v>
      </c>
      <c r="F9" t="s">
        <v>126</v>
      </c>
      <c r="G9" t="s">
        <v>150</v>
      </c>
      <c r="H9" t="s">
        <v>125</v>
      </c>
      <c r="I9">
        <v>5.0999999999999997E-2</v>
      </c>
      <c r="K9">
        <v>5.0999999999999997E-2</v>
      </c>
      <c r="L9" t="s">
        <v>150</v>
      </c>
      <c r="O9" t="s">
        <v>126</v>
      </c>
      <c r="P9">
        <v>1</v>
      </c>
      <c r="Q9" t="s">
        <v>127</v>
      </c>
      <c r="T9" s="20">
        <v>44704.451388888891</v>
      </c>
      <c r="U9" s="20">
        <v>44704.538194444445</v>
      </c>
      <c r="V9" s="21">
        <v>44706</v>
      </c>
      <c r="W9" s="20">
        <v>44706.884722222225</v>
      </c>
      <c r="X9" t="s">
        <v>145</v>
      </c>
      <c r="Y9" t="s">
        <v>128</v>
      </c>
      <c r="AA9" t="s">
        <v>129</v>
      </c>
      <c r="AB9" t="s">
        <v>130</v>
      </c>
      <c r="AD9" t="s">
        <v>131</v>
      </c>
      <c r="AF9" t="s">
        <v>154</v>
      </c>
      <c r="AG9">
        <v>22224052</v>
      </c>
      <c r="AI9" t="s">
        <v>133</v>
      </c>
      <c r="AK9" t="s">
        <v>124</v>
      </c>
      <c r="AM9" t="s">
        <v>124</v>
      </c>
      <c r="AY9" t="s">
        <v>134</v>
      </c>
      <c r="BM9" t="s">
        <v>135</v>
      </c>
      <c r="BO9" t="s">
        <v>136</v>
      </c>
      <c r="BQ9" t="s">
        <v>137</v>
      </c>
      <c r="BS9">
        <v>22224052</v>
      </c>
      <c r="BU9">
        <v>48.018270999999999</v>
      </c>
      <c r="BV9">
        <v>-122.803517</v>
      </c>
      <c r="BX9" t="s">
        <v>138</v>
      </c>
      <c r="CG9" t="s">
        <v>139</v>
      </c>
      <c r="CH9" t="s">
        <v>140</v>
      </c>
      <c r="CJ9" t="s">
        <v>141</v>
      </c>
      <c r="CK9" t="s">
        <v>142</v>
      </c>
      <c r="CS9" t="s">
        <v>143</v>
      </c>
      <c r="CT9" t="s">
        <v>152</v>
      </c>
    </row>
    <row r="10" spans="1:104" x14ac:dyDescent="0.35">
      <c r="A10" s="18">
        <v>44704</v>
      </c>
      <c r="B10">
        <v>22224050</v>
      </c>
      <c r="C10" t="s">
        <v>122</v>
      </c>
      <c r="D10" t="s">
        <v>123</v>
      </c>
      <c r="E10">
        <v>110</v>
      </c>
      <c r="F10" t="s">
        <v>126</v>
      </c>
      <c r="H10" t="s">
        <v>125</v>
      </c>
      <c r="I10">
        <v>5.0999999999999997E-2</v>
      </c>
      <c r="K10">
        <v>110</v>
      </c>
      <c r="O10" t="s">
        <v>126</v>
      </c>
      <c r="P10">
        <v>100</v>
      </c>
      <c r="Q10" t="s">
        <v>127</v>
      </c>
      <c r="T10" s="20">
        <v>44704.444444444445</v>
      </c>
      <c r="U10" s="20">
        <v>44704.538194444445</v>
      </c>
      <c r="V10" s="21">
        <v>44706</v>
      </c>
      <c r="W10" s="20">
        <v>44707.559027777781</v>
      </c>
      <c r="X10" t="s">
        <v>145</v>
      </c>
      <c r="Y10" t="s">
        <v>128</v>
      </c>
      <c r="AA10" t="s">
        <v>129</v>
      </c>
      <c r="AB10" t="s">
        <v>130</v>
      </c>
      <c r="AD10" t="s">
        <v>131</v>
      </c>
      <c r="AF10" t="s">
        <v>154</v>
      </c>
      <c r="AG10">
        <v>22224050</v>
      </c>
      <c r="AI10" t="s">
        <v>133</v>
      </c>
      <c r="AK10" t="s">
        <v>124</v>
      </c>
      <c r="AM10" t="s">
        <v>124</v>
      </c>
      <c r="AY10" t="s">
        <v>134</v>
      </c>
      <c r="BM10" t="s">
        <v>135</v>
      </c>
      <c r="BO10" t="s">
        <v>136</v>
      </c>
      <c r="BQ10" t="s">
        <v>137</v>
      </c>
      <c r="BS10">
        <v>22224050</v>
      </c>
      <c r="BU10">
        <v>48.018270999999999</v>
      </c>
      <c r="BV10">
        <v>-122.803517</v>
      </c>
      <c r="BX10" t="s">
        <v>138</v>
      </c>
      <c r="CG10" t="s">
        <v>139</v>
      </c>
      <c r="CH10" t="s">
        <v>140</v>
      </c>
      <c r="CJ10" t="s">
        <v>141</v>
      </c>
      <c r="CK10" t="s">
        <v>142</v>
      </c>
      <c r="CS10" t="s">
        <v>143</v>
      </c>
      <c r="CT10" t="s">
        <v>144</v>
      </c>
    </row>
    <row r="11" spans="1:104" x14ac:dyDescent="0.35">
      <c r="A11" s="18">
        <v>44712</v>
      </c>
      <c r="B11">
        <v>22234050</v>
      </c>
      <c r="C11" t="s">
        <v>122</v>
      </c>
      <c r="D11" t="s">
        <v>123</v>
      </c>
      <c r="E11">
        <v>88</v>
      </c>
      <c r="F11" t="s">
        <v>126</v>
      </c>
      <c r="H11" t="s">
        <v>125</v>
      </c>
      <c r="I11">
        <v>5.0999999999999997E-2</v>
      </c>
      <c r="K11">
        <v>88</v>
      </c>
      <c r="O11" t="s">
        <v>126</v>
      </c>
      <c r="P11">
        <v>100</v>
      </c>
      <c r="Q11" t="s">
        <v>127</v>
      </c>
      <c r="T11" s="20">
        <v>44712.441666666666</v>
      </c>
      <c r="U11" s="20">
        <v>44712.515972222223</v>
      </c>
      <c r="V11" s="21">
        <v>44733</v>
      </c>
      <c r="W11" s="20">
        <v>44740.500694444447</v>
      </c>
      <c r="X11" t="s">
        <v>145</v>
      </c>
      <c r="Y11" t="s">
        <v>128</v>
      </c>
      <c r="AA11" t="s">
        <v>129</v>
      </c>
      <c r="AB11" t="s">
        <v>130</v>
      </c>
      <c r="AD11" t="s">
        <v>131</v>
      </c>
      <c r="AF11" t="s">
        <v>155</v>
      </c>
      <c r="AG11">
        <v>22234050</v>
      </c>
      <c r="AI11" t="s">
        <v>133</v>
      </c>
      <c r="AK11" t="s">
        <v>124</v>
      </c>
      <c r="AM11" t="s">
        <v>124</v>
      </c>
      <c r="AY11" t="s">
        <v>134</v>
      </c>
      <c r="BM11" t="s">
        <v>135</v>
      </c>
      <c r="BO11" t="s">
        <v>136</v>
      </c>
      <c r="BQ11" t="s">
        <v>137</v>
      </c>
      <c r="BS11">
        <v>22234050</v>
      </c>
      <c r="BU11">
        <v>48.018270999999999</v>
      </c>
      <c r="BV11">
        <v>-122.803517</v>
      </c>
      <c r="BX11" t="s">
        <v>138</v>
      </c>
      <c r="CG11" t="s">
        <v>139</v>
      </c>
      <c r="CH11" t="s">
        <v>140</v>
      </c>
      <c r="CJ11" t="s">
        <v>141</v>
      </c>
      <c r="CK11" t="s">
        <v>142</v>
      </c>
      <c r="CS11" t="s">
        <v>143</v>
      </c>
      <c r="CT11" t="s">
        <v>144</v>
      </c>
    </row>
    <row r="12" spans="1:104" x14ac:dyDescent="0.35">
      <c r="A12" s="18">
        <v>44718</v>
      </c>
      <c r="B12">
        <v>22244050</v>
      </c>
      <c r="C12" t="s">
        <v>122</v>
      </c>
      <c r="D12" t="s">
        <v>123</v>
      </c>
      <c r="E12">
        <v>33</v>
      </c>
      <c r="F12" t="s">
        <v>126</v>
      </c>
      <c r="H12" t="s">
        <v>125</v>
      </c>
      <c r="I12">
        <v>5.0999999999999997E-2</v>
      </c>
      <c r="K12">
        <v>33</v>
      </c>
      <c r="O12" t="s">
        <v>126</v>
      </c>
      <c r="P12">
        <v>20</v>
      </c>
      <c r="Q12" t="s">
        <v>127</v>
      </c>
      <c r="T12" s="20">
        <v>44718.443055555559</v>
      </c>
      <c r="U12" s="20">
        <v>44718.517361111109</v>
      </c>
      <c r="V12" s="21">
        <v>44733</v>
      </c>
      <c r="W12" s="20">
        <v>44740.525000000001</v>
      </c>
      <c r="X12" t="s">
        <v>145</v>
      </c>
      <c r="Y12" t="s">
        <v>128</v>
      </c>
      <c r="AA12" t="s">
        <v>129</v>
      </c>
      <c r="AB12" t="s">
        <v>130</v>
      </c>
      <c r="AD12" t="s">
        <v>131</v>
      </c>
      <c r="AF12" t="s">
        <v>156</v>
      </c>
      <c r="AG12">
        <v>22244050</v>
      </c>
      <c r="AI12" t="s">
        <v>133</v>
      </c>
      <c r="AK12" t="s">
        <v>124</v>
      </c>
      <c r="AM12" t="s">
        <v>124</v>
      </c>
      <c r="AY12" t="s">
        <v>134</v>
      </c>
      <c r="BM12" t="s">
        <v>135</v>
      </c>
      <c r="BO12" t="s">
        <v>136</v>
      </c>
      <c r="BQ12" t="s">
        <v>137</v>
      </c>
      <c r="BS12">
        <v>22244050</v>
      </c>
      <c r="BU12">
        <v>48.018270999999999</v>
      </c>
      <c r="BV12">
        <v>-122.803517</v>
      </c>
      <c r="BX12" t="s">
        <v>138</v>
      </c>
      <c r="CG12" t="s">
        <v>139</v>
      </c>
      <c r="CH12" t="s">
        <v>140</v>
      </c>
      <c r="CJ12" t="s">
        <v>141</v>
      </c>
      <c r="CK12" t="s">
        <v>142</v>
      </c>
      <c r="CS12" t="s">
        <v>143</v>
      </c>
      <c r="CT12" t="s">
        <v>144</v>
      </c>
    </row>
    <row r="13" spans="1:104" x14ac:dyDescent="0.35">
      <c r="A13" s="18">
        <v>44718</v>
      </c>
      <c r="B13">
        <v>22244051</v>
      </c>
      <c r="C13" t="s">
        <v>122</v>
      </c>
      <c r="D13" t="s">
        <v>123</v>
      </c>
      <c r="E13">
        <v>31</v>
      </c>
      <c r="F13" t="s">
        <v>126</v>
      </c>
      <c r="H13" t="s">
        <v>125</v>
      </c>
      <c r="I13">
        <v>5.0999999999999997E-2</v>
      </c>
      <c r="K13">
        <v>31</v>
      </c>
      <c r="O13" t="s">
        <v>126</v>
      </c>
      <c r="P13">
        <v>20</v>
      </c>
      <c r="Q13" t="s">
        <v>127</v>
      </c>
      <c r="T13" s="20">
        <v>44718.446527777778</v>
      </c>
      <c r="U13" s="20">
        <v>44718.517361111109</v>
      </c>
      <c r="V13" s="21">
        <v>44733</v>
      </c>
      <c r="W13" s="20">
        <v>44740.549305555556</v>
      </c>
      <c r="X13" t="s">
        <v>145</v>
      </c>
      <c r="Y13" t="s">
        <v>128</v>
      </c>
      <c r="AA13" t="s">
        <v>129</v>
      </c>
      <c r="AB13" t="s">
        <v>130</v>
      </c>
      <c r="AD13" t="s">
        <v>131</v>
      </c>
      <c r="AF13" t="s">
        <v>156</v>
      </c>
      <c r="AG13">
        <v>22244051</v>
      </c>
      <c r="AI13" t="s">
        <v>133</v>
      </c>
      <c r="AK13" t="s">
        <v>124</v>
      </c>
      <c r="AM13" t="s">
        <v>124</v>
      </c>
      <c r="AY13" t="s">
        <v>134</v>
      </c>
      <c r="BM13" t="s">
        <v>135</v>
      </c>
      <c r="BO13" t="s">
        <v>136</v>
      </c>
      <c r="BQ13" t="s">
        <v>137</v>
      </c>
      <c r="BS13">
        <v>22244051</v>
      </c>
      <c r="BU13">
        <v>48.018270999999999</v>
      </c>
      <c r="BV13">
        <v>-122.803517</v>
      </c>
      <c r="BX13" t="s">
        <v>138</v>
      </c>
      <c r="CG13" t="s">
        <v>139</v>
      </c>
      <c r="CH13" t="s">
        <v>140</v>
      </c>
      <c r="CJ13" t="s">
        <v>141</v>
      </c>
      <c r="CK13" t="s">
        <v>142</v>
      </c>
      <c r="CS13" t="s">
        <v>143</v>
      </c>
      <c r="CT13" t="s">
        <v>148</v>
      </c>
    </row>
    <row r="14" spans="1:104" x14ac:dyDescent="0.35">
      <c r="A14" s="18">
        <v>44725</v>
      </c>
      <c r="B14">
        <v>22254050</v>
      </c>
      <c r="C14" t="s">
        <v>122</v>
      </c>
      <c r="D14" t="s">
        <v>123</v>
      </c>
      <c r="E14">
        <v>0.46</v>
      </c>
      <c r="F14" t="s">
        <v>126</v>
      </c>
      <c r="G14" t="s">
        <v>157</v>
      </c>
      <c r="H14" t="s">
        <v>125</v>
      </c>
      <c r="I14">
        <v>5.0999999999999997E-2</v>
      </c>
      <c r="K14">
        <v>0.46</v>
      </c>
      <c r="L14" t="s">
        <v>157</v>
      </c>
      <c r="O14" t="s">
        <v>126</v>
      </c>
      <c r="P14">
        <v>1</v>
      </c>
      <c r="Q14" t="s">
        <v>127</v>
      </c>
      <c r="T14" s="20">
        <v>44725.451388888891</v>
      </c>
      <c r="U14" s="20">
        <v>44725.659722222219</v>
      </c>
      <c r="V14" s="21">
        <v>44733</v>
      </c>
      <c r="W14" s="20">
        <v>44733.789583333331</v>
      </c>
      <c r="X14" t="s">
        <v>145</v>
      </c>
      <c r="Y14" t="s">
        <v>128</v>
      </c>
      <c r="AA14" t="s">
        <v>129</v>
      </c>
      <c r="AB14" t="s">
        <v>130</v>
      </c>
      <c r="AD14" t="s">
        <v>131</v>
      </c>
      <c r="AF14" t="s">
        <v>158</v>
      </c>
      <c r="AG14">
        <v>22254050</v>
      </c>
      <c r="AI14" t="s">
        <v>133</v>
      </c>
      <c r="AK14" t="s">
        <v>124</v>
      </c>
      <c r="AM14" t="s">
        <v>124</v>
      </c>
      <c r="AY14" t="s">
        <v>134</v>
      </c>
      <c r="BM14" t="s">
        <v>135</v>
      </c>
      <c r="BO14" t="s">
        <v>136</v>
      </c>
      <c r="BQ14" t="s">
        <v>137</v>
      </c>
      <c r="BS14">
        <v>22254050</v>
      </c>
      <c r="BU14">
        <v>48.018270999999999</v>
      </c>
      <c r="BV14">
        <v>-122.803517</v>
      </c>
      <c r="BX14" t="s">
        <v>138</v>
      </c>
      <c r="CG14" t="s">
        <v>139</v>
      </c>
      <c r="CH14" t="s">
        <v>140</v>
      </c>
      <c r="CJ14" t="s">
        <v>141</v>
      </c>
      <c r="CK14" t="s">
        <v>142</v>
      </c>
      <c r="CS14" t="s">
        <v>143</v>
      </c>
      <c r="CT14" t="s">
        <v>144</v>
      </c>
    </row>
    <row r="15" spans="1:104" x14ac:dyDescent="0.35">
      <c r="A15" s="18">
        <v>44725</v>
      </c>
      <c r="B15">
        <v>22254052</v>
      </c>
      <c r="C15" t="s">
        <v>122</v>
      </c>
      <c r="D15" t="s">
        <v>123</v>
      </c>
      <c r="E15">
        <v>5.0999999999999997E-2</v>
      </c>
      <c r="F15" t="s">
        <v>126</v>
      </c>
      <c r="G15" t="s">
        <v>150</v>
      </c>
      <c r="H15" t="s">
        <v>125</v>
      </c>
      <c r="I15">
        <v>5.0999999999999997E-2</v>
      </c>
      <c r="K15">
        <v>5.0999999999999997E-2</v>
      </c>
      <c r="L15" t="s">
        <v>150</v>
      </c>
      <c r="O15" t="s">
        <v>126</v>
      </c>
      <c r="P15">
        <v>1</v>
      </c>
      <c r="Q15" t="s">
        <v>127</v>
      </c>
      <c r="T15" s="20">
        <v>44725.444444444445</v>
      </c>
      <c r="U15" s="20">
        <v>44725.659722222219</v>
      </c>
      <c r="V15" s="21">
        <v>44733</v>
      </c>
      <c r="W15" s="20">
        <v>44733.863194444442</v>
      </c>
      <c r="X15" t="s">
        <v>145</v>
      </c>
      <c r="Y15" t="s">
        <v>128</v>
      </c>
      <c r="AA15" t="s">
        <v>129</v>
      </c>
      <c r="AB15" t="s">
        <v>130</v>
      </c>
      <c r="AD15" t="s">
        <v>131</v>
      </c>
      <c r="AF15" t="s">
        <v>158</v>
      </c>
      <c r="AG15">
        <v>22254052</v>
      </c>
      <c r="AI15" t="s">
        <v>133</v>
      </c>
      <c r="AK15" t="s">
        <v>124</v>
      </c>
      <c r="AM15" t="s">
        <v>124</v>
      </c>
      <c r="AY15" t="s">
        <v>134</v>
      </c>
      <c r="BM15" t="s">
        <v>135</v>
      </c>
      <c r="BO15" t="s">
        <v>136</v>
      </c>
      <c r="BQ15" t="s">
        <v>159</v>
      </c>
      <c r="BS15">
        <v>22254052</v>
      </c>
      <c r="CG15" t="s">
        <v>139</v>
      </c>
      <c r="CH15" t="s">
        <v>140</v>
      </c>
      <c r="CJ15" t="s">
        <v>141</v>
      </c>
      <c r="CK15" t="s">
        <v>142</v>
      </c>
      <c r="CS15" t="s">
        <v>143</v>
      </c>
      <c r="CT1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SequencingSampleSummary</vt:lpstr>
      <vt:lpstr>All_qPCR_Data</vt:lpstr>
      <vt:lpstr>Sequencing Accessions</vt:lpstr>
      <vt:lpstr>AbioticEnvironmentalData</vt:lpstr>
      <vt:lpstr>Anatoxin-a Concentration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Sienkiewicz, Nathan</dc:creator>
  <cp:lastModifiedBy>Lu, Jingrang</cp:lastModifiedBy>
  <dcterms:created xsi:type="dcterms:W3CDTF">2021-06-08T21:32:04Z</dcterms:created>
  <dcterms:modified xsi:type="dcterms:W3CDTF">2024-07-19T19:51:40Z</dcterms:modified>
</cp:coreProperties>
</file>