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2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enee\Documents\Projects\NARS Water Isotopes\NARS Rivers and Streams Data\NRSA 2324\"/>
    </mc:Choice>
  </mc:AlternateContent>
  <xr:revisionPtr revIDLastSave="0" documentId="13_ncr:1_{5BFA4B8E-2770-4D66-B1D9-C3496888D058}" xr6:coauthVersionLast="47" xr6:coauthVersionMax="47" xr10:uidLastSave="{00000000-0000-0000-0000-000000000000}"/>
  <bookViews>
    <workbookView xWindow="-28898" yWindow="-8130" windowWidth="28996" windowHeight="15675" xr2:uid="{00000000-000D-0000-FFFF-FFFF00000000}"/>
  </bookViews>
  <sheets>
    <sheet name="Meta Data" sheetId="7" r:id="rId1"/>
    <sheet name="NRSA2324_Water_Isotope_Data" sheetId="9" r:id="rId2"/>
    <sheet name="NRSA2324 Visit 2" sheetId="8" r:id="rId3"/>
    <sheet name="NRSA2324 QA Data" sheetId="2" r:id="rId4"/>
  </sheets>
  <calcPr calcId="191029"/>
</workbook>
</file>

<file path=xl/calcChain.xml><?xml version="1.0" encoding="utf-8"?>
<calcChain xmlns="http://schemas.openxmlformats.org/spreadsheetml/2006/main">
  <c r="BM3" i="2" l="1"/>
  <c r="BL3" i="2"/>
  <c r="BK3" i="2"/>
  <c r="BJ1" i="2"/>
  <c r="BI1" i="2"/>
  <c r="BH1" i="2"/>
  <c r="BM365" i="2"/>
  <c r="BL365" i="2"/>
  <c r="BJ365" i="2"/>
  <c r="BI365" i="2"/>
  <c r="BH365" i="2"/>
  <c r="BM363" i="2"/>
  <c r="BL363" i="2"/>
  <c r="BJ363" i="2"/>
  <c r="BI363" i="2"/>
  <c r="BH363" i="2"/>
  <c r="BM361" i="2"/>
  <c r="BL361" i="2"/>
  <c r="BJ361" i="2"/>
  <c r="BI361" i="2"/>
  <c r="BH361" i="2"/>
  <c r="BM359" i="2"/>
  <c r="BL359" i="2"/>
  <c r="BJ359" i="2"/>
  <c r="BI359" i="2"/>
  <c r="BH359" i="2"/>
  <c r="BM357" i="2"/>
  <c r="BL357" i="2"/>
  <c r="BJ357" i="2"/>
  <c r="BI357" i="2"/>
  <c r="BH357" i="2"/>
  <c r="BM355" i="2"/>
  <c r="BL355" i="2"/>
  <c r="BJ355" i="2"/>
  <c r="BI355" i="2"/>
  <c r="BH355" i="2"/>
  <c r="BM353" i="2"/>
  <c r="BL353" i="2"/>
  <c r="BJ353" i="2"/>
  <c r="BI353" i="2"/>
  <c r="BH353" i="2"/>
  <c r="BM351" i="2"/>
  <c r="BL351" i="2"/>
  <c r="BJ351" i="2"/>
  <c r="BI351" i="2"/>
  <c r="BH351" i="2"/>
  <c r="BM349" i="2"/>
  <c r="BL349" i="2"/>
  <c r="BJ349" i="2"/>
  <c r="BI349" i="2"/>
  <c r="BH349" i="2"/>
  <c r="BM347" i="2"/>
  <c r="BL347" i="2"/>
  <c r="BJ347" i="2"/>
  <c r="BI347" i="2"/>
  <c r="BH347" i="2"/>
  <c r="BM345" i="2"/>
  <c r="BL345" i="2"/>
  <c r="BJ345" i="2"/>
  <c r="BI345" i="2"/>
  <c r="BH345" i="2"/>
  <c r="BM343" i="2"/>
  <c r="BL343" i="2"/>
  <c r="BJ343" i="2"/>
  <c r="BI343" i="2"/>
  <c r="BH343" i="2"/>
  <c r="BM341" i="2"/>
  <c r="BL341" i="2"/>
  <c r="BJ341" i="2"/>
  <c r="BI341" i="2"/>
  <c r="BH341" i="2"/>
  <c r="BM339" i="2"/>
  <c r="BL339" i="2"/>
  <c r="BJ339" i="2"/>
  <c r="BI339" i="2"/>
  <c r="BH339" i="2"/>
  <c r="BM337" i="2"/>
  <c r="BL337" i="2"/>
  <c r="BJ337" i="2"/>
  <c r="BI337" i="2"/>
  <c r="BH337" i="2"/>
  <c r="BM335" i="2"/>
  <c r="BL335" i="2"/>
  <c r="BJ335" i="2"/>
  <c r="BI335" i="2"/>
  <c r="BH335" i="2"/>
  <c r="BM333" i="2"/>
  <c r="BL333" i="2"/>
  <c r="BJ333" i="2"/>
  <c r="BI333" i="2"/>
  <c r="BH333" i="2"/>
  <c r="BM331" i="2"/>
  <c r="BL331" i="2"/>
  <c r="BJ331" i="2"/>
  <c r="BI331" i="2"/>
  <c r="BH331" i="2"/>
  <c r="BM329" i="2"/>
  <c r="BL329" i="2"/>
  <c r="BJ329" i="2"/>
  <c r="BI329" i="2"/>
  <c r="BH329" i="2"/>
  <c r="BM327" i="2"/>
  <c r="BL327" i="2"/>
  <c r="BJ327" i="2"/>
  <c r="BI327" i="2"/>
  <c r="BH327" i="2"/>
  <c r="BM325" i="2"/>
  <c r="BL325" i="2"/>
  <c r="BJ325" i="2"/>
  <c r="BI325" i="2"/>
  <c r="BH325" i="2"/>
  <c r="BM323" i="2"/>
  <c r="BL323" i="2"/>
  <c r="BJ323" i="2"/>
  <c r="BI323" i="2"/>
  <c r="BH323" i="2"/>
  <c r="BM321" i="2"/>
  <c r="BL321" i="2"/>
  <c r="BJ321" i="2"/>
  <c r="BI321" i="2"/>
  <c r="BH321" i="2"/>
  <c r="BM319" i="2"/>
  <c r="BL319" i="2"/>
  <c r="BJ319" i="2"/>
  <c r="BI319" i="2"/>
  <c r="BH319" i="2"/>
  <c r="BM317" i="2"/>
  <c r="BL317" i="2"/>
  <c r="BJ317" i="2"/>
  <c r="BI317" i="2"/>
  <c r="BH317" i="2"/>
  <c r="BM315" i="2"/>
  <c r="BL315" i="2"/>
  <c r="BJ315" i="2"/>
  <c r="BI315" i="2"/>
  <c r="BH315" i="2"/>
  <c r="BM313" i="2"/>
  <c r="BL313" i="2"/>
  <c r="BJ313" i="2"/>
  <c r="BI313" i="2"/>
  <c r="BH313" i="2"/>
  <c r="BM311" i="2"/>
  <c r="BL311" i="2"/>
  <c r="BJ311" i="2"/>
  <c r="BI311" i="2"/>
  <c r="BH311" i="2"/>
  <c r="BM309" i="2"/>
  <c r="BL309" i="2"/>
  <c r="BJ309" i="2"/>
  <c r="BI309" i="2"/>
  <c r="BH309" i="2"/>
  <c r="BM307" i="2"/>
  <c r="BL307" i="2"/>
  <c r="BJ307" i="2"/>
  <c r="BI307" i="2"/>
  <c r="BH307" i="2"/>
  <c r="BM305" i="2"/>
  <c r="BL305" i="2"/>
  <c r="BJ305" i="2"/>
  <c r="BI305" i="2"/>
  <c r="BH305" i="2"/>
  <c r="BM303" i="2"/>
  <c r="BL303" i="2"/>
  <c r="BJ303" i="2"/>
  <c r="BI303" i="2"/>
  <c r="BH303" i="2"/>
  <c r="BM301" i="2"/>
  <c r="BL301" i="2"/>
  <c r="BJ301" i="2"/>
  <c r="BI301" i="2"/>
  <c r="BH301" i="2"/>
  <c r="BM299" i="2"/>
  <c r="BL299" i="2"/>
  <c r="BJ299" i="2"/>
  <c r="BI299" i="2"/>
  <c r="BH299" i="2"/>
  <c r="BM297" i="2"/>
  <c r="BL297" i="2"/>
  <c r="BJ297" i="2"/>
  <c r="BI297" i="2"/>
  <c r="BH297" i="2"/>
  <c r="BM295" i="2"/>
  <c r="BL295" i="2"/>
  <c r="BJ295" i="2"/>
  <c r="BI295" i="2"/>
  <c r="BH295" i="2"/>
  <c r="BM293" i="2"/>
  <c r="BL293" i="2"/>
  <c r="BJ293" i="2"/>
  <c r="BI293" i="2"/>
  <c r="BH293" i="2"/>
  <c r="BM291" i="2"/>
  <c r="BL291" i="2"/>
  <c r="BJ291" i="2"/>
  <c r="BI291" i="2"/>
  <c r="BH291" i="2"/>
  <c r="BM289" i="2"/>
  <c r="BL289" i="2"/>
  <c r="BJ289" i="2"/>
  <c r="BI289" i="2"/>
  <c r="BH289" i="2"/>
  <c r="BM287" i="2"/>
  <c r="BL287" i="2"/>
  <c r="BJ287" i="2"/>
  <c r="BI287" i="2"/>
  <c r="BH287" i="2"/>
  <c r="BM285" i="2"/>
  <c r="BL285" i="2"/>
  <c r="BJ285" i="2"/>
  <c r="BI285" i="2"/>
  <c r="BH285" i="2"/>
  <c r="BM283" i="2"/>
  <c r="BL283" i="2"/>
  <c r="BJ283" i="2"/>
  <c r="BI283" i="2"/>
  <c r="BH283" i="2"/>
  <c r="BM281" i="2"/>
  <c r="BL281" i="2"/>
  <c r="BJ281" i="2"/>
  <c r="BI281" i="2"/>
  <c r="BH281" i="2"/>
  <c r="BM279" i="2"/>
  <c r="BL279" i="2"/>
  <c r="BJ279" i="2"/>
  <c r="BI279" i="2"/>
  <c r="BH279" i="2"/>
  <c r="BM277" i="2"/>
  <c r="BL277" i="2"/>
  <c r="BJ277" i="2"/>
  <c r="BI277" i="2"/>
  <c r="BH277" i="2"/>
  <c r="BM275" i="2"/>
  <c r="BL275" i="2"/>
  <c r="BJ275" i="2"/>
  <c r="BI275" i="2"/>
  <c r="BH275" i="2"/>
  <c r="BM273" i="2"/>
  <c r="BL273" i="2"/>
  <c r="BJ273" i="2"/>
  <c r="BI273" i="2"/>
  <c r="BH273" i="2"/>
  <c r="BM271" i="2"/>
  <c r="BL271" i="2"/>
  <c r="BJ271" i="2"/>
  <c r="BI271" i="2"/>
  <c r="BH271" i="2"/>
  <c r="BM269" i="2"/>
  <c r="BL269" i="2"/>
  <c r="BJ269" i="2"/>
  <c r="BI269" i="2"/>
  <c r="BH269" i="2"/>
  <c r="BM267" i="2"/>
  <c r="BL267" i="2"/>
  <c r="BJ267" i="2"/>
  <c r="BI267" i="2"/>
  <c r="BH267" i="2"/>
  <c r="BM265" i="2"/>
  <c r="BL265" i="2"/>
  <c r="BJ265" i="2"/>
  <c r="BI265" i="2"/>
  <c r="BH265" i="2"/>
  <c r="BM263" i="2"/>
  <c r="BL263" i="2"/>
  <c r="BJ263" i="2"/>
  <c r="BI263" i="2"/>
  <c r="BH263" i="2"/>
  <c r="BM261" i="2"/>
  <c r="BL261" i="2"/>
  <c r="BJ261" i="2"/>
  <c r="BI261" i="2"/>
  <c r="BH261" i="2"/>
  <c r="BM259" i="2"/>
  <c r="BL259" i="2"/>
  <c r="BJ259" i="2"/>
  <c r="BI259" i="2"/>
  <c r="BH259" i="2"/>
  <c r="BM257" i="2"/>
  <c r="BL257" i="2"/>
  <c r="BJ257" i="2"/>
  <c r="BI257" i="2"/>
  <c r="BH257" i="2"/>
  <c r="BM255" i="2"/>
  <c r="BL255" i="2"/>
  <c r="BJ255" i="2"/>
  <c r="BI255" i="2"/>
  <c r="BH255" i="2"/>
  <c r="BM253" i="2"/>
  <c r="BL253" i="2"/>
  <c r="BJ253" i="2"/>
  <c r="BI253" i="2"/>
  <c r="BH253" i="2"/>
  <c r="BM251" i="2"/>
  <c r="BL251" i="2"/>
  <c r="BJ251" i="2"/>
  <c r="BI251" i="2"/>
  <c r="BH251" i="2"/>
  <c r="BM249" i="2"/>
  <c r="BL249" i="2"/>
  <c r="BJ249" i="2"/>
  <c r="BI249" i="2"/>
  <c r="BH249" i="2"/>
  <c r="BM247" i="2"/>
  <c r="BL247" i="2"/>
  <c r="BJ247" i="2"/>
  <c r="BI247" i="2"/>
  <c r="BH247" i="2"/>
  <c r="BM245" i="2"/>
  <c r="BL245" i="2"/>
  <c r="BJ245" i="2"/>
  <c r="BI245" i="2"/>
  <c r="BH245" i="2"/>
  <c r="BM243" i="2"/>
  <c r="BL243" i="2"/>
  <c r="BJ243" i="2"/>
  <c r="BI243" i="2"/>
  <c r="BH243" i="2"/>
  <c r="BM241" i="2"/>
  <c r="BL241" i="2"/>
  <c r="BJ241" i="2"/>
  <c r="BI241" i="2"/>
  <c r="BH241" i="2"/>
  <c r="BM239" i="2"/>
  <c r="BL239" i="2"/>
  <c r="BJ239" i="2"/>
  <c r="BI239" i="2"/>
  <c r="BH239" i="2"/>
  <c r="BM237" i="2"/>
  <c r="BL237" i="2"/>
  <c r="BJ237" i="2"/>
  <c r="BI237" i="2"/>
  <c r="BH237" i="2"/>
  <c r="BM235" i="2"/>
  <c r="BL235" i="2"/>
  <c r="BJ235" i="2"/>
  <c r="BI235" i="2"/>
  <c r="BH235" i="2"/>
  <c r="BM233" i="2"/>
  <c r="BL233" i="2"/>
  <c r="BJ233" i="2"/>
  <c r="BI233" i="2"/>
  <c r="BH233" i="2"/>
  <c r="BM231" i="2"/>
  <c r="BL231" i="2"/>
  <c r="BJ231" i="2"/>
  <c r="BI231" i="2"/>
  <c r="BH231" i="2"/>
  <c r="BM229" i="2"/>
  <c r="BL229" i="2"/>
  <c r="BJ229" i="2"/>
  <c r="BI229" i="2"/>
  <c r="BH229" i="2"/>
  <c r="BM227" i="2"/>
  <c r="BL227" i="2"/>
  <c r="BJ227" i="2"/>
  <c r="BI227" i="2"/>
  <c r="BH227" i="2"/>
  <c r="BM225" i="2"/>
  <c r="BL225" i="2"/>
  <c r="BJ225" i="2"/>
  <c r="BI225" i="2"/>
  <c r="BH225" i="2"/>
  <c r="BM223" i="2"/>
  <c r="BL223" i="2"/>
  <c r="BJ223" i="2"/>
  <c r="BI223" i="2"/>
  <c r="BH223" i="2"/>
  <c r="BM221" i="2"/>
  <c r="BL221" i="2"/>
  <c r="BJ221" i="2"/>
  <c r="BI221" i="2"/>
  <c r="BH221" i="2"/>
  <c r="BM219" i="2"/>
  <c r="BL219" i="2"/>
  <c r="BJ219" i="2"/>
  <c r="BI219" i="2"/>
  <c r="BH219" i="2"/>
  <c r="BM217" i="2"/>
  <c r="BL217" i="2"/>
  <c r="BJ217" i="2"/>
  <c r="BI217" i="2"/>
  <c r="BH217" i="2"/>
  <c r="BM215" i="2"/>
  <c r="BL215" i="2"/>
  <c r="BJ215" i="2"/>
  <c r="BI215" i="2"/>
  <c r="BH215" i="2"/>
  <c r="BM213" i="2"/>
  <c r="BL213" i="2"/>
  <c r="BJ213" i="2"/>
  <c r="BI213" i="2"/>
  <c r="BH213" i="2"/>
  <c r="BM211" i="2"/>
  <c r="BL211" i="2"/>
  <c r="BJ211" i="2"/>
  <c r="BI211" i="2"/>
  <c r="BH211" i="2"/>
  <c r="BM209" i="2"/>
  <c r="BL209" i="2"/>
  <c r="BJ209" i="2"/>
  <c r="BI209" i="2"/>
  <c r="BH209" i="2"/>
  <c r="BM207" i="2"/>
  <c r="BL207" i="2"/>
  <c r="BJ207" i="2"/>
  <c r="BI207" i="2"/>
  <c r="BH207" i="2"/>
  <c r="BM205" i="2"/>
  <c r="BL205" i="2"/>
  <c r="BJ205" i="2"/>
  <c r="BI205" i="2"/>
  <c r="BH205" i="2"/>
  <c r="BM203" i="2"/>
  <c r="BL203" i="2"/>
  <c r="BJ203" i="2"/>
  <c r="BI203" i="2"/>
  <c r="BH203" i="2"/>
  <c r="BM201" i="2"/>
  <c r="BL201" i="2"/>
  <c r="BJ201" i="2"/>
  <c r="BI201" i="2"/>
  <c r="BH201" i="2"/>
  <c r="BM199" i="2"/>
  <c r="BL199" i="2"/>
  <c r="BJ199" i="2"/>
  <c r="BI199" i="2"/>
  <c r="BH199" i="2"/>
  <c r="BM197" i="2"/>
  <c r="BL197" i="2"/>
  <c r="BJ197" i="2"/>
  <c r="BI197" i="2"/>
  <c r="BH197" i="2"/>
  <c r="BM195" i="2"/>
  <c r="BL195" i="2"/>
  <c r="BJ195" i="2"/>
  <c r="BI195" i="2"/>
  <c r="BH195" i="2"/>
  <c r="BM193" i="2"/>
  <c r="BL193" i="2"/>
  <c r="BJ193" i="2"/>
  <c r="BI193" i="2"/>
  <c r="BH193" i="2"/>
  <c r="BM191" i="2"/>
  <c r="BL191" i="2"/>
  <c r="BJ191" i="2"/>
  <c r="BI191" i="2"/>
  <c r="BH191" i="2"/>
  <c r="BM189" i="2"/>
  <c r="BL189" i="2"/>
  <c r="BJ189" i="2"/>
  <c r="BI189" i="2"/>
  <c r="BH189" i="2"/>
  <c r="BM187" i="2"/>
  <c r="BL187" i="2"/>
  <c r="BJ187" i="2"/>
  <c r="BI187" i="2"/>
  <c r="BH187" i="2"/>
  <c r="BM185" i="2"/>
  <c r="BL185" i="2"/>
  <c r="BJ185" i="2"/>
  <c r="BI185" i="2"/>
  <c r="BH185" i="2"/>
  <c r="AQ3" i="2"/>
  <c r="AS215" i="2"/>
  <c r="AR215" i="2"/>
  <c r="AP215" i="2"/>
  <c r="AO215" i="2"/>
  <c r="AN215" i="2"/>
  <c r="AS213" i="2"/>
  <c r="AR213" i="2"/>
  <c r="AP213" i="2"/>
  <c r="AO213" i="2"/>
  <c r="AN213" i="2"/>
  <c r="AS211" i="2"/>
  <c r="AR211" i="2"/>
  <c r="AP211" i="2"/>
  <c r="AO211" i="2"/>
  <c r="AN211" i="2"/>
  <c r="AS209" i="2"/>
  <c r="AR209" i="2"/>
  <c r="AP209" i="2"/>
  <c r="AO209" i="2"/>
  <c r="AN209" i="2"/>
  <c r="AS207" i="2"/>
  <c r="AR207" i="2"/>
  <c r="AP207" i="2"/>
  <c r="AO207" i="2"/>
  <c r="AN207" i="2"/>
  <c r="AS205" i="2"/>
  <c r="AR205" i="2"/>
  <c r="AP205" i="2"/>
  <c r="AO205" i="2"/>
  <c r="AN205" i="2"/>
  <c r="AS203" i="2"/>
  <c r="AR203" i="2"/>
  <c r="AP203" i="2"/>
  <c r="AO203" i="2"/>
  <c r="AN203" i="2"/>
  <c r="AS201" i="2"/>
  <c r="AR201" i="2"/>
  <c r="AP201" i="2"/>
  <c r="AO201" i="2"/>
  <c r="AN201" i="2"/>
  <c r="AS199" i="2"/>
  <c r="AR199" i="2"/>
  <c r="AP199" i="2"/>
  <c r="AO199" i="2"/>
  <c r="AN199" i="2"/>
  <c r="AS197" i="2"/>
  <c r="AR197" i="2"/>
  <c r="AP197" i="2"/>
  <c r="AO197" i="2"/>
  <c r="AN197" i="2"/>
  <c r="AS195" i="2"/>
  <c r="AR195" i="2"/>
  <c r="AP195" i="2"/>
  <c r="AO195" i="2"/>
  <c r="AN195" i="2"/>
  <c r="AS193" i="2"/>
  <c r="AR193" i="2"/>
  <c r="AP193" i="2"/>
  <c r="AO193" i="2"/>
  <c r="AN193" i="2"/>
  <c r="AS191" i="2"/>
  <c r="AR191" i="2"/>
  <c r="AP191" i="2"/>
  <c r="AO191" i="2"/>
  <c r="AN191" i="2"/>
  <c r="AS189" i="2"/>
  <c r="AR189" i="2"/>
  <c r="AP189" i="2"/>
  <c r="AO189" i="2"/>
  <c r="AN189" i="2"/>
  <c r="AS187" i="2"/>
  <c r="AR187" i="2"/>
  <c r="AP187" i="2"/>
  <c r="AO187" i="2"/>
  <c r="AN187" i="2"/>
  <c r="AS185" i="2"/>
  <c r="AR185" i="2"/>
  <c r="AP185" i="2"/>
  <c r="AO185" i="2"/>
  <c r="AN185" i="2"/>
  <c r="AS183" i="2"/>
  <c r="AR183" i="2"/>
  <c r="AP183" i="2"/>
  <c r="AO183" i="2"/>
  <c r="AN183" i="2"/>
  <c r="AS181" i="2"/>
  <c r="AR181" i="2"/>
  <c r="AP181" i="2"/>
  <c r="AO181" i="2"/>
  <c r="AN181" i="2"/>
  <c r="AS179" i="2"/>
  <c r="AR179" i="2"/>
  <c r="AP179" i="2"/>
  <c r="AO179" i="2"/>
  <c r="AN179" i="2"/>
  <c r="AS177" i="2"/>
  <c r="AR177" i="2"/>
  <c r="AP177" i="2"/>
  <c r="AO177" i="2"/>
  <c r="AN177" i="2"/>
  <c r="AS175" i="2"/>
  <c r="AR175" i="2"/>
  <c r="AP175" i="2"/>
  <c r="AO175" i="2"/>
  <c r="AN175" i="2"/>
  <c r="AS173" i="2"/>
  <c r="AR173" i="2"/>
  <c r="AP173" i="2"/>
  <c r="AO173" i="2"/>
  <c r="AN173" i="2"/>
  <c r="AS171" i="2"/>
  <c r="AR171" i="2"/>
  <c r="AP171" i="2"/>
  <c r="AO171" i="2"/>
  <c r="AN171" i="2"/>
  <c r="AS169" i="2"/>
  <c r="AR169" i="2"/>
  <c r="AP169" i="2"/>
  <c r="AO169" i="2"/>
  <c r="AN169" i="2"/>
  <c r="AS167" i="2"/>
  <c r="AR167" i="2"/>
  <c r="AP167" i="2"/>
  <c r="AO167" i="2"/>
  <c r="AN167" i="2"/>
  <c r="AS165" i="2"/>
  <c r="AR165" i="2"/>
  <c r="AP165" i="2"/>
  <c r="AO165" i="2"/>
  <c r="AN165" i="2"/>
  <c r="AS163" i="2"/>
  <c r="AR163" i="2"/>
  <c r="AP163" i="2"/>
  <c r="AO163" i="2"/>
  <c r="AN163" i="2"/>
  <c r="AS161" i="2"/>
  <c r="AR161" i="2"/>
  <c r="AP161" i="2"/>
  <c r="AO161" i="2"/>
  <c r="AN161" i="2"/>
  <c r="AS159" i="2"/>
  <c r="AR159" i="2"/>
  <c r="AP159" i="2"/>
  <c r="AO159" i="2"/>
  <c r="AN159" i="2"/>
  <c r="AS157" i="2"/>
  <c r="AR157" i="2"/>
  <c r="AP157" i="2"/>
  <c r="AO157" i="2"/>
  <c r="AN157" i="2"/>
  <c r="AS155" i="2"/>
  <c r="AR155" i="2"/>
  <c r="AP155" i="2"/>
  <c r="AO155" i="2"/>
  <c r="AN155" i="2"/>
  <c r="AS153" i="2"/>
  <c r="AR153" i="2"/>
  <c r="AP153" i="2"/>
  <c r="AO153" i="2"/>
  <c r="AN153" i="2"/>
  <c r="AS151" i="2"/>
  <c r="AR151" i="2"/>
  <c r="AP151" i="2"/>
  <c r="AO151" i="2"/>
  <c r="AN151" i="2"/>
  <c r="AS149" i="2"/>
  <c r="AR149" i="2"/>
  <c r="AP149" i="2"/>
  <c r="AO149" i="2"/>
  <c r="AN149" i="2"/>
  <c r="AS147" i="2"/>
  <c r="AR147" i="2"/>
  <c r="AP147" i="2"/>
  <c r="AO147" i="2"/>
  <c r="AN147" i="2"/>
  <c r="AS145" i="2"/>
  <c r="AR145" i="2"/>
  <c r="AP145" i="2"/>
  <c r="AO145" i="2"/>
  <c r="AN145" i="2"/>
  <c r="AS143" i="2"/>
  <c r="AR143" i="2"/>
  <c r="AP143" i="2"/>
  <c r="AO143" i="2"/>
  <c r="AN143" i="2"/>
  <c r="AS141" i="2"/>
  <c r="AR141" i="2"/>
  <c r="AP141" i="2"/>
  <c r="AO141" i="2"/>
  <c r="AN141" i="2"/>
  <c r="AS139" i="2"/>
  <c r="AR139" i="2"/>
  <c r="AP139" i="2"/>
  <c r="AO139" i="2"/>
  <c r="AN139" i="2"/>
  <c r="AS137" i="2"/>
  <c r="AR137" i="2"/>
  <c r="AP137" i="2"/>
  <c r="AO137" i="2"/>
  <c r="AN137" i="2"/>
  <c r="AS135" i="2"/>
  <c r="AR135" i="2"/>
  <c r="AP135" i="2"/>
  <c r="AO135" i="2"/>
  <c r="AN135" i="2"/>
  <c r="AS133" i="2"/>
  <c r="AR133" i="2"/>
  <c r="AP133" i="2"/>
  <c r="AO133" i="2"/>
  <c r="AN133" i="2"/>
  <c r="AS131" i="2"/>
  <c r="AR131" i="2"/>
  <c r="AP131" i="2"/>
  <c r="AO131" i="2"/>
  <c r="AN131" i="2"/>
  <c r="AS129" i="2"/>
  <c r="AR129" i="2"/>
  <c r="AP129" i="2"/>
  <c r="AO129" i="2"/>
  <c r="AN129" i="2"/>
  <c r="AS127" i="2"/>
  <c r="AR127" i="2"/>
  <c r="AP127" i="2"/>
  <c r="AO127" i="2"/>
  <c r="AN127" i="2"/>
  <c r="AS125" i="2"/>
  <c r="AR125" i="2"/>
  <c r="AP125" i="2"/>
  <c r="AO125" i="2"/>
  <c r="AN125" i="2"/>
  <c r="AS123" i="2"/>
  <c r="AR123" i="2"/>
  <c r="AP123" i="2"/>
  <c r="AO123" i="2"/>
  <c r="AN123" i="2"/>
  <c r="AS121" i="2"/>
  <c r="AR121" i="2"/>
  <c r="AP121" i="2"/>
  <c r="AO121" i="2"/>
  <c r="AN121" i="2"/>
  <c r="AS119" i="2"/>
  <c r="AR119" i="2"/>
  <c r="AP119" i="2"/>
  <c r="AO119" i="2"/>
  <c r="AN119" i="2"/>
  <c r="AS117" i="2"/>
  <c r="AR117" i="2"/>
  <c r="AP117" i="2"/>
  <c r="AO117" i="2"/>
  <c r="AN117" i="2"/>
  <c r="AS115" i="2"/>
  <c r="AR115" i="2"/>
  <c r="AP115" i="2"/>
  <c r="AO115" i="2"/>
  <c r="AN115" i="2"/>
  <c r="AS113" i="2"/>
  <c r="AR113" i="2"/>
  <c r="AP113" i="2"/>
  <c r="AO113" i="2"/>
  <c r="AN113" i="2"/>
  <c r="AS111" i="2"/>
  <c r="AR111" i="2"/>
  <c r="AP111" i="2"/>
  <c r="AO111" i="2"/>
  <c r="AN111" i="2"/>
  <c r="AS109" i="2"/>
  <c r="AR109" i="2"/>
  <c r="AP109" i="2"/>
  <c r="AO109" i="2"/>
  <c r="AN109" i="2"/>
  <c r="AS107" i="2"/>
  <c r="AR107" i="2"/>
  <c r="AP107" i="2"/>
  <c r="AO107" i="2"/>
  <c r="AN107" i="2"/>
  <c r="Z262" i="2"/>
  <c r="X262" i="2"/>
  <c r="W262" i="2"/>
  <c r="Z260" i="2"/>
  <c r="X260" i="2"/>
  <c r="W260" i="2"/>
  <c r="Z258" i="2"/>
  <c r="X258" i="2"/>
  <c r="W258" i="2"/>
  <c r="Z256" i="2"/>
  <c r="X256" i="2"/>
  <c r="W256" i="2"/>
  <c r="Z254" i="2"/>
  <c r="X254" i="2"/>
  <c r="W254" i="2"/>
  <c r="Z252" i="2"/>
  <c r="X252" i="2"/>
  <c r="W252" i="2"/>
  <c r="Z250" i="2"/>
  <c r="X250" i="2"/>
  <c r="W250" i="2"/>
  <c r="Z248" i="2"/>
  <c r="X248" i="2"/>
  <c r="W248" i="2"/>
  <c r="Z246" i="2"/>
  <c r="X246" i="2"/>
  <c r="W246" i="2"/>
  <c r="Z244" i="2"/>
  <c r="X244" i="2"/>
  <c r="W244" i="2"/>
  <c r="Z242" i="2"/>
  <c r="X242" i="2"/>
  <c r="W242" i="2"/>
  <c r="Z240" i="2"/>
  <c r="X240" i="2"/>
  <c r="W240" i="2"/>
  <c r="Z238" i="2"/>
  <c r="X238" i="2"/>
  <c r="W238" i="2"/>
  <c r="Z236" i="2"/>
  <c r="X236" i="2"/>
  <c r="W236" i="2"/>
  <c r="Z234" i="2"/>
  <c r="X234" i="2"/>
  <c r="W234" i="2"/>
  <c r="Z232" i="2"/>
  <c r="X232" i="2"/>
  <c r="W232" i="2"/>
  <c r="Z230" i="2"/>
  <c r="X230" i="2"/>
  <c r="W230" i="2"/>
  <c r="Z228" i="2"/>
  <c r="X228" i="2"/>
  <c r="W228" i="2"/>
  <c r="Z226" i="2"/>
  <c r="X226" i="2"/>
  <c r="W226" i="2"/>
  <c r="Z224" i="2"/>
  <c r="X224" i="2"/>
  <c r="W224" i="2"/>
  <c r="Z222" i="2"/>
  <c r="X222" i="2"/>
  <c r="W222" i="2"/>
  <c r="Z220" i="2"/>
  <c r="X220" i="2"/>
  <c r="W220" i="2"/>
  <c r="Z218" i="2"/>
  <c r="X218" i="2"/>
  <c r="W218" i="2"/>
  <c r="Z216" i="2"/>
  <c r="X216" i="2"/>
  <c r="W216" i="2"/>
  <c r="Z214" i="2"/>
  <c r="X214" i="2"/>
  <c r="W214" i="2"/>
  <c r="Z212" i="2"/>
  <c r="X212" i="2"/>
  <c r="W212" i="2"/>
  <c r="Z210" i="2"/>
  <c r="X210" i="2"/>
  <c r="W210" i="2"/>
  <c r="Z208" i="2"/>
  <c r="X208" i="2"/>
  <c r="W208" i="2"/>
  <c r="Z206" i="2"/>
  <c r="X206" i="2"/>
  <c r="W206" i="2"/>
  <c r="Z204" i="2"/>
  <c r="X204" i="2"/>
  <c r="W204" i="2"/>
  <c r="Z202" i="2"/>
  <c r="X202" i="2"/>
  <c r="W202" i="2"/>
  <c r="Z200" i="2"/>
  <c r="X200" i="2"/>
  <c r="W200" i="2"/>
  <c r="Z198" i="2"/>
  <c r="X198" i="2"/>
  <c r="W198" i="2"/>
  <c r="Z196" i="2"/>
  <c r="X196" i="2"/>
  <c r="W196" i="2"/>
  <c r="Z194" i="2"/>
  <c r="X194" i="2"/>
  <c r="W194" i="2"/>
  <c r="Z192" i="2"/>
  <c r="X192" i="2"/>
  <c r="W192" i="2"/>
  <c r="Z190" i="2"/>
  <c r="X190" i="2"/>
  <c r="W190" i="2"/>
  <c r="Z188" i="2"/>
  <c r="X188" i="2"/>
  <c r="W188" i="2"/>
  <c r="Z186" i="2"/>
  <c r="X186" i="2"/>
  <c r="W186" i="2"/>
  <c r="Z184" i="2"/>
  <c r="X184" i="2"/>
  <c r="W184" i="2"/>
  <c r="Z182" i="2"/>
  <c r="X182" i="2"/>
  <c r="W182" i="2"/>
  <c r="Z180" i="2"/>
  <c r="X180" i="2"/>
  <c r="W180" i="2"/>
  <c r="Z178" i="2"/>
  <c r="X178" i="2"/>
  <c r="W178" i="2"/>
  <c r="Z176" i="2"/>
  <c r="X176" i="2"/>
  <c r="W176" i="2"/>
  <c r="Z174" i="2"/>
  <c r="X174" i="2"/>
  <c r="W174" i="2"/>
  <c r="Z172" i="2"/>
  <c r="X172" i="2"/>
  <c r="W172" i="2"/>
  <c r="Z170" i="2"/>
  <c r="X170" i="2"/>
  <c r="W170" i="2"/>
  <c r="Z168" i="2"/>
  <c r="X168" i="2"/>
  <c r="W168" i="2"/>
  <c r="Z166" i="2"/>
  <c r="X166" i="2"/>
  <c r="W166" i="2"/>
  <c r="Z164" i="2"/>
  <c r="X164" i="2"/>
  <c r="W164" i="2"/>
  <c r="Z162" i="2"/>
  <c r="X162" i="2"/>
  <c r="W162" i="2"/>
  <c r="Z160" i="2"/>
  <c r="X160" i="2"/>
  <c r="W160" i="2"/>
  <c r="Z158" i="2"/>
  <c r="X158" i="2"/>
  <c r="W158" i="2"/>
  <c r="Z156" i="2"/>
  <c r="X156" i="2"/>
  <c r="W156" i="2"/>
  <c r="Z154" i="2"/>
  <c r="X154" i="2"/>
  <c r="W154" i="2"/>
  <c r="Z152" i="2"/>
  <c r="X152" i="2"/>
  <c r="W152" i="2"/>
  <c r="Z150" i="2"/>
  <c r="X150" i="2"/>
  <c r="W150" i="2"/>
  <c r="Z148" i="2"/>
  <c r="X148" i="2"/>
  <c r="W148" i="2"/>
  <c r="Z146" i="2"/>
  <c r="X146" i="2"/>
  <c r="W146" i="2"/>
  <c r="M223" i="2"/>
  <c r="L223" i="2"/>
  <c r="K223" i="2"/>
  <c r="N223" i="2" s="1"/>
  <c r="M222" i="2"/>
  <c r="L222" i="2"/>
  <c r="K222" i="2"/>
  <c r="N222" i="2" s="1"/>
  <c r="M221" i="2"/>
  <c r="L221" i="2"/>
  <c r="K221" i="2"/>
  <c r="N221" i="2" s="1"/>
  <c r="M220" i="2"/>
  <c r="L220" i="2"/>
  <c r="K220" i="2"/>
  <c r="N220" i="2" s="1"/>
  <c r="M219" i="2"/>
  <c r="L219" i="2"/>
  <c r="K219" i="2"/>
  <c r="N219" i="2" s="1"/>
  <c r="M218" i="2"/>
  <c r="L218" i="2"/>
  <c r="K218" i="2"/>
  <c r="N218" i="2" s="1"/>
  <c r="M217" i="2"/>
  <c r="L217" i="2"/>
  <c r="K217" i="2"/>
  <c r="N217" i="2" s="1"/>
  <c r="M216" i="2"/>
  <c r="L216" i="2"/>
  <c r="K216" i="2"/>
  <c r="N216" i="2" s="1"/>
  <c r="M215" i="2"/>
  <c r="L215" i="2"/>
  <c r="K215" i="2"/>
  <c r="N215" i="2" s="1"/>
  <c r="M214" i="2"/>
  <c r="L214" i="2"/>
  <c r="K214" i="2"/>
  <c r="N214" i="2" s="1"/>
  <c r="M213" i="2"/>
  <c r="L213" i="2"/>
  <c r="K213" i="2"/>
  <c r="N213" i="2" s="1"/>
  <c r="M212" i="2"/>
  <c r="L212" i="2"/>
  <c r="K212" i="2"/>
  <c r="N212" i="2" s="1"/>
  <c r="M211" i="2"/>
  <c r="L211" i="2"/>
  <c r="K211" i="2"/>
  <c r="N211" i="2" s="1"/>
  <c r="M210" i="2"/>
  <c r="L210" i="2"/>
  <c r="K210" i="2"/>
  <c r="N210" i="2" s="1"/>
  <c r="M209" i="2"/>
  <c r="L209" i="2"/>
  <c r="K209" i="2"/>
  <c r="N209" i="2" s="1"/>
  <c r="M208" i="2"/>
  <c r="L208" i="2"/>
  <c r="K208" i="2"/>
  <c r="N208" i="2" s="1"/>
  <c r="M207" i="2"/>
  <c r="L207" i="2"/>
  <c r="K207" i="2"/>
  <c r="N207" i="2" s="1"/>
  <c r="M206" i="2"/>
  <c r="L206" i="2"/>
  <c r="K206" i="2"/>
  <c r="N206" i="2" s="1"/>
  <c r="M205" i="2"/>
  <c r="L205" i="2"/>
  <c r="K205" i="2"/>
  <c r="N205" i="2" s="1"/>
  <c r="M204" i="2"/>
  <c r="L204" i="2"/>
  <c r="K204" i="2"/>
  <c r="N204" i="2" s="1"/>
  <c r="M203" i="2"/>
  <c r="L203" i="2"/>
  <c r="K203" i="2"/>
  <c r="N203" i="2" s="1"/>
  <c r="M202" i="2"/>
  <c r="L202" i="2"/>
  <c r="K202" i="2"/>
  <c r="N202" i="2" s="1"/>
  <c r="M201" i="2"/>
  <c r="L201" i="2"/>
  <c r="K201" i="2"/>
  <c r="N201" i="2" s="1"/>
  <c r="M200" i="2"/>
  <c r="L200" i="2"/>
  <c r="K200" i="2"/>
  <c r="N200" i="2" s="1"/>
  <c r="M199" i="2"/>
  <c r="L199" i="2"/>
  <c r="K199" i="2"/>
  <c r="N199" i="2" s="1"/>
  <c r="M198" i="2"/>
  <c r="L198" i="2"/>
  <c r="K198" i="2"/>
  <c r="N198" i="2" s="1"/>
  <c r="M197" i="2"/>
  <c r="L197" i="2"/>
  <c r="K197" i="2"/>
  <c r="N197" i="2" s="1"/>
  <c r="M196" i="2"/>
  <c r="L196" i="2"/>
  <c r="K196" i="2"/>
  <c r="N196" i="2" s="1"/>
  <c r="M195" i="2"/>
  <c r="L195" i="2"/>
  <c r="K195" i="2"/>
  <c r="N195" i="2" s="1"/>
  <c r="M194" i="2"/>
  <c r="L194" i="2"/>
  <c r="K194" i="2"/>
  <c r="N194" i="2" s="1"/>
  <c r="M193" i="2"/>
  <c r="L193" i="2"/>
  <c r="K193" i="2"/>
  <c r="N193" i="2" s="1"/>
  <c r="M192" i="2"/>
  <c r="L192" i="2"/>
  <c r="K192" i="2"/>
  <c r="N192" i="2" s="1"/>
  <c r="M191" i="2"/>
  <c r="L191" i="2"/>
  <c r="K191" i="2"/>
  <c r="N191" i="2" s="1"/>
  <c r="M190" i="2"/>
  <c r="L190" i="2"/>
  <c r="K190" i="2"/>
  <c r="N190" i="2" s="1"/>
  <c r="M189" i="2"/>
  <c r="L189" i="2"/>
  <c r="K189" i="2"/>
  <c r="N189" i="2" s="1"/>
  <c r="M188" i="2"/>
  <c r="L188" i="2"/>
  <c r="K188" i="2"/>
  <c r="N188" i="2" s="1"/>
  <c r="M187" i="2"/>
  <c r="L187" i="2"/>
  <c r="K187" i="2"/>
  <c r="N187" i="2" s="1"/>
  <c r="M186" i="2"/>
  <c r="L186" i="2"/>
  <c r="K186" i="2"/>
  <c r="N186" i="2" s="1"/>
  <c r="M185" i="2"/>
  <c r="L185" i="2"/>
  <c r="K185" i="2"/>
  <c r="N185" i="2" s="1"/>
  <c r="M184" i="2"/>
  <c r="L184" i="2"/>
  <c r="K184" i="2"/>
  <c r="N184" i="2" s="1"/>
  <c r="M183" i="2"/>
  <c r="L183" i="2"/>
  <c r="K183" i="2"/>
  <c r="N183" i="2" s="1"/>
  <c r="M182" i="2"/>
  <c r="L182" i="2"/>
  <c r="K182" i="2"/>
  <c r="N182" i="2" s="1"/>
  <c r="M181" i="2"/>
  <c r="L181" i="2"/>
  <c r="K181" i="2"/>
  <c r="N181" i="2" s="1"/>
  <c r="M180" i="2"/>
  <c r="L180" i="2"/>
  <c r="K180" i="2"/>
  <c r="N180" i="2" s="1"/>
  <c r="M179" i="2"/>
  <c r="L179" i="2"/>
  <c r="K179" i="2"/>
  <c r="N179" i="2" s="1"/>
  <c r="M178" i="2"/>
  <c r="L178" i="2"/>
  <c r="K178" i="2"/>
  <c r="N178" i="2" s="1"/>
  <c r="M177" i="2"/>
  <c r="L177" i="2"/>
  <c r="K177" i="2"/>
  <c r="N177" i="2" s="1"/>
  <c r="M176" i="2"/>
  <c r="L176" i="2"/>
  <c r="K176" i="2"/>
  <c r="N176" i="2" s="1"/>
  <c r="M175" i="2"/>
  <c r="L175" i="2"/>
  <c r="K175" i="2"/>
  <c r="N175" i="2" s="1"/>
  <c r="M174" i="2"/>
  <c r="L174" i="2"/>
  <c r="K174" i="2"/>
  <c r="N174" i="2" s="1"/>
  <c r="M173" i="2"/>
  <c r="L173" i="2"/>
  <c r="K173" i="2"/>
  <c r="N173" i="2" s="1"/>
  <c r="N172" i="2"/>
  <c r="M172" i="2"/>
  <c r="L172" i="2"/>
  <c r="K172" i="2"/>
  <c r="M171" i="2"/>
  <c r="L171" i="2"/>
  <c r="K171" i="2"/>
  <c r="N171" i="2" s="1"/>
  <c r="M170" i="2"/>
  <c r="L170" i="2"/>
  <c r="K170" i="2"/>
  <c r="N170" i="2" s="1"/>
  <c r="M169" i="2"/>
  <c r="L169" i="2"/>
  <c r="K169" i="2"/>
  <c r="N169" i="2" s="1"/>
  <c r="M168" i="2"/>
  <c r="L168" i="2"/>
  <c r="K168" i="2"/>
  <c r="N168" i="2" s="1"/>
  <c r="M167" i="2"/>
  <c r="L167" i="2"/>
  <c r="K167" i="2"/>
  <c r="N167" i="2" s="1"/>
  <c r="M166" i="2"/>
  <c r="L166" i="2"/>
  <c r="K166" i="2"/>
  <c r="N166" i="2" s="1"/>
  <c r="M165" i="2"/>
  <c r="L165" i="2"/>
  <c r="K165" i="2"/>
  <c r="N165" i="2" s="1"/>
  <c r="M164" i="2"/>
  <c r="L164" i="2"/>
  <c r="K164" i="2"/>
  <c r="N164" i="2" s="1"/>
  <c r="M163" i="2"/>
  <c r="L163" i="2"/>
  <c r="K163" i="2"/>
  <c r="N163" i="2" s="1"/>
  <c r="M162" i="2"/>
  <c r="L162" i="2"/>
  <c r="K162" i="2"/>
  <c r="N162" i="2" s="1"/>
  <c r="M161" i="2"/>
  <c r="L161" i="2"/>
  <c r="K161" i="2"/>
  <c r="N161" i="2" s="1"/>
  <c r="M160" i="2"/>
  <c r="L160" i="2"/>
  <c r="K160" i="2"/>
  <c r="N160" i="2" s="1"/>
  <c r="M159" i="2"/>
  <c r="L159" i="2"/>
  <c r="K159" i="2"/>
  <c r="N159" i="2" s="1"/>
  <c r="M158" i="2"/>
  <c r="L158" i="2"/>
  <c r="K158" i="2"/>
  <c r="N158" i="2" s="1"/>
  <c r="M157" i="2"/>
  <c r="L157" i="2"/>
  <c r="K157" i="2"/>
  <c r="N157" i="2" s="1"/>
  <c r="M156" i="2"/>
  <c r="L156" i="2"/>
  <c r="K156" i="2"/>
  <c r="N156" i="2" s="1"/>
  <c r="M155" i="2"/>
  <c r="L155" i="2"/>
  <c r="K155" i="2"/>
  <c r="N155" i="2" s="1"/>
  <c r="N154" i="2"/>
  <c r="M154" i="2"/>
  <c r="L154" i="2"/>
  <c r="K154" i="2"/>
  <c r="M153" i="2"/>
  <c r="L153" i="2"/>
  <c r="K153" i="2"/>
  <c r="N153" i="2" s="1"/>
  <c r="M152" i="2"/>
  <c r="L152" i="2"/>
  <c r="K152" i="2"/>
  <c r="N152" i="2" s="1"/>
  <c r="M151" i="2"/>
  <c r="L151" i="2"/>
  <c r="K151" i="2"/>
  <c r="N151" i="2" s="1"/>
  <c r="M150" i="2"/>
  <c r="L150" i="2"/>
  <c r="K150" i="2"/>
  <c r="N150" i="2" s="1"/>
  <c r="M149" i="2"/>
  <c r="L149" i="2"/>
  <c r="K149" i="2"/>
  <c r="N149" i="2" s="1"/>
  <c r="M148" i="2"/>
  <c r="L148" i="2"/>
  <c r="K148" i="2"/>
  <c r="N148" i="2" s="1"/>
  <c r="M147" i="2"/>
  <c r="L147" i="2"/>
  <c r="K147" i="2"/>
  <c r="N147" i="2" s="1"/>
  <c r="M146" i="2"/>
  <c r="L146" i="2"/>
  <c r="K146" i="2"/>
  <c r="N146" i="2" s="1"/>
  <c r="M145" i="2"/>
  <c r="L145" i="2"/>
  <c r="K145" i="2"/>
  <c r="N145" i="2" s="1"/>
  <c r="M144" i="2"/>
  <c r="L144" i="2"/>
  <c r="K144" i="2"/>
  <c r="N144" i="2" s="1"/>
  <c r="M143" i="2"/>
  <c r="L143" i="2"/>
  <c r="K143" i="2"/>
  <c r="N143" i="2" s="1"/>
  <c r="M142" i="2"/>
  <c r="L142" i="2"/>
  <c r="K142" i="2"/>
  <c r="N142" i="2" s="1"/>
  <c r="M141" i="2"/>
  <c r="L141" i="2"/>
  <c r="K141" i="2"/>
  <c r="N141" i="2" s="1"/>
  <c r="M140" i="2"/>
  <c r="L140" i="2"/>
  <c r="K140" i="2"/>
  <c r="N140" i="2" s="1"/>
  <c r="M139" i="2"/>
  <c r="L139" i="2"/>
  <c r="K139" i="2"/>
  <c r="N139" i="2" s="1"/>
  <c r="M138" i="2"/>
  <c r="L138" i="2"/>
  <c r="K138" i="2"/>
  <c r="N138" i="2" s="1"/>
  <c r="M137" i="2"/>
  <c r="L137" i="2"/>
  <c r="K137" i="2"/>
  <c r="N137" i="2" s="1"/>
  <c r="M136" i="2"/>
  <c r="L136" i="2"/>
  <c r="K136" i="2"/>
  <c r="N136" i="2" s="1"/>
  <c r="M135" i="2"/>
  <c r="L135" i="2"/>
  <c r="K135" i="2"/>
  <c r="N135" i="2" s="1"/>
  <c r="M134" i="2"/>
  <c r="L134" i="2"/>
  <c r="K134" i="2"/>
  <c r="N134" i="2" s="1"/>
  <c r="M133" i="2"/>
  <c r="L133" i="2"/>
  <c r="K133" i="2"/>
  <c r="N133" i="2" s="1"/>
  <c r="M132" i="2"/>
  <c r="L132" i="2"/>
  <c r="K132" i="2"/>
  <c r="N132" i="2" s="1"/>
  <c r="M131" i="2"/>
  <c r="L131" i="2"/>
  <c r="K131" i="2"/>
  <c r="N131" i="2" s="1"/>
  <c r="M130" i="2"/>
  <c r="L130" i="2"/>
  <c r="K130" i="2"/>
  <c r="N130" i="2" s="1"/>
  <c r="M129" i="2"/>
  <c r="L129" i="2"/>
  <c r="K129" i="2"/>
  <c r="N129" i="2" s="1"/>
  <c r="M128" i="2"/>
  <c r="L128" i="2"/>
  <c r="K128" i="2"/>
  <c r="N128" i="2" s="1"/>
  <c r="M127" i="2"/>
  <c r="L127" i="2"/>
  <c r="K127" i="2"/>
  <c r="N127" i="2" s="1"/>
  <c r="M126" i="2"/>
  <c r="L126" i="2"/>
  <c r="K126" i="2"/>
  <c r="N126" i="2" s="1"/>
  <c r="M125" i="2"/>
  <c r="L125" i="2"/>
  <c r="K125" i="2"/>
  <c r="N125" i="2" s="1"/>
  <c r="M124" i="2"/>
  <c r="L124" i="2"/>
  <c r="K124" i="2"/>
  <c r="N124" i="2" s="1"/>
  <c r="M123" i="2"/>
  <c r="L123" i="2"/>
  <c r="K123" i="2"/>
  <c r="N123" i="2" s="1"/>
  <c r="M122" i="2"/>
  <c r="L122" i="2"/>
  <c r="K122" i="2"/>
  <c r="N122" i="2" s="1"/>
  <c r="M121" i="2"/>
  <c r="L121" i="2"/>
  <c r="K121" i="2"/>
  <c r="N121" i="2" s="1"/>
  <c r="M120" i="2"/>
  <c r="L120" i="2"/>
  <c r="K120" i="2"/>
  <c r="N120" i="2" s="1"/>
  <c r="M119" i="2"/>
  <c r="L119" i="2"/>
  <c r="K119" i="2"/>
  <c r="N119" i="2" s="1"/>
  <c r="M118" i="2"/>
  <c r="L118" i="2"/>
  <c r="K118" i="2"/>
  <c r="N118" i="2" s="1"/>
  <c r="M117" i="2"/>
  <c r="L117" i="2"/>
  <c r="K117" i="2"/>
  <c r="N117" i="2" s="1"/>
  <c r="M116" i="2"/>
  <c r="L116" i="2"/>
  <c r="K116" i="2"/>
  <c r="N116" i="2" s="1"/>
  <c r="M115" i="2"/>
  <c r="L115" i="2"/>
  <c r="K115" i="2"/>
  <c r="N115" i="2" s="1"/>
  <c r="M114" i="2"/>
  <c r="L114" i="2"/>
  <c r="K114" i="2"/>
  <c r="N114" i="2" s="1"/>
  <c r="M113" i="2"/>
  <c r="L113" i="2"/>
  <c r="K113" i="2"/>
  <c r="N113" i="2" s="1"/>
  <c r="M112" i="2"/>
  <c r="L112" i="2"/>
  <c r="K112" i="2"/>
  <c r="N112" i="2" s="1"/>
  <c r="M111" i="2"/>
  <c r="L111" i="2"/>
  <c r="K111" i="2"/>
  <c r="N111" i="2" s="1"/>
  <c r="M110" i="2"/>
  <c r="L110" i="2"/>
  <c r="K110" i="2"/>
  <c r="N110" i="2" s="1"/>
  <c r="M109" i="2"/>
  <c r="L109" i="2"/>
  <c r="K109" i="2"/>
  <c r="N109" i="2" s="1"/>
  <c r="M108" i="2"/>
  <c r="L108" i="2"/>
  <c r="K108" i="2"/>
  <c r="N108" i="2" s="1"/>
  <c r="M107" i="2"/>
  <c r="L107" i="2"/>
  <c r="K107" i="2"/>
  <c r="N107" i="2" s="1"/>
  <c r="M106" i="2"/>
  <c r="L106" i="2"/>
  <c r="K106" i="2"/>
  <c r="N106" i="2" s="1"/>
  <c r="M105" i="2"/>
  <c r="L105" i="2"/>
  <c r="K105" i="2"/>
  <c r="N105" i="2" s="1"/>
  <c r="M104" i="2"/>
  <c r="L104" i="2"/>
  <c r="K104" i="2"/>
  <c r="N104" i="2" s="1"/>
  <c r="V3" i="2" l="1"/>
  <c r="Z133" i="2" l="1"/>
  <c r="X133" i="2"/>
  <c r="W133" i="2"/>
  <c r="Z144" i="2"/>
  <c r="X144" i="2"/>
  <c r="W144" i="2"/>
  <c r="Z142" i="2"/>
  <c r="X142" i="2"/>
  <c r="W142" i="2"/>
  <c r="Z140" i="2"/>
  <c r="X140" i="2"/>
  <c r="W140" i="2"/>
  <c r="Z138" i="2"/>
  <c r="X138" i="2"/>
  <c r="W138" i="2"/>
  <c r="Z136" i="2"/>
  <c r="X136" i="2"/>
  <c r="W136" i="2"/>
  <c r="BM167" i="2" l="1"/>
  <c r="BL167" i="2"/>
  <c r="BJ167" i="2"/>
  <c r="BI167" i="2"/>
  <c r="BH167" i="2"/>
  <c r="BM183" i="2"/>
  <c r="BL183" i="2"/>
  <c r="BJ183" i="2"/>
  <c r="BI183" i="2"/>
  <c r="BH183" i="2"/>
  <c r="BM181" i="2"/>
  <c r="BL181" i="2"/>
  <c r="BJ181" i="2"/>
  <c r="BI181" i="2"/>
  <c r="BH181" i="2"/>
  <c r="BM179" i="2"/>
  <c r="BL179" i="2"/>
  <c r="BJ179" i="2"/>
  <c r="BI179" i="2"/>
  <c r="BH179" i="2"/>
  <c r="BM177" i="2"/>
  <c r="BL177" i="2"/>
  <c r="BJ177" i="2"/>
  <c r="BI177" i="2"/>
  <c r="BH177" i="2"/>
  <c r="BM175" i="2"/>
  <c r="BL175" i="2"/>
  <c r="BJ175" i="2"/>
  <c r="BI175" i="2"/>
  <c r="BH175" i="2"/>
  <c r="BM173" i="2"/>
  <c r="BL173" i="2"/>
  <c r="BJ173" i="2"/>
  <c r="BI173" i="2"/>
  <c r="BH173" i="2"/>
  <c r="BM171" i="2"/>
  <c r="BL171" i="2"/>
  <c r="BJ171" i="2"/>
  <c r="BI171" i="2"/>
  <c r="BH171" i="2"/>
  <c r="BM169" i="2"/>
  <c r="BL169" i="2"/>
  <c r="BJ169" i="2"/>
  <c r="BI169" i="2"/>
  <c r="BH169" i="2"/>
  <c r="BM165" i="2"/>
  <c r="BL165" i="2"/>
  <c r="BJ165" i="2"/>
  <c r="BI165" i="2"/>
  <c r="BH165" i="2"/>
  <c r="AS87" i="2"/>
  <c r="AR87" i="2"/>
  <c r="AP87" i="2"/>
  <c r="AO87" i="2"/>
  <c r="AN87" i="2"/>
  <c r="AS105" i="2" l="1"/>
  <c r="AR105" i="2"/>
  <c r="AP105" i="2"/>
  <c r="AO105" i="2"/>
  <c r="AN105" i="2"/>
  <c r="AS103" i="2"/>
  <c r="AR103" i="2"/>
  <c r="AP103" i="2"/>
  <c r="AO103" i="2"/>
  <c r="AN103" i="2"/>
  <c r="AS101" i="2"/>
  <c r="AR101" i="2"/>
  <c r="AP101" i="2"/>
  <c r="AO101" i="2"/>
  <c r="AN101" i="2"/>
  <c r="AS99" i="2"/>
  <c r="AR99" i="2"/>
  <c r="AP99" i="2"/>
  <c r="AO99" i="2"/>
  <c r="AN99" i="2"/>
  <c r="AS97" i="2"/>
  <c r="AR97" i="2"/>
  <c r="AP97" i="2"/>
  <c r="AO97" i="2"/>
  <c r="AN97" i="2"/>
  <c r="M103" i="2" l="1"/>
  <c r="L103" i="2"/>
  <c r="K103" i="2"/>
  <c r="N103" i="2" s="1"/>
  <c r="M102" i="2"/>
  <c r="L102" i="2"/>
  <c r="K102" i="2"/>
  <c r="N102" i="2" s="1"/>
  <c r="M101" i="2"/>
  <c r="L101" i="2"/>
  <c r="K101" i="2"/>
  <c r="N101" i="2" s="1"/>
  <c r="Z131" i="2"/>
  <c r="X131" i="2"/>
  <c r="W131" i="2"/>
  <c r="Z129" i="2" l="1"/>
  <c r="X129" i="2"/>
  <c r="W129" i="2"/>
  <c r="Z127" i="2"/>
  <c r="X127" i="2"/>
  <c r="W127" i="2"/>
  <c r="M97" i="2" l="1"/>
  <c r="L97" i="2"/>
  <c r="K97" i="2"/>
  <c r="N97" i="2" s="1"/>
  <c r="M96" i="2"/>
  <c r="L96" i="2"/>
  <c r="K96" i="2"/>
  <c r="N96" i="2" s="1"/>
  <c r="M95" i="2"/>
  <c r="L95" i="2"/>
  <c r="K95" i="2"/>
  <c r="N95" i="2" s="1"/>
  <c r="Z125" i="2"/>
  <c r="X125" i="2"/>
  <c r="W125" i="2"/>
  <c r="Z123" i="2"/>
  <c r="X123" i="2"/>
  <c r="W123" i="2"/>
  <c r="M94" i="2" l="1"/>
  <c r="L94" i="2"/>
  <c r="K94" i="2"/>
  <c r="N94" i="2" s="1"/>
  <c r="M93" i="2"/>
  <c r="L93" i="2"/>
  <c r="K93" i="2"/>
  <c r="N93" i="2" s="1"/>
  <c r="M92" i="2"/>
  <c r="L92" i="2"/>
  <c r="K92" i="2"/>
  <c r="N92" i="2" s="1"/>
  <c r="Z121" i="2"/>
  <c r="X121" i="2"/>
  <c r="W121" i="2"/>
  <c r="Z119" i="2"/>
  <c r="X119" i="2"/>
  <c r="W119" i="2"/>
  <c r="BM163" i="2" l="1"/>
  <c r="BL163" i="2"/>
  <c r="BJ163" i="2"/>
  <c r="BI163" i="2"/>
  <c r="BH163" i="2"/>
  <c r="BM161" i="2"/>
  <c r="BL161" i="2"/>
  <c r="BJ161" i="2"/>
  <c r="BI161" i="2"/>
  <c r="BH161" i="2"/>
  <c r="BM159" i="2"/>
  <c r="BL159" i="2"/>
  <c r="BJ159" i="2"/>
  <c r="BI159" i="2"/>
  <c r="BH159" i="2"/>
  <c r="BM157" i="2"/>
  <c r="BL157" i="2"/>
  <c r="BJ157" i="2"/>
  <c r="BI157" i="2"/>
  <c r="BH157" i="2"/>
  <c r="BM155" i="2"/>
  <c r="BL155" i="2"/>
  <c r="BJ155" i="2"/>
  <c r="BI155" i="2"/>
  <c r="BH155" i="2"/>
  <c r="BM153" i="2"/>
  <c r="BL153" i="2"/>
  <c r="BJ153" i="2"/>
  <c r="BI153" i="2"/>
  <c r="BH153" i="2"/>
  <c r="BM151" i="2"/>
  <c r="BL151" i="2"/>
  <c r="BJ151" i="2"/>
  <c r="BI151" i="2"/>
  <c r="BH151" i="2"/>
  <c r="BM149" i="2"/>
  <c r="BL149" i="2"/>
  <c r="BJ149" i="2"/>
  <c r="BI149" i="2"/>
  <c r="BH149" i="2"/>
  <c r="BM147" i="2"/>
  <c r="BL147" i="2"/>
  <c r="BJ147" i="2"/>
  <c r="BI147" i="2"/>
  <c r="BH147" i="2"/>
  <c r="BM145" i="2"/>
  <c r="BL145" i="2"/>
  <c r="BJ145" i="2"/>
  <c r="BI145" i="2"/>
  <c r="BH145" i="2"/>
  <c r="BM143" i="2"/>
  <c r="BL143" i="2"/>
  <c r="BJ143" i="2"/>
  <c r="BI143" i="2"/>
  <c r="BH143" i="2"/>
  <c r="BM141" i="2"/>
  <c r="BL141" i="2"/>
  <c r="BJ141" i="2"/>
  <c r="BI141" i="2"/>
  <c r="BH141" i="2"/>
  <c r="BM139" i="2"/>
  <c r="BL139" i="2"/>
  <c r="BJ139" i="2"/>
  <c r="BI139" i="2"/>
  <c r="BH139" i="2"/>
  <c r="BM137" i="2"/>
  <c r="BL137" i="2"/>
  <c r="BJ137" i="2"/>
  <c r="BI137" i="2"/>
  <c r="BH137" i="2"/>
  <c r="BM135" i="2"/>
  <c r="BL135" i="2"/>
  <c r="BJ135" i="2"/>
  <c r="BI135" i="2"/>
  <c r="BH135" i="2"/>
  <c r="BM133" i="2"/>
  <c r="BL133" i="2"/>
  <c r="BJ133" i="2"/>
  <c r="BI133" i="2"/>
  <c r="BH133" i="2"/>
  <c r="BM131" i="2"/>
  <c r="BL131" i="2"/>
  <c r="BJ131" i="2"/>
  <c r="BI131" i="2"/>
  <c r="BH131" i="2"/>
  <c r="BM129" i="2"/>
  <c r="BL129" i="2"/>
  <c r="BJ129" i="2"/>
  <c r="BI129" i="2"/>
  <c r="BH129" i="2"/>
  <c r="BM127" i="2"/>
  <c r="BL127" i="2"/>
  <c r="BJ127" i="2"/>
  <c r="BI127" i="2"/>
  <c r="BH127" i="2"/>
  <c r="BM125" i="2"/>
  <c r="BL125" i="2"/>
  <c r="BJ125" i="2"/>
  <c r="BI125" i="2"/>
  <c r="BH125" i="2"/>
  <c r="BM123" i="2"/>
  <c r="BL123" i="2"/>
  <c r="BJ123" i="2"/>
  <c r="BI123" i="2"/>
  <c r="BH123" i="2"/>
  <c r="BM121" i="2"/>
  <c r="BL121" i="2"/>
  <c r="BJ121" i="2"/>
  <c r="BI121" i="2"/>
  <c r="BH121" i="2"/>
  <c r="BM119" i="2"/>
  <c r="BL119" i="2"/>
  <c r="BJ119" i="2"/>
  <c r="BI119" i="2"/>
  <c r="BH119" i="2"/>
  <c r="BM117" i="2"/>
  <c r="BL117" i="2"/>
  <c r="BJ117" i="2"/>
  <c r="BI117" i="2"/>
  <c r="BH117" i="2"/>
  <c r="BM115" i="2"/>
  <c r="BL115" i="2"/>
  <c r="BJ115" i="2"/>
  <c r="BI115" i="2"/>
  <c r="BH115" i="2"/>
  <c r="BM113" i="2"/>
  <c r="BL113" i="2"/>
  <c r="BJ113" i="2"/>
  <c r="BI113" i="2"/>
  <c r="BH113" i="2"/>
  <c r="BM111" i="2"/>
  <c r="BL111" i="2"/>
  <c r="BJ111" i="2"/>
  <c r="BI111" i="2"/>
  <c r="BH111" i="2"/>
  <c r="BM109" i="2"/>
  <c r="BL109" i="2"/>
  <c r="BJ109" i="2"/>
  <c r="BI109" i="2"/>
  <c r="BH109" i="2"/>
  <c r="BM107" i="2"/>
  <c r="BL107" i="2"/>
  <c r="BJ107" i="2"/>
  <c r="BI107" i="2"/>
  <c r="BH107" i="2"/>
  <c r="BM105" i="2"/>
  <c r="BL105" i="2"/>
  <c r="BJ105" i="2"/>
  <c r="BI105" i="2"/>
  <c r="BH105" i="2"/>
  <c r="BM103" i="2"/>
  <c r="BL103" i="2"/>
  <c r="BJ103" i="2"/>
  <c r="BI103" i="2"/>
  <c r="BH103" i="2"/>
  <c r="BM101" i="2"/>
  <c r="BL101" i="2"/>
  <c r="BJ101" i="2"/>
  <c r="BI101" i="2"/>
  <c r="BH101" i="2"/>
  <c r="BM99" i="2"/>
  <c r="BL99" i="2"/>
  <c r="BJ99" i="2"/>
  <c r="BI99" i="2"/>
  <c r="BH99" i="2"/>
  <c r="BM97" i="2"/>
  <c r="BL97" i="2"/>
  <c r="BJ97" i="2"/>
  <c r="BI97" i="2"/>
  <c r="BH97" i="2"/>
  <c r="BM95" i="2"/>
  <c r="BL95" i="2"/>
  <c r="BJ95" i="2"/>
  <c r="BI95" i="2"/>
  <c r="BH95" i="2"/>
  <c r="BM93" i="2"/>
  <c r="BL93" i="2"/>
  <c r="BJ93" i="2"/>
  <c r="BI93" i="2"/>
  <c r="BH93" i="2"/>
  <c r="BM91" i="2"/>
  <c r="BL91" i="2"/>
  <c r="BJ91" i="2"/>
  <c r="BI91" i="2"/>
  <c r="BH91" i="2"/>
  <c r="BM89" i="2"/>
  <c r="BL89" i="2"/>
  <c r="BJ89" i="2"/>
  <c r="BI89" i="2"/>
  <c r="BH89" i="2"/>
  <c r="BM87" i="2"/>
  <c r="BL87" i="2"/>
  <c r="BJ87" i="2"/>
  <c r="BI87" i="2"/>
  <c r="BH87" i="2"/>
  <c r="BM85" i="2"/>
  <c r="BL85" i="2"/>
  <c r="BJ85" i="2"/>
  <c r="BI85" i="2"/>
  <c r="BH85" i="2"/>
  <c r="BM83" i="2"/>
  <c r="BL83" i="2"/>
  <c r="BJ83" i="2"/>
  <c r="BI83" i="2"/>
  <c r="BH83" i="2"/>
  <c r="BM81" i="2"/>
  <c r="BL81" i="2"/>
  <c r="BJ81" i="2"/>
  <c r="BI81" i="2"/>
  <c r="BH81" i="2"/>
  <c r="BM79" i="2"/>
  <c r="BL79" i="2"/>
  <c r="BJ79" i="2"/>
  <c r="BI79" i="2"/>
  <c r="BH79" i="2"/>
  <c r="BM77" i="2"/>
  <c r="BL77" i="2"/>
  <c r="BJ77" i="2"/>
  <c r="BI77" i="2"/>
  <c r="BH77" i="2"/>
  <c r="BM75" i="2"/>
  <c r="BL75" i="2"/>
  <c r="BJ75" i="2"/>
  <c r="BI75" i="2"/>
  <c r="BH75" i="2"/>
  <c r="BM73" i="2"/>
  <c r="BL73" i="2"/>
  <c r="BJ73" i="2"/>
  <c r="BI73" i="2"/>
  <c r="BH73" i="2"/>
  <c r="BM71" i="2"/>
  <c r="BL71" i="2"/>
  <c r="BJ71" i="2"/>
  <c r="BI71" i="2"/>
  <c r="BH71" i="2"/>
  <c r="BM69" i="2"/>
  <c r="BL69" i="2"/>
  <c r="BJ69" i="2"/>
  <c r="BI69" i="2"/>
  <c r="BH69" i="2"/>
  <c r="BM67" i="2"/>
  <c r="BL67" i="2"/>
  <c r="BJ67" i="2"/>
  <c r="BI67" i="2"/>
  <c r="BH67" i="2"/>
  <c r="BM65" i="2"/>
  <c r="BL65" i="2"/>
  <c r="BJ65" i="2"/>
  <c r="BI65" i="2"/>
  <c r="BH65" i="2"/>
  <c r="BM63" i="2"/>
  <c r="BL63" i="2"/>
  <c r="BJ63" i="2"/>
  <c r="BI63" i="2"/>
  <c r="BH63" i="2"/>
  <c r="BM61" i="2"/>
  <c r="BL61" i="2"/>
  <c r="BJ61" i="2"/>
  <c r="BI61" i="2"/>
  <c r="BH61" i="2"/>
  <c r="BM59" i="2"/>
  <c r="BL59" i="2"/>
  <c r="BJ59" i="2"/>
  <c r="BI59" i="2"/>
  <c r="BH59" i="2"/>
  <c r="BM57" i="2"/>
  <c r="BL57" i="2"/>
  <c r="BJ57" i="2"/>
  <c r="BI57" i="2"/>
  <c r="BH57" i="2"/>
  <c r="BM55" i="2"/>
  <c r="BL55" i="2"/>
  <c r="BJ55" i="2"/>
  <c r="BI55" i="2"/>
  <c r="BH55" i="2"/>
  <c r="BM53" i="2"/>
  <c r="BL53" i="2"/>
  <c r="BJ53" i="2"/>
  <c r="BI53" i="2"/>
  <c r="BH53" i="2"/>
  <c r="BM51" i="2"/>
  <c r="BL51" i="2"/>
  <c r="BJ51" i="2"/>
  <c r="BI51" i="2"/>
  <c r="BH51" i="2"/>
  <c r="BM49" i="2"/>
  <c r="BL49" i="2"/>
  <c r="BJ49" i="2"/>
  <c r="BI49" i="2"/>
  <c r="BH49" i="2"/>
  <c r="BM47" i="2"/>
  <c r="BL47" i="2"/>
  <c r="BJ47" i="2"/>
  <c r="BI47" i="2"/>
  <c r="BH47" i="2"/>
  <c r="BM45" i="2"/>
  <c r="BL45" i="2"/>
  <c r="BJ45" i="2"/>
  <c r="BI45" i="2"/>
  <c r="BH45" i="2"/>
  <c r="BM43" i="2"/>
  <c r="BL43" i="2"/>
  <c r="BJ43" i="2"/>
  <c r="BI43" i="2"/>
  <c r="BH43" i="2"/>
  <c r="BM41" i="2"/>
  <c r="BL41" i="2"/>
  <c r="BJ41" i="2"/>
  <c r="BI41" i="2"/>
  <c r="BH41" i="2"/>
  <c r="BM39" i="2"/>
  <c r="BL39" i="2"/>
  <c r="BJ39" i="2"/>
  <c r="BI39" i="2"/>
  <c r="BH39" i="2"/>
  <c r="BM37" i="2"/>
  <c r="BL37" i="2"/>
  <c r="BJ37" i="2"/>
  <c r="BI37" i="2"/>
  <c r="BH37" i="2"/>
  <c r="BM35" i="2"/>
  <c r="BL35" i="2"/>
  <c r="BJ35" i="2"/>
  <c r="BI35" i="2"/>
  <c r="BH35" i="2"/>
  <c r="BM33" i="2"/>
  <c r="BL33" i="2"/>
  <c r="BJ33" i="2"/>
  <c r="BI33" i="2"/>
  <c r="BH33" i="2"/>
  <c r="BM31" i="2"/>
  <c r="BL31" i="2"/>
  <c r="BJ31" i="2"/>
  <c r="BI31" i="2"/>
  <c r="BH31" i="2"/>
  <c r="BM29" i="2"/>
  <c r="BL29" i="2"/>
  <c r="BJ29" i="2"/>
  <c r="BI29" i="2"/>
  <c r="BH29" i="2"/>
  <c r="BM27" i="2"/>
  <c r="BL27" i="2"/>
  <c r="BJ27" i="2"/>
  <c r="BI27" i="2"/>
  <c r="BH27" i="2"/>
  <c r="BM25" i="2"/>
  <c r="BL25" i="2"/>
  <c r="BJ25" i="2"/>
  <c r="BI25" i="2"/>
  <c r="BH25" i="2"/>
  <c r="BM23" i="2"/>
  <c r="BL23" i="2"/>
  <c r="BJ23" i="2"/>
  <c r="BI23" i="2"/>
  <c r="BH23" i="2"/>
  <c r="BM21" i="2"/>
  <c r="BL21" i="2"/>
  <c r="BJ21" i="2"/>
  <c r="BI21" i="2"/>
  <c r="BH21" i="2"/>
  <c r="BM19" i="2"/>
  <c r="BL19" i="2"/>
  <c r="BJ19" i="2"/>
  <c r="BI19" i="2"/>
  <c r="BH19" i="2"/>
  <c r="BM17" i="2"/>
  <c r="BL17" i="2"/>
  <c r="BJ17" i="2"/>
  <c r="BI17" i="2"/>
  <c r="BH17" i="2"/>
  <c r="BM15" i="2"/>
  <c r="BL15" i="2"/>
  <c r="BJ15" i="2"/>
  <c r="BI15" i="2"/>
  <c r="BH15" i="2"/>
  <c r="BM13" i="2"/>
  <c r="BL13" i="2"/>
  <c r="BJ13" i="2"/>
  <c r="BI13" i="2"/>
  <c r="BH13" i="2"/>
  <c r="BM11" i="2"/>
  <c r="BL11" i="2"/>
  <c r="BJ11" i="2"/>
  <c r="BI11" i="2"/>
  <c r="BH11" i="2"/>
  <c r="BM9" i="2"/>
  <c r="BL9" i="2"/>
  <c r="BJ9" i="2"/>
  <c r="BI9" i="2"/>
  <c r="BH9" i="2"/>
  <c r="BM7" i="2"/>
  <c r="BL7" i="2"/>
  <c r="BJ7" i="2"/>
  <c r="BI7" i="2"/>
  <c r="BH7" i="2"/>
  <c r="BM5" i="2"/>
  <c r="BL5" i="2"/>
  <c r="BJ5" i="2"/>
  <c r="BI5" i="2"/>
  <c r="BH5" i="2"/>
  <c r="AS95" i="2" l="1"/>
  <c r="AR95" i="2"/>
  <c r="AP95" i="2"/>
  <c r="AO95" i="2"/>
  <c r="AN95" i="2"/>
  <c r="AS93" i="2"/>
  <c r="AR93" i="2"/>
  <c r="AP93" i="2"/>
  <c r="AO93" i="2"/>
  <c r="AN93" i="2"/>
  <c r="AS91" i="2"/>
  <c r="AR91" i="2"/>
  <c r="AP91" i="2"/>
  <c r="AO91" i="2"/>
  <c r="AN91" i="2"/>
  <c r="AS89" i="2"/>
  <c r="AR89" i="2"/>
  <c r="AP89" i="2"/>
  <c r="AO89" i="2"/>
  <c r="AN89" i="2"/>
  <c r="AS85" i="2"/>
  <c r="AR85" i="2"/>
  <c r="AP85" i="2"/>
  <c r="AO85" i="2"/>
  <c r="AN85" i="2"/>
  <c r="AS83" i="2"/>
  <c r="AR83" i="2"/>
  <c r="AP83" i="2"/>
  <c r="AO83" i="2"/>
  <c r="AN83" i="2"/>
  <c r="AS81" i="2"/>
  <c r="AR81" i="2"/>
  <c r="AP81" i="2"/>
  <c r="AO81" i="2"/>
  <c r="AN81" i="2"/>
  <c r="AS79" i="2"/>
  <c r="AR79" i="2"/>
  <c r="AP79" i="2"/>
  <c r="AO79" i="2"/>
  <c r="AN79" i="2"/>
  <c r="AS77" i="2"/>
  <c r="AR77" i="2"/>
  <c r="AP77" i="2"/>
  <c r="AO77" i="2"/>
  <c r="AN77" i="2"/>
  <c r="AS75" i="2"/>
  <c r="AR75" i="2"/>
  <c r="AP75" i="2"/>
  <c r="AO75" i="2"/>
  <c r="AN75" i="2"/>
  <c r="AS73" i="2"/>
  <c r="AR73" i="2"/>
  <c r="AP73" i="2"/>
  <c r="AO73" i="2"/>
  <c r="AN73" i="2"/>
  <c r="AS71" i="2"/>
  <c r="AR71" i="2"/>
  <c r="AP71" i="2"/>
  <c r="AO71" i="2"/>
  <c r="AN71" i="2"/>
  <c r="AS69" i="2"/>
  <c r="AR69" i="2"/>
  <c r="AP69" i="2"/>
  <c r="AO69" i="2"/>
  <c r="AN69" i="2"/>
  <c r="AS67" i="2"/>
  <c r="AR67" i="2"/>
  <c r="AP67" i="2"/>
  <c r="AO67" i="2"/>
  <c r="AN67" i="2"/>
  <c r="AS65" i="2"/>
  <c r="AR65" i="2"/>
  <c r="AP65" i="2"/>
  <c r="AO65" i="2"/>
  <c r="AN65" i="2"/>
  <c r="AS63" i="2"/>
  <c r="AR63" i="2"/>
  <c r="AP63" i="2"/>
  <c r="AO63" i="2"/>
  <c r="AN63" i="2"/>
  <c r="AS61" i="2"/>
  <c r="AR61" i="2"/>
  <c r="AP61" i="2"/>
  <c r="AO61" i="2"/>
  <c r="AN61" i="2"/>
  <c r="AS59" i="2"/>
  <c r="AR59" i="2"/>
  <c r="AP59" i="2"/>
  <c r="AO59" i="2"/>
  <c r="AN59" i="2"/>
  <c r="AS57" i="2"/>
  <c r="AR57" i="2"/>
  <c r="AP57" i="2"/>
  <c r="AO57" i="2"/>
  <c r="AN57" i="2"/>
  <c r="AS55" i="2"/>
  <c r="AR55" i="2"/>
  <c r="AP55" i="2"/>
  <c r="AO55" i="2"/>
  <c r="AN55" i="2"/>
  <c r="AS53" i="2"/>
  <c r="AR53" i="2"/>
  <c r="AP53" i="2"/>
  <c r="AO53" i="2"/>
  <c r="AN53" i="2"/>
  <c r="AS51" i="2"/>
  <c r="AR51" i="2"/>
  <c r="AP51" i="2"/>
  <c r="AO51" i="2"/>
  <c r="AN51" i="2"/>
  <c r="AS49" i="2"/>
  <c r="AR49" i="2"/>
  <c r="AP49" i="2"/>
  <c r="AO49" i="2"/>
  <c r="AN49" i="2"/>
  <c r="Z117" i="2"/>
  <c r="X117" i="2"/>
  <c r="W117" i="2"/>
  <c r="Z115" i="2"/>
  <c r="X115" i="2"/>
  <c r="W115" i="2"/>
  <c r="M88" i="2" l="1"/>
  <c r="L88" i="2"/>
  <c r="K88" i="2"/>
  <c r="N88" i="2" s="1"/>
  <c r="M87" i="2"/>
  <c r="L87" i="2"/>
  <c r="K87" i="2"/>
  <c r="N87" i="2" s="1"/>
  <c r="M86" i="2"/>
  <c r="L86" i="2"/>
  <c r="K86" i="2"/>
  <c r="N86" i="2" s="1"/>
  <c r="Z113" i="2"/>
  <c r="X113" i="2"/>
  <c r="W113" i="2"/>
  <c r="Z111" i="2"/>
  <c r="X111" i="2"/>
  <c r="W111" i="2"/>
  <c r="M85" i="2" l="1"/>
  <c r="L85" i="2"/>
  <c r="K85" i="2"/>
  <c r="N85" i="2" s="1"/>
  <c r="M84" i="2"/>
  <c r="L84" i="2"/>
  <c r="K84" i="2"/>
  <c r="N84" i="2" s="1"/>
  <c r="M83" i="2"/>
  <c r="L83" i="2"/>
  <c r="K83" i="2"/>
  <c r="N83" i="2" s="1"/>
  <c r="Z109" i="2"/>
  <c r="X109" i="2"/>
  <c r="W109" i="2"/>
  <c r="Z107" i="2"/>
  <c r="X107" i="2"/>
  <c r="W107" i="2"/>
  <c r="M82" i="2" l="1"/>
  <c r="L82" i="2"/>
  <c r="K82" i="2"/>
  <c r="N82" i="2" s="1"/>
  <c r="M81" i="2"/>
  <c r="L81" i="2"/>
  <c r="K81" i="2"/>
  <c r="N81" i="2" s="1"/>
  <c r="M80" i="2"/>
  <c r="L80" i="2"/>
  <c r="K80" i="2"/>
  <c r="N80" i="2" s="1"/>
  <c r="Z105" i="2"/>
  <c r="X105" i="2"/>
  <c r="W105" i="2"/>
  <c r="Z103" i="2"/>
  <c r="X103" i="2"/>
  <c r="W103" i="2"/>
  <c r="M79" i="2"/>
  <c r="L79" i="2"/>
  <c r="K79" i="2"/>
  <c r="N79" i="2" s="1"/>
  <c r="M78" i="2"/>
  <c r="L78" i="2"/>
  <c r="K78" i="2"/>
  <c r="N78" i="2" s="1"/>
  <c r="M77" i="2"/>
  <c r="L77" i="2"/>
  <c r="K77" i="2"/>
  <c r="N77" i="2" s="1"/>
  <c r="Z101" i="2" l="1"/>
  <c r="X101" i="2"/>
  <c r="W101" i="2"/>
  <c r="Z99" i="2"/>
  <c r="X99" i="2"/>
  <c r="W99" i="2"/>
  <c r="Z97" i="2" l="1"/>
  <c r="X97" i="2"/>
  <c r="W97" i="2"/>
  <c r="Z95" i="2"/>
  <c r="X95" i="2"/>
  <c r="W95" i="2"/>
  <c r="M76" i="2"/>
  <c r="L76" i="2"/>
  <c r="K76" i="2"/>
  <c r="N76" i="2" s="1"/>
  <c r="M75" i="2"/>
  <c r="L75" i="2"/>
  <c r="K75" i="2"/>
  <c r="N75" i="2" s="1"/>
  <c r="M74" i="2"/>
  <c r="L74" i="2"/>
  <c r="K74" i="2"/>
  <c r="N74" i="2" s="1"/>
  <c r="M73" i="2" l="1"/>
  <c r="L73" i="2"/>
  <c r="K73" i="2"/>
  <c r="N73" i="2" s="1"/>
  <c r="M72" i="2"/>
  <c r="L72" i="2"/>
  <c r="K72" i="2"/>
  <c r="N72" i="2" s="1"/>
  <c r="M71" i="2"/>
  <c r="L71" i="2"/>
  <c r="K71" i="2"/>
  <c r="N71" i="2" s="1"/>
  <c r="Z93" i="2"/>
  <c r="X93" i="2"/>
  <c r="W93" i="2"/>
  <c r="Z91" i="2"/>
  <c r="X91" i="2"/>
  <c r="W91" i="2"/>
  <c r="M70" i="2" l="1"/>
  <c r="L70" i="2"/>
  <c r="K70" i="2"/>
  <c r="N70" i="2" s="1"/>
  <c r="M69" i="2"/>
  <c r="L69" i="2"/>
  <c r="K69" i="2"/>
  <c r="N69" i="2" s="1"/>
  <c r="M68" i="2"/>
  <c r="L68" i="2"/>
  <c r="K68" i="2"/>
  <c r="N68" i="2" s="1"/>
  <c r="Z89" i="2"/>
  <c r="X89" i="2"/>
  <c r="W89" i="2"/>
  <c r="Z87" i="2"/>
  <c r="X87" i="2"/>
  <c r="W87" i="2"/>
  <c r="M67" i="2" l="1"/>
  <c r="L67" i="2"/>
  <c r="K67" i="2"/>
  <c r="N67" i="2" s="1"/>
  <c r="M66" i="2"/>
  <c r="L66" i="2"/>
  <c r="K66" i="2"/>
  <c r="N66" i="2" s="1"/>
  <c r="M65" i="2"/>
  <c r="L65" i="2"/>
  <c r="K65" i="2"/>
  <c r="N65" i="2" s="1"/>
  <c r="Z85" i="2"/>
  <c r="X85" i="2"/>
  <c r="W85" i="2"/>
  <c r="Z83" i="2"/>
  <c r="X83" i="2"/>
  <c r="W83" i="2"/>
  <c r="M64" i="2" l="1"/>
  <c r="L64" i="2"/>
  <c r="K64" i="2"/>
  <c r="N64" i="2" s="1"/>
  <c r="M63" i="2"/>
  <c r="L63" i="2"/>
  <c r="K63" i="2"/>
  <c r="N63" i="2" s="1"/>
  <c r="M62" i="2"/>
  <c r="L62" i="2"/>
  <c r="K62" i="2"/>
  <c r="N62" i="2" s="1"/>
  <c r="Z81" i="2"/>
  <c r="X81" i="2"/>
  <c r="W81" i="2"/>
  <c r="Z79" i="2"/>
  <c r="X79" i="2"/>
  <c r="W79" i="2"/>
  <c r="Z77" i="2"/>
  <c r="X77" i="2"/>
  <c r="W77" i="2"/>
  <c r="Z75" i="2"/>
  <c r="X75" i="2"/>
  <c r="W75" i="2"/>
  <c r="Z73" i="2"/>
  <c r="X73" i="2"/>
  <c r="W73" i="2"/>
  <c r="Z71" i="2"/>
  <c r="X71" i="2"/>
  <c r="W71" i="2"/>
  <c r="Z69" i="2"/>
  <c r="X69" i="2"/>
  <c r="W69" i="2"/>
  <c r="Z67" i="2"/>
  <c r="X67" i="2"/>
  <c r="W67" i="2"/>
  <c r="Z65" i="2"/>
  <c r="X65" i="2"/>
  <c r="W65" i="2"/>
  <c r="Z63" i="2"/>
  <c r="X63" i="2"/>
  <c r="W63" i="2"/>
  <c r="Z61" i="2"/>
  <c r="X61" i="2"/>
  <c r="W61" i="2"/>
  <c r="Z59" i="2"/>
  <c r="X59" i="2"/>
  <c r="W59" i="2"/>
  <c r="M61" i="2"/>
  <c r="L61" i="2"/>
  <c r="K61" i="2"/>
  <c r="N61" i="2" s="1"/>
  <c r="M60" i="2"/>
  <c r="L60" i="2"/>
  <c r="K60" i="2"/>
  <c r="N60" i="2" s="1"/>
  <c r="M59" i="2"/>
  <c r="L59" i="2"/>
  <c r="K59" i="2"/>
  <c r="N59" i="2" s="1"/>
  <c r="M58" i="2"/>
  <c r="L58" i="2"/>
  <c r="K58" i="2"/>
  <c r="N58" i="2" s="1"/>
  <c r="M57" i="2"/>
  <c r="L57" i="2"/>
  <c r="K57" i="2"/>
  <c r="N57" i="2" s="1"/>
  <c r="M56" i="2"/>
  <c r="L56" i="2"/>
  <c r="K56" i="2"/>
  <c r="N56" i="2" s="1"/>
  <c r="M55" i="2" l="1"/>
  <c r="L55" i="2"/>
  <c r="K55" i="2"/>
  <c r="N55" i="2" s="1"/>
  <c r="M54" i="2"/>
  <c r="L54" i="2"/>
  <c r="K54" i="2"/>
  <c r="N54" i="2" s="1"/>
  <c r="M53" i="2"/>
  <c r="L53" i="2"/>
  <c r="K53" i="2"/>
  <c r="N53" i="2" s="1"/>
  <c r="M52" i="2" l="1"/>
  <c r="L52" i="2"/>
  <c r="K52" i="2"/>
  <c r="N52" i="2" s="1"/>
  <c r="M51" i="2"/>
  <c r="L51" i="2"/>
  <c r="K51" i="2"/>
  <c r="N51" i="2" s="1"/>
  <c r="M50" i="2"/>
  <c r="L50" i="2"/>
  <c r="K50" i="2"/>
  <c r="N50" i="2" s="1"/>
  <c r="M49" i="2" l="1"/>
  <c r="L49" i="2"/>
  <c r="K49" i="2"/>
  <c r="N49" i="2" s="1"/>
  <c r="M48" i="2"/>
  <c r="L48" i="2"/>
  <c r="K48" i="2"/>
  <c r="N48" i="2" s="1"/>
  <c r="M47" i="2"/>
  <c r="L47" i="2"/>
  <c r="K47" i="2"/>
  <c r="N47" i="2" s="1"/>
  <c r="AN47" i="2" l="1"/>
  <c r="AN45" i="2"/>
  <c r="AN43" i="2"/>
  <c r="AN41" i="2"/>
  <c r="AN39" i="2"/>
  <c r="AN37" i="2"/>
  <c r="AN35" i="2"/>
  <c r="AN33" i="2"/>
  <c r="AN31" i="2"/>
  <c r="AN29" i="2"/>
  <c r="AN27" i="2"/>
  <c r="AN25" i="2"/>
  <c r="AN23" i="2"/>
  <c r="AN21" i="2"/>
  <c r="AN19" i="2"/>
  <c r="AN17" i="2"/>
  <c r="AN15" i="2"/>
  <c r="AN13" i="2"/>
  <c r="AN11" i="2"/>
  <c r="AN9" i="2"/>
  <c r="AN7" i="2"/>
  <c r="AN5" i="2"/>
  <c r="AS47" i="2"/>
  <c r="AR47" i="2"/>
  <c r="AP47" i="2"/>
  <c r="AO47" i="2"/>
  <c r="AS45" i="2"/>
  <c r="AR45" i="2"/>
  <c r="AP45" i="2"/>
  <c r="AO45" i="2"/>
  <c r="AS43" i="2"/>
  <c r="AR43" i="2"/>
  <c r="AP43" i="2"/>
  <c r="AO43" i="2"/>
  <c r="AS41" i="2"/>
  <c r="AR41" i="2"/>
  <c r="AP41" i="2"/>
  <c r="AO41" i="2"/>
  <c r="AS39" i="2"/>
  <c r="AR39" i="2"/>
  <c r="AP39" i="2"/>
  <c r="AO39" i="2"/>
  <c r="AS37" i="2"/>
  <c r="AR37" i="2"/>
  <c r="AP37" i="2"/>
  <c r="AO37" i="2"/>
  <c r="AS35" i="2"/>
  <c r="AR35" i="2"/>
  <c r="AP35" i="2"/>
  <c r="AO35" i="2"/>
  <c r="AS33" i="2"/>
  <c r="AR33" i="2"/>
  <c r="AP33" i="2"/>
  <c r="AO33" i="2"/>
  <c r="AS31" i="2"/>
  <c r="AR31" i="2"/>
  <c r="AP31" i="2"/>
  <c r="AO31" i="2"/>
  <c r="AS29" i="2"/>
  <c r="AR29" i="2"/>
  <c r="AP29" i="2"/>
  <c r="AO29" i="2"/>
  <c r="AS27" i="2"/>
  <c r="AR27" i="2"/>
  <c r="AP27" i="2"/>
  <c r="AO27" i="2"/>
  <c r="Z57" i="2"/>
  <c r="X57" i="2"/>
  <c r="W57" i="2"/>
  <c r="Z55" i="2"/>
  <c r="X55" i="2"/>
  <c r="W55" i="2"/>
  <c r="Z53" i="2"/>
  <c r="X53" i="2"/>
  <c r="W53" i="2"/>
  <c r="Z51" i="2"/>
  <c r="X51" i="2"/>
  <c r="W51" i="2"/>
  <c r="Z49" i="2"/>
  <c r="X49" i="2"/>
  <c r="W49" i="2"/>
  <c r="Z47" i="2"/>
  <c r="X47" i="2"/>
  <c r="W47" i="2"/>
  <c r="Z45" i="2"/>
  <c r="X45" i="2"/>
  <c r="W45" i="2"/>
  <c r="Z43" i="2"/>
  <c r="X43" i="2"/>
  <c r="W43" i="2"/>
  <c r="Z41" i="2"/>
  <c r="X41" i="2"/>
  <c r="W41" i="2"/>
  <c r="Z39" i="2"/>
  <c r="X39" i="2"/>
  <c r="W39" i="2"/>
  <c r="Z37" i="2"/>
  <c r="X37" i="2"/>
  <c r="W37" i="2"/>
  <c r="Z35" i="2"/>
  <c r="X35" i="2"/>
  <c r="W35" i="2"/>
  <c r="Z33" i="2"/>
  <c r="X33" i="2"/>
  <c r="W33" i="2"/>
  <c r="Z31" i="2"/>
  <c r="X31" i="2"/>
  <c r="W31" i="2"/>
  <c r="AN1" i="2" l="1"/>
  <c r="AN3" i="2" s="1"/>
  <c r="M46" i="2"/>
  <c r="L46" i="2"/>
  <c r="K46" i="2"/>
  <c r="N46" i="2" s="1"/>
  <c r="M45" i="2"/>
  <c r="L45" i="2"/>
  <c r="K45" i="2"/>
  <c r="N45" i="2" s="1"/>
  <c r="M44" i="2"/>
  <c r="L44" i="2"/>
  <c r="K44" i="2"/>
  <c r="N44" i="2" s="1"/>
  <c r="M43" i="2" l="1"/>
  <c r="L43" i="2"/>
  <c r="K43" i="2"/>
  <c r="N43" i="2" s="1"/>
  <c r="M42" i="2"/>
  <c r="L42" i="2"/>
  <c r="K42" i="2"/>
  <c r="N42" i="2" s="1"/>
  <c r="M41" i="2"/>
  <c r="L41" i="2"/>
  <c r="K41" i="2"/>
  <c r="N41" i="2" s="1"/>
  <c r="M40" i="2" l="1"/>
  <c r="L40" i="2"/>
  <c r="K40" i="2"/>
  <c r="N40" i="2" s="1"/>
  <c r="M39" i="2"/>
  <c r="L39" i="2"/>
  <c r="K39" i="2"/>
  <c r="N39" i="2" s="1"/>
  <c r="M38" i="2"/>
  <c r="L38" i="2"/>
  <c r="K38" i="2"/>
  <c r="N38" i="2" s="1"/>
  <c r="M37" i="2" l="1"/>
  <c r="L37" i="2"/>
  <c r="K37" i="2"/>
  <c r="N37" i="2" s="1"/>
  <c r="M36" i="2"/>
  <c r="L36" i="2"/>
  <c r="K36" i="2"/>
  <c r="N36" i="2" s="1"/>
  <c r="M35" i="2"/>
  <c r="L35" i="2"/>
  <c r="K35" i="2"/>
  <c r="N35" i="2" s="1"/>
  <c r="M34" i="2" l="1"/>
  <c r="L34" i="2"/>
  <c r="K34" i="2"/>
  <c r="N34" i="2" s="1"/>
  <c r="M33" i="2"/>
  <c r="L33" i="2"/>
  <c r="K33" i="2"/>
  <c r="N33" i="2" s="1"/>
  <c r="M32" i="2"/>
  <c r="L32" i="2"/>
  <c r="K32" i="2"/>
  <c r="N32" i="2" s="1"/>
  <c r="M31" i="2" l="1"/>
  <c r="L31" i="2"/>
  <c r="K31" i="2"/>
  <c r="N31" i="2" s="1"/>
  <c r="M30" i="2"/>
  <c r="L30" i="2"/>
  <c r="K30" i="2"/>
  <c r="N30" i="2" s="1"/>
  <c r="M29" i="2"/>
  <c r="L29" i="2"/>
  <c r="K29" i="2"/>
  <c r="N29" i="2" s="1"/>
  <c r="M28" i="2" l="1"/>
  <c r="L28" i="2"/>
  <c r="K28" i="2"/>
  <c r="N28" i="2" s="1"/>
  <c r="M27" i="2"/>
  <c r="L27" i="2"/>
  <c r="K27" i="2"/>
  <c r="N27" i="2" s="1"/>
  <c r="M26" i="2"/>
  <c r="L26" i="2"/>
  <c r="K26" i="2"/>
  <c r="N26" i="2" s="1"/>
  <c r="AS25" i="2" l="1"/>
  <c r="AR25" i="2"/>
  <c r="AP25" i="2"/>
  <c r="AO25" i="2"/>
  <c r="AS23" i="2"/>
  <c r="AR23" i="2"/>
  <c r="AP23" i="2"/>
  <c r="AO23" i="2"/>
  <c r="M25" i="2"/>
  <c r="L25" i="2"/>
  <c r="K25" i="2"/>
  <c r="N25" i="2" s="1"/>
  <c r="M24" i="2"/>
  <c r="L24" i="2"/>
  <c r="K24" i="2"/>
  <c r="N24" i="2" s="1"/>
  <c r="M23" i="2"/>
  <c r="L23" i="2"/>
  <c r="K23" i="2"/>
  <c r="N23" i="2" s="1"/>
  <c r="Z29" i="2"/>
  <c r="X29" i="2"/>
  <c r="W29" i="2"/>
  <c r="Z27" i="2"/>
  <c r="X27" i="2"/>
  <c r="W27" i="2"/>
  <c r="M22" i="2" l="1"/>
  <c r="L22" i="2"/>
  <c r="K22" i="2"/>
  <c r="N22" i="2" s="1"/>
  <c r="M21" i="2"/>
  <c r="L21" i="2"/>
  <c r="K21" i="2"/>
  <c r="N21" i="2" s="1"/>
  <c r="K20" i="2"/>
  <c r="N20" i="2" s="1"/>
  <c r="M20" i="2"/>
  <c r="L20" i="2"/>
  <c r="AS21" i="2"/>
  <c r="AR21" i="2"/>
  <c r="AP21" i="2"/>
  <c r="AO21" i="2"/>
  <c r="AS19" i="2"/>
  <c r="AR19" i="2"/>
  <c r="AP19" i="2"/>
  <c r="AO19" i="2"/>
  <c r="AS17" i="2"/>
  <c r="AR17" i="2"/>
  <c r="AP17" i="2"/>
  <c r="AO17" i="2"/>
  <c r="AS15" i="2"/>
  <c r="AR15" i="2"/>
  <c r="AP15" i="2"/>
  <c r="AO15" i="2"/>
  <c r="AS13" i="2"/>
  <c r="AR13" i="2"/>
  <c r="AP13" i="2"/>
  <c r="AO13" i="2"/>
  <c r="Z25" i="2"/>
  <c r="X25" i="2"/>
  <c r="W25" i="2"/>
  <c r="Z23" i="2"/>
  <c r="X23" i="2"/>
  <c r="W23" i="2"/>
  <c r="M19" i="2" l="1"/>
  <c r="L19" i="2"/>
  <c r="K19" i="2"/>
  <c r="N19" i="2" s="1"/>
  <c r="M18" i="2"/>
  <c r="L18" i="2"/>
  <c r="K18" i="2"/>
  <c r="N18" i="2" s="1"/>
  <c r="K17" i="2"/>
  <c r="N17" i="2"/>
  <c r="M17" i="2"/>
  <c r="L17" i="2"/>
  <c r="Z21" i="2"/>
  <c r="X21" i="2"/>
  <c r="W21" i="2"/>
  <c r="Z19" i="2"/>
  <c r="X19" i="2"/>
  <c r="W19" i="2"/>
  <c r="M16" i="2" l="1"/>
  <c r="L16" i="2"/>
  <c r="K16" i="2"/>
  <c r="N16" i="2" s="1"/>
  <c r="M15" i="2"/>
  <c r="L15" i="2"/>
  <c r="K15" i="2"/>
  <c r="N15" i="2" s="1"/>
  <c r="K14" i="2" l="1"/>
  <c r="N14" i="2" s="1"/>
  <c r="M14" i="2"/>
  <c r="L14" i="2"/>
  <c r="Z17" i="2"/>
  <c r="X17" i="2"/>
  <c r="W17" i="2"/>
  <c r="AS11" i="2" l="1"/>
  <c r="AR11" i="2"/>
  <c r="AP11" i="2"/>
  <c r="AO11" i="2"/>
  <c r="Z15" i="2"/>
  <c r="X15" i="2"/>
  <c r="W15" i="2"/>
  <c r="Z13" i="2"/>
  <c r="X13" i="2"/>
  <c r="W13" i="2"/>
  <c r="M13" i="2"/>
  <c r="L13" i="2"/>
  <c r="K13" i="2"/>
  <c r="N13" i="2" s="1"/>
  <c r="M12" i="2"/>
  <c r="L12" i="2"/>
  <c r="K12" i="2"/>
  <c r="N12" i="2" s="1"/>
  <c r="M11" i="2"/>
  <c r="L11" i="2"/>
  <c r="K11" i="2"/>
  <c r="N11" i="2" s="1"/>
  <c r="AS9" i="2" l="1"/>
  <c r="AR9" i="2"/>
  <c r="AP9" i="2"/>
  <c r="AO9" i="2"/>
  <c r="AS7" i="2"/>
  <c r="AR7" i="2"/>
  <c r="AP7" i="2"/>
  <c r="AO7" i="2"/>
  <c r="M10" i="2"/>
  <c r="L10" i="2"/>
  <c r="K10" i="2"/>
  <c r="N10" i="2" s="1"/>
  <c r="M9" i="2"/>
  <c r="L9" i="2"/>
  <c r="K9" i="2"/>
  <c r="N9" i="2" s="1"/>
  <c r="M8" i="2"/>
  <c r="L8" i="2"/>
  <c r="K8" i="2"/>
  <c r="N8" i="2" s="1"/>
  <c r="Z11" i="2"/>
  <c r="X11" i="2"/>
  <c r="W11" i="2"/>
  <c r="Z9" i="2"/>
  <c r="X9" i="2"/>
  <c r="W9" i="2"/>
  <c r="AS5" i="2" l="1"/>
  <c r="AS3" i="2" s="1"/>
  <c r="AR5" i="2"/>
  <c r="AR3" i="2" s="1"/>
  <c r="AP5" i="2"/>
  <c r="AP1" i="2" s="1"/>
  <c r="AO5" i="2"/>
  <c r="AO1" i="2" s="1"/>
  <c r="M7" i="2"/>
  <c r="L7" i="2"/>
  <c r="K7" i="2"/>
  <c r="N7" i="2" s="1"/>
  <c r="M6" i="2"/>
  <c r="L6" i="2"/>
  <c r="K6" i="2"/>
  <c r="N6" i="2" s="1"/>
  <c r="Z7" i="2"/>
  <c r="X7" i="2"/>
  <c r="W7" i="2"/>
  <c r="Z5" i="2" l="1"/>
  <c r="U3" i="2" s="1" a="1"/>
  <c r="U3" i="2" s="1"/>
  <c r="X5" i="2"/>
  <c r="T3" i="2" s="1" a="1"/>
  <c r="T3" i="2" s="1"/>
  <c r="W5" i="2"/>
  <c r="S3" i="2" s="1" a="1"/>
  <c r="S3" i="2" s="1"/>
  <c r="M5" i="2"/>
  <c r="L5" i="2"/>
  <c r="K5" i="2"/>
  <c r="N5" i="2" s="1"/>
  <c r="AO3" i="2"/>
  <c r="G3" i="2" l="1"/>
  <c r="D3" i="2"/>
  <c r="B3" i="2"/>
  <c r="E3" i="2"/>
  <c r="H3" i="2"/>
  <c r="F3" i="2"/>
  <c r="C3" i="2"/>
  <c r="BJ3" i="2"/>
  <c r="BI3" i="2"/>
  <c r="BH3" i="2"/>
  <c r="AP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tc={2D96C399-9469-4D61-8B19-83E68E8423FF}</author>
    <author>tc={2FF8B5E2-4DD9-4E63-9D57-38323EDE9AE3}</author>
    <author>tc={5880B9BD-5B79-44A6-9F4A-591E4516DF0C}</author>
    <author>tc={0E74B1BA-13D8-4E8F-A659-CB54EBED26C5}</author>
    <author>tc={D79A71D9-AEB7-4189-8E32-CE469CCA2524}</author>
    <author>renee</author>
  </authors>
  <commentList>
    <comment ref="I1" authorId="0" shapeId="0" xr:uid="{2D96C399-9469-4D61-8B19-83E68E8423FF}">
      <text>
        <r>
          <rPr>
            <sz val="11"/>
            <color theme="1"/>
            <rFont val="Calibri"/>
            <family val="2"/>
            <scheme val="minor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3 calibration standards were used for each analytical run. </t>
        </r>
      </text>
    </comment>
    <comment ref="A2" authorId="1" shapeId="0" xr:uid="{2FF8B5E2-4DD9-4E63-9D57-38323EDE9AE3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Independent Standards not used to calibrate and normalize to the International VSMOW-SLAP scale</t>
        </r>
      </text>
    </comment>
    <comment ref="BB7" authorId="2" shapeId="0" xr:uid="{5880B9BD-5B79-44A6-9F4A-591E4516DF0C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This pair was rerun, and the values given were verified</t>
        </r>
      </text>
    </comment>
    <comment ref="BB65" authorId="3" shapeId="0" xr:uid="{0E74B1BA-13D8-4E8F-A659-CB54EBED26C5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This pair was rerun and the values here were verified.  The difference is real</t>
        </r>
      </text>
    </comment>
    <comment ref="BB115" authorId="4" shapeId="0" xr:uid="{D79A71D9-AEB7-4189-8E32-CE469CCA2524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These samples were repeated and the values given here were verified.  The difference is real</t>
        </r>
      </text>
    </comment>
    <comment ref="P262" authorId="5" shapeId="0" xr:uid="{14D38D3C-B94C-442A-A4D5-ECCA8DB558B7}">
      <text>
        <r>
          <rPr>
            <b/>
            <sz val="9"/>
            <color indexed="81"/>
            <rFont val="Tahoma"/>
            <charset val="1"/>
          </rPr>
          <t>renee:</t>
        </r>
        <r>
          <rPr>
            <sz val="9"/>
            <color indexed="81"/>
            <rFont val="Tahoma"/>
            <charset val="1"/>
          </rPr>
          <t xml:space="preserve">
Sample was rerun because of low d-excess.  Results are the same.</t>
        </r>
      </text>
    </comment>
  </commentList>
</comments>
</file>

<file path=xl/sharedStrings.xml><?xml version="1.0" encoding="utf-8"?>
<sst xmlns="http://schemas.openxmlformats.org/spreadsheetml/2006/main" count="11783" uniqueCount="4743">
  <si>
    <t>SITE_ID</t>
  </si>
  <si>
    <t>DATE_COL</t>
  </si>
  <si>
    <t>VISIT_NO</t>
  </si>
  <si>
    <t>SAMPLE_ID</t>
  </si>
  <si>
    <t>NRS23_AZ_10043</t>
  </si>
  <si>
    <t>NRS23_AZ_10001</t>
  </si>
  <si>
    <t>NRS23_AZ_10051</t>
  </si>
  <si>
    <t>NRS23_AZ_10058</t>
  </si>
  <si>
    <t>NRS23_AZ_10050</t>
  </si>
  <si>
    <t>NRS23_AZ_10109</t>
  </si>
  <si>
    <t>NRS23_AZ_10057</t>
  </si>
  <si>
    <t>NRS23_AZ_10119</t>
  </si>
  <si>
    <t>NRS23_AZ_10011</t>
  </si>
  <si>
    <t>NRS23_AZ_10053</t>
  </si>
  <si>
    <t>NRS23_KS_10161</t>
  </si>
  <si>
    <t>NRS23_TX_10022</t>
  </si>
  <si>
    <t>NRS23_NJ_10011</t>
  </si>
  <si>
    <t>NRS23_TX_10023</t>
  </si>
  <si>
    <t>NRS23_KY_10019</t>
  </si>
  <si>
    <t>NRS23_WA_10057</t>
  </si>
  <si>
    <t>NRS23_WA_10126</t>
  </si>
  <si>
    <t>NRS23_OH_10003</t>
  </si>
  <si>
    <t>NRS23_TX_10021</t>
  </si>
  <si>
    <t>04/23/2023</t>
  </si>
  <si>
    <t>05/08/2023</t>
  </si>
  <si>
    <t>06/01/2023</t>
  </si>
  <si>
    <t>NRS23_WA_10058</t>
  </si>
  <si>
    <t>NRS23_MI_10082</t>
  </si>
  <si>
    <t>NRS23_IA_10049</t>
  </si>
  <si>
    <t>NRS23_WA_10066</t>
  </si>
  <si>
    <t>NRS23_LA_10026</t>
  </si>
  <si>
    <t>NRS23_KS_10239</t>
  </si>
  <si>
    <t>NRS23_IA_10006</t>
  </si>
  <si>
    <t>NRS23_MI_10179</t>
  </si>
  <si>
    <t>NRS23_WI_10011</t>
  </si>
  <si>
    <t>NRS23_PA_10040</t>
  </si>
  <si>
    <t>NRS23_PA_10042</t>
  </si>
  <si>
    <t>NRS23_IA_10003</t>
  </si>
  <si>
    <t>NRS23_CA_10008</t>
  </si>
  <si>
    <t>NRS23_KS_HP001</t>
  </si>
  <si>
    <t>NRS23_OH_10004</t>
  </si>
  <si>
    <t>NRS23_GA_10034</t>
  </si>
  <si>
    <t>NRS23_FL_10037</t>
  </si>
  <si>
    <t>NRS23_NE_10129</t>
  </si>
  <si>
    <t>NRS23_NJ_10003</t>
  </si>
  <si>
    <t>NRS23_IA_10088</t>
  </si>
  <si>
    <t>06/05/2023</t>
  </si>
  <si>
    <t>06/06/2023</t>
  </si>
  <si>
    <t>06/07/2023</t>
  </si>
  <si>
    <t>NRS23_CA_10094</t>
  </si>
  <si>
    <t>NRS23_TX_10050</t>
  </si>
  <si>
    <t>NRS23_NJ_10034</t>
  </si>
  <si>
    <t>NRS23_WA_10037</t>
  </si>
  <si>
    <t>NRS23_MI_10022</t>
  </si>
  <si>
    <t>NRS23_WV_10027</t>
  </si>
  <si>
    <t>NRS23_OR_10014</t>
  </si>
  <si>
    <t>NRS23_WA_10056</t>
  </si>
  <si>
    <t>NRS23_PA_10048</t>
  </si>
  <si>
    <t>NRS23_SC_10024</t>
  </si>
  <si>
    <t>NRS23_GA_10022</t>
  </si>
  <si>
    <t>NRS23_LA_10003</t>
  </si>
  <si>
    <t>NRS23_ND_10004</t>
  </si>
  <si>
    <t>NRS23_TX_10001</t>
  </si>
  <si>
    <t>NRS23_OH_10034</t>
  </si>
  <si>
    <t>NRS23_NV_10129</t>
  </si>
  <si>
    <t>NRS23_OR_10018</t>
  </si>
  <si>
    <t>NRS23_MI_10057</t>
  </si>
  <si>
    <t>NRS23_WV_HP001</t>
  </si>
  <si>
    <t>NRS23_ND_10003</t>
  </si>
  <si>
    <t>06/08/2023</t>
  </si>
  <si>
    <t>NRS23_CA_10084</t>
  </si>
  <si>
    <t>NRS23_IA_10001</t>
  </si>
  <si>
    <t>NRS23_SD_10069</t>
  </si>
  <si>
    <t>NRS23_OH_10031</t>
  </si>
  <si>
    <t>NRS23_LA_10024</t>
  </si>
  <si>
    <t>NRS23_MI_10029</t>
  </si>
  <si>
    <t>NRS23_WI_10036</t>
  </si>
  <si>
    <t>NRS23_OH_10030</t>
  </si>
  <si>
    <t>NRS23_WA_10034</t>
  </si>
  <si>
    <t>NRS23_NV_10016</t>
  </si>
  <si>
    <t>NRS23_KY_10017</t>
  </si>
  <si>
    <t>NRS23_NJ_10035</t>
  </si>
  <si>
    <t>NRS23_WV_10001</t>
  </si>
  <si>
    <t>NRS23_WV_10009</t>
  </si>
  <si>
    <t>NRS23_WA_10030</t>
  </si>
  <si>
    <t>NRS23_WY_10056</t>
  </si>
  <si>
    <t>NRS23_LA_10065</t>
  </si>
  <si>
    <t>NRS23_IA_10012</t>
  </si>
  <si>
    <t>NRS23_WI_10127</t>
  </si>
  <si>
    <t>NRS23_NY_10059</t>
  </si>
  <si>
    <t>NRS23_PA_10039</t>
  </si>
  <si>
    <t>NRS23_NY_10036</t>
  </si>
  <si>
    <t>NRS23_WA_10011</t>
  </si>
  <si>
    <t>NRS23_OH_10041</t>
  </si>
  <si>
    <t>NRS23_KY_10036</t>
  </si>
  <si>
    <t>NRS23_LA_10004</t>
  </si>
  <si>
    <t>NRS23_LA_10009</t>
  </si>
  <si>
    <t>NRS23_IA_10033</t>
  </si>
  <si>
    <t>NRS23_NE_10199</t>
  </si>
  <si>
    <t>NRS23_WY_10263</t>
  </si>
  <si>
    <t>NRS23_PA_10029</t>
  </si>
  <si>
    <t>NRS23_NY_10026</t>
  </si>
  <si>
    <t>NRS23_KS_10085</t>
  </si>
  <si>
    <t>NRS23_OH_10001</t>
  </si>
  <si>
    <t>NRS23_WA_10038</t>
  </si>
  <si>
    <t>NRS23_ND_10030</t>
  </si>
  <si>
    <t>NRS23_WI_10121</t>
  </si>
  <si>
    <t>NRS23_VT_10002</t>
  </si>
  <si>
    <t>NRS23_IA_10117</t>
  </si>
  <si>
    <t>NRS23_MI_10175</t>
  </si>
  <si>
    <t>NRS23_SC_10021</t>
  </si>
  <si>
    <t>NRS23_OR_10157</t>
  </si>
  <si>
    <t>NRS23_NE_10208</t>
  </si>
  <si>
    <t>NRS23_ND_10040</t>
  </si>
  <si>
    <t>NRS23_NE_10049</t>
  </si>
  <si>
    <t>NRS23_LA_10002</t>
  </si>
  <si>
    <t>NRS23_CT_10013</t>
  </si>
  <si>
    <t>NRS23_VT_10011</t>
  </si>
  <si>
    <t>NRS23_SD_10045</t>
  </si>
  <si>
    <t>NRS23_CT_10026</t>
  </si>
  <si>
    <t>NRS23_NY_10133</t>
  </si>
  <si>
    <t>NRS23_PA_10018</t>
  </si>
  <si>
    <t>NRS23_IA_10029</t>
  </si>
  <si>
    <t>NRS23_WV_10018</t>
  </si>
  <si>
    <t>NRS23_MI_10042</t>
  </si>
  <si>
    <t>NRS23_WI_10014</t>
  </si>
  <si>
    <t>NRS23_CA_10003</t>
  </si>
  <si>
    <t>NRS23_WA_10095</t>
  </si>
  <si>
    <t>NRS23_SD_10010</t>
  </si>
  <si>
    <t>NRS23_CA_10325</t>
  </si>
  <si>
    <t>NRS23_LA_10022</t>
  </si>
  <si>
    <t>NRS23_MD_10010</t>
  </si>
  <si>
    <t>NRS23_LA_10007</t>
  </si>
  <si>
    <t>NRS23_FL_10007</t>
  </si>
  <si>
    <t>NRS23_IA_10018</t>
  </si>
  <si>
    <t>NRS23_MI_10068</t>
  </si>
  <si>
    <t>NRS23_MI_10014</t>
  </si>
  <si>
    <t>NRS23_OH_10002</t>
  </si>
  <si>
    <t>NRS23_OR_10169</t>
  </si>
  <si>
    <t>NRS23_MD_10004</t>
  </si>
  <si>
    <t>NRS23_WA_10135</t>
  </si>
  <si>
    <t>NRS23_NH_10005</t>
  </si>
  <si>
    <t>NRS23_CT_10003</t>
  </si>
  <si>
    <t>NRS23_OH_10067</t>
  </si>
  <si>
    <t>NRS23_NE_10015</t>
  </si>
  <si>
    <t>NRS23_TX_10026</t>
  </si>
  <si>
    <t>NRS23_WA_10007</t>
  </si>
  <si>
    <t>NRS23_CA_10333</t>
  </si>
  <si>
    <t>NRS23_CA_10261</t>
  </si>
  <si>
    <t>NRS23_WV_HP003</t>
  </si>
  <si>
    <t>NRS23_PA_10100</t>
  </si>
  <si>
    <t>NRS23_WA_10016</t>
  </si>
  <si>
    <t>NRS23_NJ_10067</t>
  </si>
  <si>
    <t>NRS23_IA_10015</t>
  </si>
  <si>
    <t>NRS23_TX_10029</t>
  </si>
  <si>
    <t>NRS23_LA_10014</t>
  </si>
  <si>
    <t>NRS23_NY_10009</t>
  </si>
  <si>
    <t>NRS23_WA_10032</t>
  </si>
  <si>
    <t>NRS23_WV_10015</t>
  </si>
  <si>
    <t>NRS23_WA_10040</t>
  </si>
  <si>
    <t>NRS23_WA_10017</t>
  </si>
  <si>
    <t>NRS23_WA_10051</t>
  </si>
  <si>
    <t>NRS23_WA_10118</t>
  </si>
  <si>
    <t>NRS23_NJ_10009</t>
  </si>
  <si>
    <t>NRS23_WV_10004</t>
  </si>
  <si>
    <t>NRS23_RI_10003</t>
  </si>
  <si>
    <t>NRS23_RI_10001</t>
  </si>
  <si>
    <t>NRS23_WI_10002</t>
  </si>
  <si>
    <t>NRS23_WA_10010</t>
  </si>
  <si>
    <t>NRS23_CT_10029</t>
  </si>
  <si>
    <t>NRS23_IA_10005</t>
  </si>
  <si>
    <t>NRS23_LA_10033</t>
  </si>
  <si>
    <t>NRS23_KS_10068</t>
  </si>
  <si>
    <t>NRS23_IA_10085</t>
  </si>
  <si>
    <t>NRS23_VT_10010</t>
  </si>
  <si>
    <t>NRS23_WA_10031</t>
  </si>
  <si>
    <t>NRS23_LA_10068</t>
  </si>
  <si>
    <t>NRS23_CA_10076</t>
  </si>
  <si>
    <t>NRS23_RI_10004</t>
  </si>
  <si>
    <t>NRS23_IA_10084</t>
  </si>
  <si>
    <t>NRS23_IA_10002</t>
  </si>
  <si>
    <t>NRS23_RI_10041</t>
  </si>
  <si>
    <t>NRS23_TX_10024</t>
  </si>
  <si>
    <t>NRS23_PA_10019</t>
  </si>
  <si>
    <t>NRS23_OH_10042</t>
  </si>
  <si>
    <t>NRS23_WI_10213</t>
  </si>
  <si>
    <t>NRS23_CA_10023</t>
  </si>
  <si>
    <t>NRS23_WA_10132</t>
  </si>
  <si>
    <t>NRS23_NJ_10008</t>
  </si>
  <si>
    <t>NRS23_MI_10043</t>
  </si>
  <si>
    <t>NRS23_PA_10024</t>
  </si>
  <si>
    <t>NRS23_LA_10096</t>
  </si>
  <si>
    <t>NRS23_WV_10013</t>
  </si>
  <si>
    <t>NRS23_CA_10216</t>
  </si>
  <si>
    <t>NRS23_VT_10029</t>
  </si>
  <si>
    <t>NRS23_IA_10061</t>
  </si>
  <si>
    <t>NRS23_SC_10007</t>
  </si>
  <si>
    <t>NRS23_WV_10005</t>
  </si>
  <si>
    <t>NRS23_LA_10072</t>
  </si>
  <si>
    <t>NRS23_SD_10445</t>
  </si>
  <si>
    <t>NRS23_LA_10021</t>
  </si>
  <si>
    <t>NRS23_FL_10070</t>
  </si>
  <si>
    <t>NRS23_IA_10020</t>
  </si>
  <si>
    <t>NRS23_RI_10007</t>
  </si>
  <si>
    <t>NRS23_ID_10039</t>
  </si>
  <si>
    <t>NRS23_CA_10031</t>
  </si>
  <si>
    <t>NRS23_WA_10070</t>
  </si>
  <si>
    <t>NRS23_IA_10016</t>
  </si>
  <si>
    <t>NRS23_OH_10013</t>
  </si>
  <si>
    <t>NRS23_NH_10012</t>
  </si>
  <si>
    <t>NRS23_PA_10010</t>
  </si>
  <si>
    <t>NRS23_WI_10072</t>
  </si>
  <si>
    <t>NRS23_OR_10023</t>
  </si>
  <si>
    <t>NRS23_MO_HP004</t>
  </si>
  <si>
    <t>NRS23_WI_10038</t>
  </si>
  <si>
    <t>NRS23_WY_10091</t>
  </si>
  <si>
    <t>NRS23_LA_10005</t>
  </si>
  <si>
    <t>NRS23_RI_10010</t>
  </si>
  <si>
    <t>NRS23_WA_10096</t>
  </si>
  <si>
    <t>NRS23_TX_10055</t>
  </si>
  <si>
    <t>NRS23_ID_10155</t>
  </si>
  <si>
    <t>NRS23_CA_10314</t>
  </si>
  <si>
    <t>NRS23_MO_HP003</t>
  </si>
  <si>
    <t>NRS23_OR_10046</t>
  </si>
  <si>
    <t>NRS23_OH_10022</t>
  </si>
  <si>
    <t>NRS23_WA_HP003</t>
  </si>
  <si>
    <t>06/11/2023</t>
  </si>
  <si>
    <t>06/12/2023</t>
  </si>
  <si>
    <t>06/13/2023</t>
  </si>
  <si>
    <t>06/14/2023</t>
  </si>
  <si>
    <t>07/12/2023</t>
  </si>
  <si>
    <t>06/16/2023</t>
  </si>
  <si>
    <t>06/19/2023</t>
  </si>
  <si>
    <t>06/18/2023</t>
  </si>
  <si>
    <t>06/20/2023</t>
  </si>
  <si>
    <t>06/21/2023</t>
  </si>
  <si>
    <t>06/22/2023</t>
  </si>
  <si>
    <t>2310080d</t>
  </si>
  <si>
    <t>2310060d</t>
  </si>
  <si>
    <t>2310040d</t>
  </si>
  <si>
    <t>2310020d</t>
  </si>
  <si>
    <t>2310100d</t>
  </si>
  <si>
    <t>2310120d</t>
  </si>
  <si>
    <t>2310140d</t>
  </si>
  <si>
    <t>2310160d</t>
  </si>
  <si>
    <t>2310180d</t>
  </si>
  <si>
    <t>2310200d</t>
  </si>
  <si>
    <t>2310220d</t>
  </si>
  <si>
    <t>NRS23_ND_10022</t>
  </si>
  <si>
    <t>NRS23_NH_10016</t>
  </si>
  <si>
    <t>NRS23_LA_10037</t>
  </si>
  <si>
    <t>NRS23_LA_10092</t>
  </si>
  <si>
    <t>NRS23_LA_10013</t>
  </si>
  <si>
    <t>NRS23_WI_10132</t>
  </si>
  <si>
    <t>NRS23_FL_HP001</t>
  </si>
  <si>
    <t>NRS23_LA_10066</t>
  </si>
  <si>
    <t>NRS23_WA_HP004</t>
  </si>
  <si>
    <t>NRS23_IL_10091</t>
  </si>
  <si>
    <t>NRS23_IA_10030</t>
  </si>
  <si>
    <t>NRS23_IA_10070</t>
  </si>
  <si>
    <t>NRS23_TX_10160</t>
  </si>
  <si>
    <t>NRS23_WA_10026</t>
  </si>
  <si>
    <t>NRS23_IA_10013</t>
  </si>
  <si>
    <t>NRS23_RI_10011</t>
  </si>
  <si>
    <t>NRS23_KS_10216</t>
  </si>
  <si>
    <t>NRS23_MD_10033</t>
  </si>
  <si>
    <t>NRS23_MD_10013</t>
  </si>
  <si>
    <t>06/27/2023</t>
  </si>
  <si>
    <t>2310240d</t>
  </si>
  <si>
    <t>NRS23_WI_10124</t>
  </si>
  <si>
    <t>NRS23_WA_10043</t>
  </si>
  <si>
    <t>NRS23_OH_10007</t>
  </si>
  <si>
    <t>NRS23_RI_10043</t>
  </si>
  <si>
    <t>NRS23_PA_10004</t>
  </si>
  <si>
    <t>NRS23_GA_10050</t>
  </si>
  <si>
    <t>NRS23_ID_10016</t>
  </si>
  <si>
    <t>NRS23_FL_10016</t>
  </si>
  <si>
    <t>NRS23_RI_10026</t>
  </si>
  <si>
    <t>NRS23_RI_10056</t>
  </si>
  <si>
    <t>NRS23_KS_10045</t>
  </si>
  <si>
    <t>NRS23_VT_10014</t>
  </si>
  <si>
    <t>NRS23_OR_10171</t>
  </si>
  <si>
    <t>NRS23_IL_10025</t>
  </si>
  <si>
    <t>NRS23_TX_10045</t>
  </si>
  <si>
    <t>NRS23_IA_10037</t>
  </si>
  <si>
    <t>NRS23_MS_HP001</t>
  </si>
  <si>
    <t>06/28/2023</t>
  </si>
  <si>
    <t>2310260d</t>
  </si>
  <si>
    <t>NRS23_PA_10041</t>
  </si>
  <si>
    <t>NRS23_WI_HP001</t>
  </si>
  <si>
    <t>NRS23_WV_10011</t>
  </si>
  <si>
    <t>NRS23_UT_10018</t>
  </si>
  <si>
    <t>NRS23_GA_10024</t>
  </si>
  <si>
    <t>NRS23_SD_10009</t>
  </si>
  <si>
    <t>NRS23_PA_HP003</t>
  </si>
  <si>
    <t>NRS23_OR_10155</t>
  </si>
  <si>
    <t>NRS23_MS_HP002</t>
  </si>
  <si>
    <t>NRS23_CT_10012</t>
  </si>
  <si>
    <t>NRS23_WA_10015</t>
  </si>
  <si>
    <t>NRS23_CT_10032</t>
  </si>
  <si>
    <t>NRS23_IA_10011</t>
  </si>
  <si>
    <t>NRS23_ID_10017</t>
  </si>
  <si>
    <t>NRS23_SD_10007</t>
  </si>
  <si>
    <t>NRS23_OH_10005</t>
  </si>
  <si>
    <t>NRS23_WI_10017</t>
  </si>
  <si>
    <t>NRS23_WA_10027</t>
  </si>
  <si>
    <t>NRS23_UT_10050</t>
  </si>
  <si>
    <t>06/29/2023</t>
  </si>
  <si>
    <t>2310280d</t>
  </si>
  <si>
    <t>NRS23_NE_10024</t>
  </si>
  <si>
    <t>NRS23_OH_10006</t>
  </si>
  <si>
    <t>NRS23_TX_10058</t>
  </si>
  <si>
    <t>NRS23_AL_HP001</t>
  </si>
  <si>
    <t>NRS23_AL_HP002</t>
  </si>
  <si>
    <t>NRS23_IA_10067</t>
  </si>
  <si>
    <t>NRS23_IA_HP001</t>
  </si>
  <si>
    <t>NRS23_WV_10003</t>
  </si>
  <si>
    <t>NRS23_WI_HP002</t>
  </si>
  <si>
    <t>NRS23_WA_10006</t>
  </si>
  <si>
    <t>NRS23_IA_10047</t>
  </si>
  <si>
    <t>NRS23_TX_10258</t>
  </si>
  <si>
    <t>NRS23_KS_10208</t>
  </si>
  <si>
    <t>NRS23_VT_HP002</t>
  </si>
  <si>
    <t>NRS23_WA_10042</t>
  </si>
  <si>
    <t>NRS23_IA_10038</t>
  </si>
  <si>
    <t>NRS23_WI_10042</t>
  </si>
  <si>
    <t>NRS23_ID_10192</t>
  </si>
  <si>
    <t>07/05/2023</t>
  </si>
  <si>
    <t>07/06/2023</t>
  </si>
  <si>
    <t>2310300d</t>
  </si>
  <si>
    <t>NRS23_WA_10123</t>
  </si>
  <si>
    <t>NRS23_VT_10013</t>
  </si>
  <si>
    <t>NRS23_WY_10026</t>
  </si>
  <si>
    <t>NRS23_ND_10023</t>
  </si>
  <si>
    <t>NRS23_ND_10035</t>
  </si>
  <si>
    <t>NRS23_NH_10006</t>
  </si>
  <si>
    <t>NRS23_DE_10027</t>
  </si>
  <si>
    <t>NRS23_WV_10023</t>
  </si>
  <si>
    <t>NRS23_SD_10185</t>
  </si>
  <si>
    <t>NRS23_WA_10012</t>
  </si>
  <si>
    <t>NRS23_ID_10188</t>
  </si>
  <si>
    <t>NRS23_WI_10075</t>
  </si>
  <si>
    <t>NRS23_UT_10051</t>
  </si>
  <si>
    <t>NRS23_WA_HP001</t>
  </si>
  <si>
    <t>NRS23_NY_10067</t>
  </si>
  <si>
    <t>NRS23_NH_10019</t>
  </si>
  <si>
    <t>NRS23_VA_10006</t>
  </si>
  <si>
    <t>07/07/2023</t>
  </si>
  <si>
    <t>07/10/2023</t>
  </si>
  <si>
    <t>07/11/2023</t>
  </si>
  <si>
    <t>2310320d</t>
  </si>
  <si>
    <t>NRS23_TX_10305</t>
  </si>
  <si>
    <t>NRS23_KS_10082</t>
  </si>
  <si>
    <t>NRS23_NC_10023</t>
  </si>
  <si>
    <t>NRS23_IA_10120</t>
  </si>
  <si>
    <t>NRS23_GA_10049</t>
  </si>
  <si>
    <t>NRS23_IA_10031</t>
  </si>
  <si>
    <t>NRS23_PA_10014</t>
  </si>
  <si>
    <t>NRS23_WI_10052</t>
  </si>
  <si>
    <t>NRS23_WI_10044</t>
  </si>
  <si>
    <t>NRS23_ND_10026</t>
  </si>
  <si>
    <t>NRS23_NY_10021</t>
  </si>
  <si>
    <t>NRS23_ND_10012</t>
  </si>
  <si>
    <t>NRS23_SD_10016</t>
  </si>
  <si>
    <t>NRS23_LA_10046</t>
  </si>
  <si>
    <t>NRS23_NE_10029</t>
  </si>
  <si>
    <t>NRS23_GA_10057</t>
  </si>
  <si>
    <t>NRS23_NY_10084</t>
  </si>
  <si>
    <t>NRS23_WV_10007</t>
  </si>
  <si>
    <t>NRS23_NY_10182</t>
  </si>
  <si>
    <t>2310340d</t>
  </si>
  <si>
    <t>NRS23_NC_10019</t>
  </si>
  <si>
    <t>NRS23_NH_10007</t>
  </si>
  <si>
    <t>NRS23_CT_10024</t>
  </si>
  <si>
    <t>NRS23_FL_10003</t>
  </si>
  <si>
    <t>NRS23_PA_10027</t>
  </si>
  <si>
    <t>NRS23_OR_10015</t>
  </si>
  <si>
    <t>NRS23_PA_HP002</t>
  </si>
  <si>
    <t>NRS23_MO_HP001</t>
  </si>
  <si>
    <t>NRS23_PA_HP001</t>
  </si>
  <si>
    <t>NRS23_ID_10011</t>
  </si>
  <si>
    <t>NRS23_KY_10003</t>
  </si>
  <si>
    <t>NRS23_CA_10050</t>
  </si>
  <si>
    <t>NRS23_LA_10042</t>
  </si>
  <si>
    <t>NRS23_WI_10012</t>
  </si>
  <si>
    <t>NRS23_KS_10050</t>
  </si>
  <si>
    <t>NRS23_SD_10378</t>
  </si>
  <si>
    <t>NRS23_NC_10012</t>
  </si>
  <si>
    <t>NRS23_NY_10048</t>
  </si>
  <si>
    <t>NRS23_ID_10037</t>
  </si>
  <si>
    <t>07/13/2023</t>
  </si>
  <si>
    <t>2310360d</t>
  </si>
  <si>
    <t>NRS23_WY_10059</t>
  </si>
  <si>
    <t>NRS23_UT_10002</t>
  </si>
  <si>
    <t>NRS23_CA_10337</t>
  </si>
  <si>
    <t>NRS23_WI_10013</t>
  </si>
  <si>
    <t>NRS23_VA_10001</t>
  </si>
  <si>
    <t>NRS23_MO_HP002</t>
  </si>
  <si>
    <t>NRS23_CA_10036</t>
  </si>
  <si>
    <t>NRS23_WA_10036</t>
  </si>
  <si>
    <t>NRS23_SC_10013</t>
  </si>
  <si>
    <t>NRS23_NC_10328</t>
  </si>
  <si>
    <t>NRS23_CA_10057</t>
  </si>
  <si>
    <t>NRS23_OR_10154</t>
  </si>
  <si>
    <t>NRS23_NY_10220</t>
  </si>
  <si>
    <t>NRS23_LA_10095</t>
  </si>
  <si>
    <t>NRS23_LA_10094</t>
  </si>
  <si>
    <t>NRS23_OR_10045</t>
  </si>
  <si>
    <t>07/14/2023</t>
  </si>
  <si>
    <t>2310380d</t>
  </si>
  <si>
    <t>NRS23_OH_10018</t>
  </si>
  <si>
    <t>NRS23_WV_10014</t>
  </si>
  <si>
    <t>NRS23_WA_HP002</t>
  </si>
  <si>
    <t>NRS23_ID_10190</t>
  </si>
  <si>
    <t>NRS23_NY_10178</t>
  </si>
  <si>
    <t>NRS23_WY_10093</t>
  </si>
  <si>
    <t>NRS23_NC_10005</t>
  </si>
  <si>
    <t>NRS23_NC_10003</t>
  </si>
  <si>
    <t>NRS23_NY_10007</t>
  </si>
  <si>
    <t>NRS23_NY_10012</t>
  </si>
  <si>
    <t>NRS23_NC_10022</t>
  </si>
  <si>
    <t>NRS23_LA_10006</t>
  </si>
  <si>
    <t>NRS23_NC_10344</t>
  </si>
  <si>
    <t>NRS23_NY_10063</t>
  </si>
  <si>
    <t>NRS23_AR_10029</t>
  </si>
  <si>
    <t>NRS23_WA_10120</t>
  </si>
  <si>
    <t>NRS23_MI_10130</t>
  </si>
  <si>
    <t>NRS23_NC_10364</t>
  </si>
  <si>
    <t>NRS23_WA_10124</t>
  </si>
  <si>
    <t>07/17/2023</t>
  </si>
  <si>
    <t>07/18/2023</t>
  </si>
  <si>
    <t>2310400d</t>
  </si>
  <si>
    <t>NRS23_NY_10138</t>
  </si>
  <si>
    <t>NRS23_MA_10011</t>
  </si>
  <si>
    <t>NRS23_KS_10096</t>
  </si>
  <si>
    <t>NRS23_AR_10012</t>
  </si>
  <si>
    <t>NRS23_LA_10099</t>
  </si>
  <si>
    <t>NRS23_CA_10273</t>
  </si>
  <si>
    <t>NRS23_NH_10031</t>
  </si>
  <si>
    <t>NRS23_NE_10003</t>
  </si>
  <si>
    <t>NRS23_NE_10007</t>
  </si>
  <si>
    <t>NRS23_NC_10014</t>
  </si>
  <si>
    <t>NRS23_SC_10045</t>
  </si>
  <si>
    <t>NRS23_AR_10033</t>
  </si>
  <si>
    <t>NRS23_MA_10014</t>
  </si>
  <si>
    <t>NRS23_LA_10083</t>
  </si>
  <si>
    <t>NRS23_NC_10021</t>
  </si>
  <si>
    <t>NRS23_NY_10174</t>
  </si>
  <si>
    <t>NRS23_CT_10008</t>
  </si>
  <si>
    <t>NRS23_NE_10071</t>
  </si>
  <si>
    <t>NRS23_MI_10168</t>
  </si>
  <si>
    <t>NRS23_KY_10068</t>
  </si>
  <si>
    <t>07/19/2023</t>
  </si>
  <si>
    <t>2310420d</t>
  </si>
  <si>
    <t>NRS23_NE_10009</t>
  </si>
  <si>
    <t>NRS23_WY_10307</t>
  </si>
  <si>
    <t>NRS23_TX_10162</t>
  </si>
  <si>
    <t>NRS23_TX_HP001</t>
  </si>
  <si>
    <t>NRS23_WV_10012</t>
  </si>
  <si>
    <t>NRS23_MA_10003</t>
  </si>
  <si>
    <t>NRS23_KY_10016</t>
  </si>
  <si>
    <t>NRS23_WA_10048</t>
  </si>
  <si>
    <t>NRS23_NC_10008</t>
  </si>
  <si>
    <t>NRS23_DE_10034</t>
  </si>
  <si>
    <t>NRS23_KS_10171</t>
  </si>
  <si>
    <t>NRS23_LA_10056</t>
  </si>
  <si>
    <t>NRS23_ND_10111</t>
  </si>
  <si>
    <t>NRS23_AR_10008</t>
  </si>
  <si>
    <t>NRS23_KY_10025</t>
  </si>
  <si>
    <t>NRS23_WI_10009</t>
  </si>
  <si>
    <t>NRS23_ID_10012</t>
  </si>
  <si>
    <t>NRS23_PA_10007</t>
  </si>
  <si>
    <t>NRS23_CA_10086</t>
  </si>
  <si>
    <t>07/20/2023</t>
  </si>
  <si>
    <t>NRS23_TX_10025</t>
  </si>
  <si>
    <t>NRS23_MI_10027</t>
  </si>
  <si>
    <t>NRS23_NH_10011</t>
  </si>
  <si>
    <t>NRS23_WI_10021</t>
  </si>
  <si>
    <t>NRS23_OR_10127</t>
  </si>
  <si>
    <t>NRS23_OR_10049</t>
  </si>
  <si>
    <t>NRS23_CA_10248</t>
  </si>
  <si>
    <t>NRS23_SD_10070</t>
  </si>
  <si>
    <t>NRS23_AR_10086</t>
  </si>
  <si>
    <t>NRS23_AR_10003</t>
  </si>
  <si>
    <t>NRS23_TX_10030</t>
  </si>
  <si>
    <t>NRS23_WA_10028</t>
  </si>
  <si>
    <t>NRS23_MA_10013</t>
  </si>
  <si>
    <t>NRS23_WA_10076</t>
  </si>
  <si>
    <t>NRS23_KY_10009</t>
  </si>
  <si>
    <t>NRS23_MI_10136</t>
  </si>
  <si>
    <t>NRS23_WI_10006</t>
  </si>
  <si>
    <t>07/23/2023</t>
  </si>
  <si>
    <t>07/24/2023</t>
  </si>
  <si>
    <t>2310460d</t>
  </si>
  <si>
    <t>NRS23_WA_10134</t>
  </si>
  <si>
    <t>NRS23_AR_10006</t>
  </si>
  <si>
    <t>NRS23_MI_10053</t>
  </si>
  <si>
    <t>NRS23_TX_10031</t>
  </si>
  <si>
    <t>NRS23_AR_10013</t>
  </si>
  <si>
    <t>NRS23_TX_10015</t>
  </si>
  <si>
    <t>NRS23_WA_10020</t>
  </si>
  <si>
    <t>NRS23_MA_10012</t>
  </si>
  <si>
    <t>NRS23_WY_10028</t>
  </si>
  <si>
    <t>NRS23_SD_10074</t>
  </si>
  <si>
    <t>NRS23_NY_10028</t>
  </si>
  <si>
    <t>NRS23_AR_10037</t>
  </si>
  <si>
    <t>NRS23_MA_10036</t>
  </si>
  <si>
    <t>NRS23_GA_10023</t>
  </si>
  <si>
    <t>NRS23_DE_10033</t>
  </si>
  <si>
    <t>NRS23_MI_10176</t>
  </si>
  <si>
    <t>NRS23_KS_10059</t>
  </si>
  <si>
    <t>NRS23_NC_HP001</t>
  </si>
  <si>
    <t>NRS23_SD_10014</t>
  </si>
  <si>
    <t>07/25/2023</t>
  </si>
  <si>
    <t>2310440d</t>
  </si>
  <si>
    <t>2310480d</t>
  </si>
  <si>
    <t>07/26/2023</t>
  </si>
  <si>
    <t>NRS23_ND_10114</t>
  </si>
  <si>
    <t>NRS23_WI_10128</t>
  </si>
  <si>
    <t>NRS23_MA_10038</t>
  </si>
  <si>
    <t>NRS23_VT_10003</t>
  </si>
  <si>
    <t>NRS23_IN_10017</t>
  </si>
  <si>
    <t>NRS23_IN_10008</t>
  </si>
  <si>
    <t>NRS23_GA_10059</t>
  </si>
  <si>
    <t>NRS23_UT_10034</t>
  </si>
  <si>
    <t>NRS23_KY_HP002</t>
  </si>
  <si>
    <t>NRS23_WY_10057</t>
  </si>
  <si>
    <t>NRS23_MI_10050</t>
  </si>
  <si>
    <t>NRS23_NY_HP001</t>
  </si>
  <si>
    <t>NRS23_NE_10047</t>
  </si>
  <si>
    <t>NRS23_AR_10045</t>
  </si>
  <si>
    <t>NRS23_AR_10010</t>
  </si>
  <si>
    <t>NRS23_KY_HP001</t>
  </si>
  <si>
    <t>NRS23_ND_10087</t>
  </si>
  <si>
    <t>NRS23_WA_10129</t>
  </si>
  <si>
    <t>NRS23_CT_10010</t>
  </si>
  <si>
    <t>2310500d</t>
  </si>
  <si>
    <t>NRS23_NE_10038</t>
  </si>
  <si>
    <t>NRS23_GA_10017</t>
  </si>
  <si>
    <t>NRS23_VT_HP001</t>
  </si>
  <si>
    <t>NRS23_ME_HP006</t>
  </si>
  <si>
    <t>NRS23_TN_HP001</t>
  </si>
  <si>
    <t>NRS23_IN_10007</t>
  </si>
  <si>
    <t>NRS23_NE_HP003</t>
  </si>
  <si>
    <t>NRS23_WA_10094</t>
  </si>
  <si>
    <t>NRS23_AR_10030</t>
  </si>
  <si>
    <t>NRS23_OR_10096</t>
  </si>
  <si>
    <t>NRS23_NH_HP002</t>
  </si>
  <si>
    <t>NRS23_NH_HP001</t>
  </si>
  <si>
    <t>NRS23_WI_10015</t>
  </si>
  <si>
    <t>NRS23_NY_10064</t>
  </si>
  <si>
    <t>NRS23_CA_10278</t>
  </si>
  <si>
    <t>NRS23_WY_10224</t>
  </si>
  <si>
    <t>NRS23_NE_10159</t>
  </si>
  <si>
    <t>NRS23_WA_10033</t>
  </si>
  <si>
    <t>NRS23_AR_10027</t>
  </si>
  <si>
    <t>NRS23_AR_10026</t>
  </si>
  <si>
    <t>NRS23_MI_10170</t>
  </si>
  <si>
    <t>NRS23_SD_10374</t>
  </si>
  <si>
    <t>NRS23_ID_10186</t>
  </si>
  <si>
    <t>NRS23_WA_10074</t>
  </si>
  <si>
    <t>NRS23_KY_10018</t>
  </si>
  <si>
    <t>NRS23_AR_10009</t>
  </si>
  <si>
    <t>NRS23_WA_10088</t>
  </si>
  <si>
    <t>NRS23_NE_HP002</t>
  </si>
  <si>
    <t>NRS23_WI_10010</t>
  </si>
  <si>
    <t>NRS23_NE_HP001</t>
  </si>
  <si>
    <t>NRS23_UT_10068</t>
  </si>
  <si>
    <t>NRS23_ID_10033</t>
  </si>
  <si>
    <t>NRS23_SC_HP001</t>
  </si>
  <si>
    <t>NRS23_MI_10026</t>
  </si>
  <si>
    <t>NRS23_MI_10030</t>
  </si>
  <si>
    <t>NRS23_TN_10069</t>
  </si>
  <si>
    <t>NRS23_PA_10020</t>
  </si>
  <si>
    <t>NRS23_CA_10022</t>
  </si>
  <si>
    <t>NRS23_MT_HP002</t>
  </si>
  <si>
    <t>NRS23_MT_HP001</t>
  </si>
  <si>
    <t>NRS23_WA_10014</t>
  </si>
  <si>
    <t>NRS23_AR_10035</t>
  </si>
  <si>
    <t>NRS23_GU_10004</t>
  </si>
  <si>
    <t>NRS23_GU_10003</t>
  </si>
  <si>
    <t>NRS23_GU_10001</t>
  </si>
  <si>
    <t>NRS23_AR_10039</t>
  </si>
  <si>
    <t>NRS23_AR_10036</t>
  </si>
  <si>
    <t>NRS23_CA_10163</t>
  </si>
  <si>
    <t>NRS23_MI_10028</t>
  </si>
  <si>
    <t>NRS23_MT_10213</t>
  </si>
  <si>
    <t>NRS23_DE_10021</t>
  </si>
  <si>
    <t>NRS23_WI_10219</t>
  </si>
  <si>
    <t>NRS23_MI_10071</t>
  </si>
  <si>
    <t>NRS23_NH_10017</t>
  </si>
  <si>
    <t>NRS23_KS_10078</t>
  </si>
  <si>
    <t>NRS23_GA_10041</t>
  </si>
  <si>
    <t>NRS23_CA_10310</t>
  </si>
  <si>
    <t>NRS23_TX_10054</t>
  </si>
  <si>
    <t>NRS23_SD_10017</t>
  </si>
  <si>
    <t>NRS23_GA_10052</t>
  </si>
  <si>
    <t>NRS23_VT_10005</t>
  </si>
  <si>
    <t>NRS23_TN_10012</t>
  </si>
  <si>
    <t>NRS23_WY_10046</t>
  </si>
  <si>
    <t>NRS23_MT_10113</t>
  </si>
  <si>
    <t>NRS23_MT_10017</t>
  </si>
  <si>
    <t>NRS23_TN_10010</t>
  </si>
  <si>
    <t>NRS23_WI_10140</t>
  </si>
  <si>
    <t>NRS23_WY_10240</t>
  </si>
  <si>
    <t>NRS23_FL_10009</t>
  </si>
  <si>
    <t>NRS23_CA_10074</t>
  </si>
  <si>
    <t>NRS23_ID_10041</t>
  </si>
  <si>
    <t>NRS23_GA_10055</t>
  </si>
  <si>
    <t>NRS23_KY_10005</t>
  </si>
  <si>
    <t>NRS23_NV_10047</t>
  </si>
  <si>
    <t>NRS23_WI_10141</t>
  </si>
  <si>
    <t>NRS23_VT_10064</t>
  </si>
  <si>
    <t>NRS23_CA_10068</t>
  </si>
  <si>
    <t>NRS23_CA_10072</t>
  </si>
  <si>
    <t>NRS23_MD_10029</t>
  </si>
  <si>
    <t>NRS23_AR_10011</t>
  </si>
  <si>
    <t>NRS23_AR_10031</t>
  </si>
  <si>
    <t>NRS23_NV_10149</t>
  </si>
  <si>
    <t>NRS23_MI_10039</t>
  </si>
  <si>
    <t>NRS23_MT_10156</t>
  </si>
  <si>
    <t>NRS23_TN_10013</t>
  </si>
  <si>
    <t>NRS23_VT_10060</t>
  </si>
  <si>
    <t>NRS23_UT_10039</t>
  </si>
  <si>
    <t>NRS23_NV_10009</t>
  </si>
  <si>
    <t>NRS23_MI_10131</t>
  </si>
  <si>
    <t>07/27/2023</t>
  </si>
  <si>
    <t>07/28/2023</t>
  </si>
  <si>
    <t>07/31/2023</t>
  </si>
  <si>
    <t>08/01/2023</t>
  </si>
  <si>
    <t>08/02/2023</t>
  </si>
  <si>
    <t>08/03/2023</t>
  </si>
  <si>
    <t>2310520d</t>
  </si>
  <si>
    <t>2310540d</t>
  </si>
  <si>
    <t>2310560d</t>
  </si>
  <si>
    <t>2310580d</t>
  </si>
  <si>
    <t>2310600d</t>
  </si>
  <si>
    <t>NRS23_TX_10020</t>
  </si>
  <si>
    <t>NRS23_ID_HP001</t>
  </si>
  <si>
    <t>NRS23_WI_10050</t>
  </si>
  <si>
    <t>NRS23_NC_10204</t>
  </si>
  <si>
    <t>NRS23_WI_10136</t>
  </si>
  <si>
    <t>NRS23_CA_10207</t>
  </si>
  <si>
    <t>NRS23_MT_10205</t>
  </si>
  <si>
    <t>NRS23_MT_10083</t>
  </si>
  <si>
    <t>NRS23_WI_10046</t>
  </si>
  <si>
    <t>NRS23_MI_10090</t>
  </si>
  <si>
    <t>NRS23_NJ_10022</t>
  </si>
  <si>
    <t>NRS23_CA_10328</t>
  </si>
  <si>
    <t>NRS23_MI_10033</t>
  </si>
  <si>
    <t>NRS23_MT_10219</t>
  </si>
  <si>
    <t>NRS23_KS_10165</t>
  </si>
  <si>
    <t>NRS23_NE_10013</t>
  </si>
  <si>
    <t>NRS23_CA_10198</t>
  </si>
  <si>
    <t>NRS23_KS_10250</t>
  </si>
  <si>
    <t>NRS23_NV_10005</t>
  </si>
  <si>
    <t>NRS23_SD_10050</t>
  </si>
  <si>
    <t>NRS23_WY_10027</t>
  </si>
  <si>
    <t>NRS23_FL_10008</t>
  </si>
  <si>
    <t>NRS23_MI_10069</t>
  </si>
  <si>
    <t>NRS23_MT_10159</t>
  </si>
  <si>
    <t>NRS23_CA_10275</t>
  </si>
  <si>
    <t>NRS23_ID_10129</t>
  </si>
  <si>
    <t>NRS23_TX_10167</t>
  </si>
  <si>
    <t>NRS23_MN_HP001</t>
  </si>
  <si>
    <t>NRS23_NJ_10007</t>
  </si>
  <si>
    <t>NRS23_CA_10064</t>
  </si>
  <si>
    <t>NRS23_GA_10010</t>
  </si>
  <si>
    <t>NRS23_PA_10023</t>
  </si>
  <si>
    <t>NRS23_WY_10063</t>
  </si>
  <si>
    <t>NRS23_ME_10051</t>
  </si>
  <si>
    <t>NRS23_NJ_10025</t>
  </si>
  <si>
    <t>NRS23_GA_10006</t>
  </si>
  <si>
    <t>NRS23_KS_10235</t>
  </si>
  <si>
    <t>NRS23_KY_10069</t>
  </si>
  <si>
    <t>NRS23_MN_HP004</t>
  </si>
  <si>
    <t>NRS23_NJ_10006</t>
  </si>
  <si>
    <t>NRS23_IL_10071</t>
  </si>
  <si>
    <t>NRS23_DE_10003</t>
  </si>
  <si>
    <t>NRS23_OR_10161</t>
  </si>
  <si>
    <t>NRS23_WI_10039</t>
  </si>
  <si>
    <t>NRS23_IL_10063</t>
  </si>
  <si>
    <t>NRS23_PA_10032</t>
  </si>
  <si>
    <t>NRS23_ND_10110</t>
  </si>
  <si>
    <t>NRS23_FL_10017</t>
  </si>
  <si>
    <t>NRS23_SC_10042</t>
  </si>
  <si>
    <t>NRS23_MT_10002</t>
  </si>
  <si>
    <t>NRS23_NJ_10069</t>
  </si>
  <si>
    <t>NRS23_IL_10045</t>
  </si>
  <si>
    <t>NRS23_OR_10170</t>
  </si>
  <si>
    <t>NRS23_PA_10053</t>
  </si>
  <si>
    <t>NRS23_KY_10023</t>
  </si>
  <si>
    <t>NRS23_MT_10063</t>
  </si>
  <si>
    <t>NRS23_TX_10165</t>
  </si>
  <si>
    <t>NRS23_MN_10018</t>
  </si>
  <si>
    <t>NRS23_NC_10026</t>
  </si>
  <si>
    <t>NRS23_MT_10058</t>
  </si>
  <si>
    <t>NRS23_ID_10193</t>
  </si>
  <si>
    <t>NRS23_IL_10085</t>
  </si>
  <si>
    <t>NRS23_AR_10028</t>
  </si>
  <si>
    <t>NRS23_NC_10011</t>
  </si>
  <si>
    <t>NRS23_NC_10329</t>
  </si>
  <si>
    <t>NRS23_KS_10191</t>
  </si>
  <si>
    <t>NRS23_IN_10045</t>
  </si>
  <si>
    <t>NRS23_AR_10094</t>
  </si>
  <si>
    <t>NRS23_ME_HP005</t>
  </si>
  <si>
    <t>NRS23_NJ_10004</t>
  </si>
  <si>
    <t>NRS23_NY_10060</t>
  </si>
  <si>
    <t>NRS23_UT_10067</t>
  </si>
  <si>
    <t>NRS23_MT_10062</t>
  </si>
  <si>
    <t>NRS23_NJ_10065</t>
  </si>
  <si>
    <t>NRS23_NJ_10063</t>
  </si>
  <si>
    <t>NRS23_NC_10010</t>
  </si>
  <si>
    <t>NRS23_ME_10018</t>
  </si>
  <si>
    <t>NRS23_VA_2168</t>
  </si>
  <si>
    <t>NRS23_VT_10004</t>
  </si>
  <si>
    <t>NRS23_MT_10043</t>
  </si>
  <si>
    <t>NRS23_ME_10002</t>
  </si>
  <si>
    <t>NRS23_SD_10047</t>
  </si>
  <si>
    <t>NRS23_UT_10006</t>
  </si>
  <si>
    <t>NRS23_ND_10045</t>
  </si>
  <si>
    <t>NRS23_NE_10042</t>
  </si>
  <si>
    <t>NRS23_KS_10172</t>
  </si>
  <si>
    <t>NRS23_GU_10002</t>
  </si>
  <si>
    <t>NRS23_NY_HP002</t>
  </si>
  <si>
    <t>NRS23_NH_10021</t>
  </si>
  <si>
    <t>NRS23_VA_2155</t>
  </si>
  <si>
    <t>NRS23_WI_10216</t>
  </si>
  <si>
    <t>08/07/2023</t>
  </si>
  <si>
    <t>08/08/2023</t>
  </si>
  <si>
    <t>08/09/2023</t>
  </si>
  <si>
    <t>08/10/2023</t>
  </si>
  <si>
    <t>08/13/2023</t>
  </si>
  <si>
    <t>08/15/2023</t>
  </si>
  <si>
    <t>08/16/2023</t>
  </si>
  <si>
    <t>2310620d</t>
  </si>
  <si>
    <t>2310640d</t>
  </si>
  <si>
    <t>2310660d</t>
  </si>
  <si>
    <t>2310680d</t>
  </si>
  <si>
    <t>2310700d</t>
  </si>
  <si>
    <t>NRS23_TX_10059</t>
  </si>
  <si>
    <t>NRS23_GU_10006</t>
  </si>
  <si>
    <t>NRS23_CA_10228</t>
  </si>
  <si>
    <t>NRS23_ID_10038</t>
  </si>
  <si>
    <t>NRS23_AR_10093</t>
  </si>
  <si>
    <t>NRS23_ME_10054</t>
  </si>
  <si>
    <t>NRS23_GU_10005</t>
  </si>
  <si>
    <t>NRS23_WY_10096</t>
  </si>
  <si>
    <t>NRS23_ME_HP001</t>
  </si>
  <si>
    <t>NRS23_IL_10078</t>
  </si>
  <si>
    <t>NRS23_PA_10035</t>
  </si>
  <si>
    <t>NRS23_CA_10324</t>
  </si>
  <si>
    <t>NRS23_FL_10029</t>
  </si>
  <si>
    <t>NRS23_MT_10021</t>
  </si>
  <si>
    <t>NRS23_OR_10020</t>
  </si>
  <si>
    <t>NRS23_NJ_10032</t>
  </si>
  <si>
    <t>NRS23_TX_10019</t>
  </si>
  <si>
    <t>NRS23_IN_10014</t>
  </si>
  <si>
    <t>NRS23_IL_10114</t>
  </si>
  <si>
    <t>NRS23_KY_10002</t>
  </si>
  <si>
    <t>NRS23_ME_HP004</t>
  </si>
  <si>
    <t>NRS23_TX_10310</t>
  </si>
  <si>
    <t>NRS23_AR_10018</t>
  </si>
  <si>
    <t>NRS23_ID_10035</t>
  </si>
  <si>
    <t>NRS23_UT_10008</t>
  </si>
  <si>
    <t>NRS23_MT_10112</t>
  </si>
  <si>
    <t>NRS23_AR_10032</t>
  </si>
  <si>
    <t>NRS23_VA_2159</t>
  </si>
  <si>
    <t>NRS23_CA_10054</t>
  </si>
  <si>
    <t>NRS23_OR_10022</t>
  </si>
  <si>
    <t>NRS23_NE_10006</t>
  </si>
  <si>
    <t>NRS23_MD_10034</t>
  </si>
  <si>
    <t>NRS23_MD_10007</t>
  </si>
  <si>
    <t>NRS23_WV_HP002</t>
  </si>
  <si>
    <t>NRS23_IN_10061</t>
  </si>
  <si>
    <t>NRS23_ME_10004</t>
  </si>
  <si>
    <t>NRS23_IN_10011</t>
  </si>
  <si>
    <t>NRS23_IL_10033</t>
  </si>
  <si>
    <t>NRS23_CA_10285</t>
  </si>
  <si>
    <t>NRS23_WI_10221</t>
  </si>
  <si>
    <t>NRS23_IL_10124</t>
  </si>
  <si>
    <t>NRS23_MT_10036</t>
  </si>
  <si>
    <t>NRS23_MT_10013</t>
  </si>
  <si>
    <t>NRS23_ME_10016</t>
  </si>
  <si>
    <t>NRS23_ME_10007</t>
  </si>
  <si>
    <t>NRS23_WI_10143</t>
  </si>
  <si>
    <t>NRS23_IL_10032</t>
  </si>
  <si>
    <t>NRS23_FL_10071</t>
  </si>
  <si>
    <t>NRS23_OK_HP001</t>
  </si>
  <si>
    <t>NRS23_AR_10095</t>
  </si>
  <si>
    <t>NRS23_VA_HP002</t>
  </si>
  <si>
    <t>NRS23_AR_10059</t>
  </si>
  <si>
    <t>NRS23_IL_10036</t>
  </si>
  <si>
    <t>NRS23_MT_10072</t>
  </si>
  <si>
    <t>NRS23_MT_10020</t>
  </si>
  <si>
    <t>NRS23_NH_10301</t>
  </si>
  <si>
    <t>NRS23_ND_10016</t>
  </si>
  <si>
    <t>NRS23_MT_10075</t>
  </si>
  <si>
    <t>NRS23_MA_10030</t>
  </si>
  <si>
    <t>NRS23_WI_10125</t>
  </si>
  <si>
    <t>NRS23_TX_10306</t>
  </si>
  <si>
    <t>NRS23_IA_10026</t>
  </si>
  <si>
    <t>NRS23_VA_2154</t>
  </si>
  <si>
    <t>NRS23_KY_10004</t>
  </si>
  <si>
    <t>NRS23_MT_10056</t>
  </si>
  <si>
    <t>NRS23_IN_10040</t>
  </si>
  <si>
    <t>NRS23_AR_10091</t>
  </si>
  <si>
    <t>NRS23_ID_10021</t>
  </si>
  <si>
    <t>NRS23_OK_HP002</t>
  </si>
  <si>
    <t>NRS23_WI_10149</t>
  </si>
  <si>
    <t>NRS23_ND_10122</t>
  </si>
  <si>
    <t>NRS23_DE_10004</t>
  </si>
  <si>
    <t>NRS23_SC_10047</t>
  </si>
  <si>
    <t>NRS23_PA_10025</t>
  </si>
  <si>
    <t>NRS23_OR_10057</t>
  </si>
  <si>
    <t>NRS23_VA_HP003</t>
  </si>
  <si>
    <t>NRS23_ID_10036</t>
  </si>
  <si>
    <t>NRS23_MT_10206</t>
  </si>
  <si>
    <t>NRS23_AR_10044</t>
  </si>
  <si>
    <t>NRS23_VT_10044</t>
  </si>
  <si>
    <t>NRS23_MT_10019</t>
  </si>
  <si>
    <t>NRS23_WY_10231</t>
  </si>
  <si>
    <t>NRS23_TX_10036</t>
  </si>
  <si>
    <t>NRS23_IA_10059</t>
  </si>
  <si>
    <t>NRS23_NV_HP001</t>
  </si>
  <si>
    <t>NRS23_OR_HP003</t>
  </si>
  <si>
    <t>NRS23_NE_10033</t>
  </si>
  <si>
    <t>NRS23_WI_10220</t>
  </si>
  <si>
    <t>NRS23_TX_10005</t>
  </si>
  <si>
    <t>NRS23_OR_10012</t>
  </si>
  <si>
    <t>NRS23_IA_10043</t>
  </si>
  <si>
    <t>NRS23_KY_10026</t>
  </si>
  <si>
    <t>NRS23_CA_10048</t>
  </si>
  <si>
    <t>NRS23_WY_10035</t>
  </si>
  <si>
    <t>NRS23_SC_10055</t>
  </si>
  <si>
    <t>NRS23_VA_2170</t>
  </si>
  <si>
    <t>NRS23_MT_10025</t>
  </si>
  <si>
    <t>NRS23_MT_10218</t>
  </si>
  <si>
    <t>NRS23_ND_10117</t>
  </si>
  <si>
    <t>NRS23_MT_10210</t>
  </si>
  <si>
    <t>NRS23_MT_10044</t>
  </si>
  <si>
    <t>NRS23_AZ_10009</t>
  </si>
  <si>
    <t>NRS23_NE_10037</t>
  </si>
  <si>
    <t>NRS23_VA_2162</t>
  </si>
  <si>
    <t>NRS23_KS_10253</t>
  </si>
  <si>
    <t>NRS23_MT_10089</t>
  </si>
  <si>
    <t>NRS23_CA_10067</t>
  </si>
  <si>
    <t>NRS23_CA_10024</t>
  </si>
  <si>
    <t>NRS23_KS_10247</t>
  </si>
  <si>
    <t>NRS23_ID_10180</t>
  </si>
  <si>
    <t>NRS23_UT_10091</t>
  </si>
  <si>
    <t>NRS23_CA_10049</t>
  </si>
  <si>
    <t>NRS23_UT_10013</t>
  </si>
  <si>
    <t>NRS23_IN_10021</t>
  </si>
  <si>
    <t>NRS23_MT_10023</t>
  </si>
  <si>
    <t>NRS23_SD_10013</t>
  </si>
  <si>
    <t>NRS23_VA_2158</t>
  </si>
  <si>
    <t>NRS23_IA_HP002</t>
  </si>
  <si>
    <t>NRS23_OR_10168</t>
  </si>
  <si>
    <t>NRS23_AZ_10055</t>
  </si>
  <si>
    <t>NRS23_WY_10032</t>
  </si>
  <si>
    <t>NRS23_TX_10198</t>
  </si>
  <si>
    <t>NRS23_ID_10183</t>
  </si>
  <si>
    <t>NRS23_WY_10044</t>
  </si>
  <si>
    <t>NRS23_SD_10342</t>
  </si>
  <si>
    <t>NRS23_WI_10152</t>
  </si>
  <si>
    <t>NRS23_IN_10018</t>
  </si>
  <si>
    <t>NRS23_MT_10031</t>
  </si>
  <si>
    <t>NRS23_OR_10101</t>
  </si>
  <si>
    <t>NRS23_KY_10027</t>
  </si>
  <si>
    <t>NRS23_MT_10216</t>
  </si>
  <si>
    <t>NRS23_VA_2152</t>
  </si>
  <si>
    <t>NRS23_CT_10020</t>
  </si>
  <si>
    <t>NRS23_MT_10029</t>
  </si>
  <si>
    <t>NRS23_CT_10046</t>
  </si>
  <si>
    <t>NRS23_MT_10026</t>
  </si>
  <si>
    <t>NRS23_IA_10087</t>
  </si>
  <si>
    <t>NRS23_VA_2143</t>
  </si>
  <si>
    <t>NRS23_KS_10102</t>
  </si>
  <si>
    <t>NRS23_SD_10051</t>
  </si>
  <si>
    <t>NRS23_TX_10047</t>
  </si>
  <si>
    <t>NRS23_VA_2145</t>
  </si>
  <si>
    <t>NRS23_IA_10035</t>
  </si>
  <si>
    <t>NRS23_CA_10025</t>
  </si>
  <si>
    <t>NRS23_SC_10068</t>
  </si>
  <si>
    <t>NRS23_CA_10071</t>
  </si>
  <si>
    <t>NRS23_WI_10047</t>
  </si>
  <si>
    <t>NRS23_MA_10044</t>
  </si>
  <si>
    <t>NRS23_OR_10050</t>
  </si>
  <si>
    <t>NRS23_MA_10026</t>
  </si>
  <si>
    <t>NRS23_SD_10054</t>
  </si>
  <si>
    <t>NRS23_WI_10018</t>
  </si>
  <si>
    <t>NRS23_MT_10069</t>
  </si>
  <si>
    <t>NRS23_VA_2157</t>
  </si>
  <si>
    <t>NRS23_IA_10115</t>
  </si>
  <si>
    <t>NRS23_ME_10008</t>
  </si>
  <si>
    <t>NRS23_WI_10218</t>
  </si>
  <si>
    <t>NRS23_AZ_10032</t>
  </si>
  <si>
    <t>NRS23_WI_10076</t>
  </si>
  <si>
    <t>NRS23_NE_10014</t>
  </si>
  <si>
    <t>NRS23_MI_10044</t>
  </si>
  <si>
    <t>NRS23_AZ_10107</t>
  </si>
  <si>
    <t>NRS23_IN_10023</t>
  </si>
  <si>
    <t>NRS23_GU_10009</t>
  </si>
  <si>
    <t>NRS23_UT_10089</t>
  </si>
  <si>
    <t>NRS23_IN_10015</t>
  </si>
  <si>
    <t>08/17/2023</t>
  </si>
  <si>
    <t>08/18/2023</t>
  </si>
  <si>
    <t>08/20/2023</t>
  </si>
  <si>
    <t>08/21/2023</t>
  </si>
  <si>
    <t>08/22/2023</t>
  </si>
  <si>
    <t>08/23/2023</t>
  </si>
  <si>
    <t>08/24/2023</t>
  </si>
  <si>
    <t>08/28/2023</t>
  </si>
  <si>
    <t>08/29/2023</t>
  </si>
  <si>
    <t>08/30/2023</t>
  </si>
  <si>
    <t>08/31/2023</t>
  </si>
  <si>
    <t>09/05/2023</t>
  </si>
  <si>
    <t>09/06/2023</t>
  </si>
  <si>
    <t>09/07/2023</t>
  </si>
  <si>
    <t>09/08/2023</t>
  </si>
  <si>
    <t>09/11/2023</t>
  </si>
  <si>
    <t>09/10/2023</t>
  </si>
  <si>
    <t>09/12/2023</t>
  </si>
  <si>
    <t>2310720d</t>
  </si>
  <si>
    <t>2310740d</t>
  </si>
  <si>
    <t>2310760d</t>
  </si>
  <si>
    <t>2310780d</t>
  </si>
  <si>
    <t>2310800d</t>
  </si>
  <si>
    <t>2310820d</t>
  </si>
  <si>
    <t>2310840d</t>
  </si>
  <si>
    <t>2310860d</t>
  </si>
  <si>
    <t>2310880d</t>
  </si>
  <si>
    <t>2310900d</t>
  </si>
  <si>
    <t>NRS23_MN_HP003</t>
  </si>
  <si>
    <t>NRS23_SC_10043</t>
  </si>
  <si>
    <t>NRS23_VA_2165</t>
  </si>
  <si>
    <t>NRS23_ME_10075</t>
  </si>
  <si>
    <t>NRS23_ME_HP002</t>
  </si>
  <si>
    <t>NRS23_VA_2146</t>
  </si>
  <si>
    <t>NRS23_KS_10003</t>
  </si>
  <si>
    <t>NRS23_TN_10031</t>
  </si>
  <si>
    <t>NRS23_ME_10078</t>
  </si>
  <si>
    <t>NRS23_NE_10104</t>
  </si>
  <si>
    <t>NRS23_TX_10088</t>
  </si>
  <si>
    <t>NRS23_ND_10119</t>
  </si>
  <si>
    <t>NRS23_KY_10039</t>
  </si>
  <si>
    <t>NRS23_MI_10072</t>
  </si>
  <si>
    <t>NRS23_AL_10024</t>
  </si>
  <si>
    <t>NRS23_MD_10066</t>
  </si>
  <si>
    <t>NRS23_OR_10073</t>
  </si>
  <si>
    <t>NRS23_TN_10020</t>
  </si>
  <si>
    <t>NRS23_AZ_10061</t>
  </si>
  <si>
    <t>NRS23_MT_10057</t>
  </si>
  <si>
    <t>NRS23_MT_10211</t>
  </si>
  <si>
    <t>NRS23_KS_10164</t>
  </si>
  <si>
    <t>NRS23_MT_10091</t>
  </si>
  <si>
    <t>NRS23_NE_10051</t>
  </si>
  <si>
    <t>NRS23_AZ_10060</t>
  </si>
  <si>
    <t>NRS23_CA_10195</t>
  </si>
  <si>
    <t>NRS23_TX_10164</t>
  </si>
  <si>
    <t>NRS23_ND_10063</t>
  </si>
  <si>
    <t>NRS23_MN_HP002</t>
  </si>
  <si>
    <t>NRS23_ME_HP003</t>
  </si>
  <si>
    <t>NRS23_AL_10042</t>
  </si>
  <si>
    <t>NRS23_MD_10018</t>
  </si>
  <si>
    <t>NRS23_IN_10020</t>
  </si>
  <si>
    <t>NRS23_SD_10019</t>
  </si>
  <si>
    <t>NRS23_WI_10048</t>
  </si>
  <si>
    <t>09/13/2023</t>
  </si>
  <si>
    <t>09/14/2023</t>
  </si>
  <si>
    <t>NRS23_TN_10024</t>
  </si>
  <si>
    <t>NRS23_IA_10109</t>
  </si>
  <si>
    <t>NRS23_ME_10021</t>
  </si>
  <si>
    <t>NRS23_MT_HP003</t>
  </si>
  <si>
    <t>NRS23_NY_10180</t>
  </si>
  <si>
    <t>NRS23_IN_10019</t>
  </si>
  <si>
    <t>NRS23_MI_10132</t>
  </si>
  <si>
    <t>NRS23_NY_10139</t>
  </si>
  <si>
    <t>NRS23_AZ_10124</t>
  </si>
  <si>
    <t>NRS23_AZ_10064</t>
  </si>
  <si>
    <t>NRS23_MI_10078</t>
  </si>
  <si>
    <t>NRS23_MT_10165</t>
  </si>
  <si>
    <t>NRS23_MT_10199</t>
  </si>
  <si>
    <t>NRS23_AZ_10014</t>
  </si>
  <si>
    <t>NRS23_PA_10037</t>
  </si>
  <si>
    <t>NRS23_MI_10025</t>
  </si>
  <si>
    <t>NRS23_VA_2172</t>
  </si>
  <si>
    <t>NRS23_NY_10137</t>
  </si>
  <si>
    <t>NRS23_AZ_10108</t>
  </si>
  <si>
    <t>NRS23_ME_10077</t>
  </si>
  <si>
    <t>NRS23_AZ_10020</t>
  </si>
  <si>
    <t>NRS23_MI_10054</t>
  </si>
  <si>
    <t>NRS23_KS_10252</t>
  </si>
  <si>
    <t>NRS23_OH_10087</t>
  </si>
  <si>
    <t>NRS23_MT_10059</t>
  </si>
  <si>
    <t>NRS23_OR_10041</t>
  </si>
  <si>
    <t>NRS23_NY_10032</t>
  </si>
  <si>
    <t>NRS23_MT_10018</t>
  </si>
  <si>
    <t>NRS23_FL_10035</t>
  </si>
  <si>
    <t>NRS23_ME_10080</t>
  </si>
  <si>
    <t>NRS23_IA_10032</t>
  </si>
  <si>
    <t>NRS23_IA_10048</t>
  </si>
  <si>
    <t>NRS23_VA_HP001</t>
  </si>
  <si>
    <t>NRS23_KY_10006</t>
  </si>
  <si>
    <t>NRS23_WI_10151</t>
  </si>
  <si>
    <t>NRS23_OR_10158</t>
  </si>
  <si>
    <t>NRS23_AZ_10121</t>
  </si>
  <si>
    <t>NRS23_MT_10022</t>
  </si>
  <si>
    <t>NRS23_MI_10169</t>
  </si>
  <si>
    <t>NRS23_MT_10203</t>
  </si>
  <si>
    <t>NRS23_AZ_10073</t>
  </si>
  <si>
    <t>NRS23_WI_10083</t>
  </si>
  <si>
    <t>NRS23_KS_10272</t>
  </si>
  <si>
    <t>NRS23_VA_2156</t>
  </si>
  <si>
    <t>NRS23_WY_10039</t>
  </si>
  <si>
    <t>NRS23_OH_10086</t>
  </si>
  <si>
    <t>NRS23_OR_10130</t>
  </si>
  <si>
    <t>NRS23_AZ_10054</t>
  </si>
  <si>
    <t>NRS23_AZ_10114</t>
  </si>
  <si>
    <t>NRS23_MI_10100</t>
  </si>
  <si>
    <t>NRS23_ME_10055</t>
  </si>
  <si>
    <t>NRS23_MI_10076</t>
  </si>
  <si>
    <t>NRS23_OH_10015</t>
  </si>
  <si>
    <t>09/17/2023</t>
  </si>
  <si>
    <t>09/18/2023</t>
  </si>
  <si>
    <t>09/19/2023</t>
  </si>
  <si>
    <t>09/20/2023</t>
  </si>
  <si>
    <t>09/22/2023</t>
  </si>
  <si>
    <t>NRS23_OH_10025</t>
  </si>
  <si>
    <t>NRS23_AZ_10065</t>
  </si>
  <si>
    <t>NRS23_ME_10065</t>
  </si>
  <si>
    <t>NRS23_MI_10052</t>
  </si>
  <si>
    <t>NRS23_WI_10158</t>
  </si>
  <si>
    <t>NRS23_PA_10030</t>
  </si>
  <si>
    <t>NRS23_ID_HP002</t>
  </si>
  <si>
    <t>NRS23_CA_HP006</t>
  </si>
  <si>
    <t>NRS23_ID_HP003</t>
  </si>
  <si>
    <t>NRS23_MI_10063</t>
  </si>
  <si>
    <t>NRS23_IL_10112</t>
  </si>
  <si>
    <t>NRS23_TX_10065</t>
  </si>
  <si>
    <t>NRS23_IA_10014</t>
  </si>
  <si>
    <t>NRS23_WI_10165</t>
  </si>
  <si>
    <t>NRS23_PA_10044</t>
  </si>
  <si>
    <t>NRS23_NE_10105</t>
  </si>
  <si>
    <t>NRS23_MN_HP005</t>
  </si>
  <si>
    <t>NRS23_WY_10298</t>
  </si>
  <si>
    <t>NRS23_IL_10053</t>
  </si>
  <si>
    <t>NRS23_ME_10076</t>
  </si>
  <si>
    <t>NRS23_MI_10060</t>
  </si>
  <si>
    <t>NRS23_WI_10159</t>
  </si>
  <si>
    <t>NRS23_OR_HP002</t>
  </si>
  <si>
    <t>NRS23_CA_HP001</t>
  </si>
  <si>
    <t>NRS23_CA_HP005</t>
  </si>
  <si>
    <t>NRS23_TX_10062</t>
  </si>
  <si>
    <t>NRS23_MD_10070</t>
  </si>
  <si>
    <t>NRS23_OR_10016</t>
  </si>
  <si>
    <t>NRS23_OR_HP001</t>
  </si>
  <si>
    <t>NRS23_CA_HP002</t>
  </si>
  <si>
    <t>NRS23_WI_10163</t>
  </si>
  <si>
    <t>NRS23_KY_10012</t>
  </si>
  <si>
    <t>NRS23_ND_10088</t>
  </si>
  <si>
    <t>09/26/2023</t>
  </si>
  <si>
    <t>09/28/2023</t>
  </si>
  <si>
    <t>2310920d</t>
  </si>
  <si>
    <t>2310940d</t>
  </si>
  <si>
    <t>2310960d</t>
  </si>
  <si>
    <t>2310980d</t>
  </si>
  <si>
    <t>2311000d</t>
  </si>
  <si>
    <t>2311020d</t>
  </si>
  <si>
    <t>ISIRF ID</t>
  </si>
  <si>
    <t>d-excess</t>
  </si>
  <si>
    <t>ISIRF Spreadsheet</t>
  </si>
  <si>
    <t>ISIRF QA Standards</t>
  </si>
  <si>
    <r>
      <t>d</t>
    </r>
    <r>
      <rPr>
        <vertAlign val="superscript"/>
        <sz val="11"/>
        <color theme="1"/>
        <rFont val="Arial"/>
        <family val="2"/>
      </rPr>
      <t>18</t>
    </r>
    <r>
      <rPr>
        <sz val="11"/>
        <color theme="1"/>
        <rFont val="Arial"/>
        <family val="2"/>
      </rPr>
      <t>O Avg</t>
    </r>
  </si>
  <si>
    <r>
      <t>d</t>
    </r>
    <r>
      <rPr>
        <vertAlign val="superscript"/>
        <sz val="11"/>
        <color theme="1"/>
        <rFont val="Arial"/>
        <family val="2"/>
      </rPr>
      <t>18</t>
    </r>
    <r>
      <rPr>
        <sz val="11"/>
        <color theme="1"/>
        <rFont val="Arial"/>
        <family val="2"/>
      </rPr>
      <t>O stdev</t>
    </r>
  </si>
  <si>
    <t>d-excess stdev</t>
  </si>
  <si>
    <t>Count</t>
  </si>
  <si>
    <t>sum var</t>
  </si>
  <si>
    <t>Accuracy</t>
  </si>
  <si>
    <t>certified values</t>
  </si>
  <si>
    <t>Precision</t>
  </si>
  <si>
    <t>Standards</t>
  </si>
  <si>
    <t>diff d-excess</t>
  </si>
  <si>
    <t>ISIRF sample ID</t>
  </si>
  <si>
    <t>ISIRF spreadsheet</t>
  </si>
  <si>
    <t>WRS ID</t>
  </si>
  <si>
    <t>SITE ID</t>
  </si>
  <si>
    <t>VISIT</t>
  </si>
  <si>
    <t>DATE COLLECTED</t>
  </si>
  <si>
    <t>SAMPLE ID</t>
  </si>
  <si>
    <t>diff dD</t>
  </si>
  <si>
    <t>diff 18O</t>
  </si>
  <si>
    <t>WRS_ID1</t>
  </si>
  <si>
    <t>QA Duplicates for NRSA2324</t>
  </si>
  <si>
    <t>LGR240104-8NRSA23-1</t>
  </si>
  <si>
    <t>LGR240104-8NRSA23-2</t>
  </si>
  <si>
    <t>LGR240104-8NRSA23-3</t>
  </si>
  <si>
    <t>LGR240122-8NRSA23-4</t>
  </si>
  <si>
    <t>LGR240122-8NRSA23-5</t>
  </si>
  <si>
    <t>2310002-R1</t>
  </si>
  <si>
    <t>2310009</t>
  </si>
  <si>
    <t>2310016-R2</t>
  </si>
  <si>
    <t>2310020</t>
  </si>
  <si>
    <t>2310032</t>
  </si>
  <si>
    <t>2310033</t>
  </si>
  <si>
    <t>WILLAMETTE-24</t>
  </si>
  <si>
    <t>LGR240131-8NRSA23-6</t>
  </si>
  <si>
    <t>LGR240131-8NRSA23-7</t>
  </si>
  <si>
    <t>LGR240131-8NRSA23-8</t>
  </si>
  <si>
    <t>LGR240131-8NRSA23-9</t>
  </si>
  <si>
    <t>2310034-R1</t>
  </si>
  <si>
    <t>2310035</t>
  </si>
  <si>
    <t>2310036</t>
  </si>
  <si>
    <t>2310039</t>
  </si>
  <si>
    <t>2310040</t>
  </si>
  <si>
    <t>2310047-R2</t>
  </si>
  <si>
    <t>2310050</t>
  </si>
  <si>
    <t>2310052</t>
  </si>
  <si>
    <t>2310054</t>
  </si>
  <si>
    <t>2310060</t>
  </si>
  <si>
    <t>SNOW MELT-24</t>
  </si>
  <si>
    <t>2310066-R1</t>
  </si>
  <si>
    <t>2310073</t>
  </si>
  <si>
    <t>2310076</t>
  </si>
  <si>
    <t>2310080-R2</t>
  </si>
  <si>
    <t>2310083</t>
  </si>
  <si>
    <t>2310086</t>
  </si>
  <si>
    <t>2310087</t>
  </si>
  <si>
    <t>2310094</t>
  </si>
  <si>
    <t>2310098</t>
  </si>
  <si>
    <t>HILO-24</t>
  </si>
  <si>
    <t>2310123-R1</t>
  </si>
  <si>
    <t>2310124</t>
  </si>
  <si>
    <t>2310100</t>
  </si>
  <si>
    <t>2310101</t>
  </si>
  <si>
    <t>2310106</t>
  </si>
  <si>
    <t>2310108-R2</t>
  </si>
  <si>
    <t>2310120</t>
  </si>
  <si>
    <t>SERGIO-24</t>
  </si>
  <si>
    <t>2310128-R1</t>
  </si>
  <si>
    <t>2310130</t>
  </si>
  <si>
    <t>2310132</t>
  </si>
  <si>
    <t>2310133</t>
  </si>
  <si>
    <t>2310140</t>
  </si>
  <si>
    <t>2310140d-R2</t>
  </si>
  <si>
    <t>2310144</t>
  </si>
  <si>
    <t>2310156</t>
  </si>
  <si>
    <t>2310157</t>
  </si>
  <si>
    <t>2310158</t>
  </si>
  <si>
    <t>2310159</t>
  </si>
  <si>
    <t>2310160</t>
  </si>
  <si>
    <t>METOLIUS-24</t>
  </si>
  <si>
    <t>2310160d-R1</t>
  </si>
  <si>
    <t>2310164</t>
  </si>
  <si>
    <t>2310170</t>
  </si>
  <si>
    <t>2310173-R2</t>
  </si>
  <si>
    <t>2310180</t>
  </si>
  <si>
    <t>2310188</t>
  </si>
  <si>
    <t>2310189</t>
  </si>
  <si>
    <t>2310190</t>
  </si>
  <si>
    <t>2310191</t>
  </si>
  <si>
    <t>MELBOURNE-24</t>
  </si>
  <si>
    <t>LGR240213-8NRSA23-10</t>
  </si>
  <si>
    <t>LGR240213-8NRSA23-11</t>
  </si>
  <si>
    <t>LGR240213-8NRSA23-12</t>
  </si>
  <si>
    <t>LGR240213-8NRSA23-13</t>
  </si>
  <si>
    <t>LGR240213-8NRSA23-14</t>
  </si>
  <si>
    <t>LGR240213-8NRSA23-15</t>
  </si>
  <si>
    <t>2310194-R1</t>
  </si>
  <si>
    <t>2310200</t>
  </si>
  <si>
    <t>2310206-R2</t>
  </si>
  <si>
    <t>2310209</t>
  </si>
  <si>
    <t>2310220</t>
  </si>
  <si>
    <t>NRS23_GU_10010</t>
  </si>
  <si>
    <t>NRS23_GU_10011</t>
  </si>
  <si>
    <t>NRS23_GU_10013</t>
  </si>
  <si>
    <t>LGR240313-8NRSA23-16</t>
  </si>
  <si>
    <t>LGR240313-8NRSA23-17</t>
  </si>
  <si>
    <t>LGR240314-8NRSA23-18</t>
  </si>
  <si>
    <t>2310225-R1</t>
  </si>
  <si>
    <t>2310233</t>
  </si>
  <si>
    <t>2310236</t>
  </si>
  <si>
    <t>2310238-R2</t>
  </si>
  <si>
    <t>2310240</t>
  </si>
  <si>
    <t>2310245</t>
  </si>
  <si>
    <t>2310247</t>
  </si>
  <si>
    <t>2310257</t>
  </si>
  <si>
    <t>2310258-R1</t>
  </si>
  <si>
    <t>2310260</t>
  </si>
  <si>
    <t>2310265</t>
  </si>
  <si>
    <t>2310271-R2</t>
  </si>
  <si>
    <t>2310276</t>
  </si>
  <si>
    <t>2310280</t>
  </si>
  <si>
    <t>2310267</t>
  </si>
  <si>
    <t>2310323-R1</t>
  </si>
  <si>
    <t>2310331</t>
  </si>
  <si>
    <t>2310333</t>
  </si>
  <si>
    <t>2310337-R2</t>
  </si>
  <si>
    <t>2310340</t>
  </si>
  <si>
    <t>2310343</t>
  </si>
  <si>
    <t>2310344</t>
  </si>
  <si>
    <t>2310350</t>
  </si>
  <si>
    <t>2310352</t>
  </si>
  <si>
    <t>2310291-R1</t>
  </si>
  <si>
    <t>2310295</t>
  </si>
  <si>
    <t>2310300</t>
  </si>
  <si>
    <t>2310303-R2</t>
  </si>
  <si>
    <t>2310306</t>
  </si>
  <si>
    <t>2310311</t>
  </si>
  <si>
    <t>2310313</t>
  </si>
  <si>
    <t>2310320</t>
  </si>
  <si>
    <t>2310340D</t>
  </si>
  <si>
    <t>2310360D</t>
  </si>
  <si>
    <t>2310356-R1</t>
  </si>
  <si>
    <t>2310360</t>
  </si>
  <si>
    <t>2310362</t>
  </si>
  <si>
    <t>2310366</t>
  </si>
  <si>
    <t>2310371-R2</t>
  </si>
  <si>
    <t>2310375</t>
  </si>
  <si>
    <t>2310376</t>
  </si>
  <si>
    <t>2310378</t>
  </si>
  <si>
    <t>2310380</t>
  </si>
  <si>
    <t>2310380D</t>
  </si>
  <si>
    <t>2310365</t>
  </si>
  <si>
    <t>2310388-R1</t>
  </si>
  <si>
    <t>2310390</t>
  </si>
  <si>
    <t>2310397</t>
  </si>
  <si>
    <t>2310400</t>
  </si>
  <si>
    <t>2310400d-R2</t>
  </si>
  <si>
    <t>2310402</t>
  </si>
  <si>
    <t>2310408</t>
  </si>
  <si>
    <t>2310409</t>
  </si>
  <si>
    <t>2310420</t>
  </si>
  <si>
    <t>2310420d-R1</t>
  </si>
  <si>
    <t>2310426</t>
  </si>
  <si>
    <t>2310429</t>
  </si>
  <si>
    <t>2310430</t>
  </si>
  <si>
    <t>2310437-R2</t>
  </si>
  <si>
    <t>2310438</t>
  </si>
  <si>
    <t>2310439</t>
  </si>
  <si>
    <t>2310440</t>
  </si>
  <si>
    <t>2310444</t>
  </si>
  <si>
    <t>2310447</t>
  </si>
  <si>
    <t>2310452</t>
  </si>
  <si>
    <t>2310448</t>
  </si>
  <si>
    <t>LGR240314-8NRSA23-19</t>
  </si>
  <si>
    <t>LGR240314-8NRSA23-20</t>
  </si>
  <si>
    <t>2310453-R1</t>
  </si>
  <si>
    <t>2310457</t>
  </si>
  <si>
    <t>2310458</t>
  </si>
  <si>
    <t>2310460</t>
  </si>
  <si>
    <t>2310462</t>
  </si>
  <si>
    <t>2310465</t>
  </si>
  <si>
    <t>2310466-R2</t>
  </si>
  <si>
    <t>2310484</t>
  </si>
  <si>
    <t>2310480</t>
  </si>
  <si>
    <t>2310485-R1</t>
  </si>
  <si>
    <t>2310491</t>
  </si>
  <si>
    <t>2310496</t>
  </si>
  <si>
    <t>2310500-R2</t>
  </si>
  <si>
    <t>2310503</t>
  </si>
  <si>
    <t>2310505</t>
  </si>
  <si>
    <t>2310508</t>
  </si>
  <si>
    <t>2310518-R1</t>
  </si>
  <si>
    <t>2310520</t>
  </si>
  <si>
    <t>2310523</t>
  </si>
  <si>
    <t>2310527</t>
  </si>
  <si>
    <t>2310529</t>
  </si>
  <si>
    <t>2310530-R2</t>
  </si>
  <si>
    <t>2310540</t>
  </si>
  <si>
    <t>2310541</t>
  </si>
  <si>
    <t>2310546</t>
  </si>
  <si>
    <t>2310547</t>
  </si>
  <si>
    <t>LGR240322-8NRSA23-21</t>
  </si>
  <si>
    <t>LGR240322-8NRSA23-22</t>
  </si>
  <si>
    <t>LGR240322-8NRSA23-23</t>
  </si>
  <si>
    <t>LGR240322-8NRSA23-24</t>
  </si>
  <si>
    <t>LGR240322-8NRSA23-25</t>
  </si>
  <si>
    <t>LGR240322-8NRSA23-26</t>
  </si>
  <si>
    <t>LGR240322-8NRSA23-27</t>
  </si>
  <si>
    <t>LGR240322-8NRSA23-28</t>
  </si>
  <si>
    <t>2310424-R1</t>
  </si>
  <si>
    <t>2310554</t>
  </si>
  <si>
    <t>2310556</t>
  </si>
  <si>
    <t>2310560</t>
  </si>
  <si>
    <t>2310562-R2</t>
  </si>
  <si>
    <t>2310564</t>
  </si>
  <si>
    <t>2310568</t>
  </si>
  <si>
    <t>2310569</t>
  </si>
  <si>
    <t>2310573</t>
  </si>
  <si>
    <t>2310580</t>
  </si>
  <si>
    <t>2310566</t>
  </si>
  <si>
    <t>LGR240417-8NRSA23-29</t>
  </si>
  <si>
    <t>LGR240417-8NRSA23-30</t>
  </si>
  <si>
    <t>LGR240417-8NRSA23-31</t>
  </si>
  <si>
    <t>LGR240417-8NRSA23-32</t>
  </si>
  <si>
    <t>LGR240516-8ACE24-B</t>
  </si>
  <si>
    <t>2310581-R1</t>
  </si>
  <si>
    <t>2310585</t>
  </si>
  <si>
    <t>2310589</t>
  </si>
  <si>
    <t>2310594-R2</t>
  </si>
  <si>
    <t>2310599</t>
  </si>
  <si>
    <t>2310600</t>
  </si>
  <si>
    <t>2310604</t>
  </si>
  <si>
    <t>2310607</t>
  </si>
  <si>
    <t>2310613</t>
  </si>
  <si>
    <t>2310400-R1</t>
  </si>
  <si>
    <t>2310615</t>
  </si>
  <si>
    <t>2310619</t>
  </si>
  <si>
    <t>2310620</t>
  </si>
  <si>
    <t>2310622</t>
  </si>
  <si>
    <t>2310625-R2</t>
  </si>
  <si>
    <t>2310632</t>
  </si>
  <si>
    <t>2310634</t>
  </si>
  <si>
    <t>2310636</t>
  </si>
  <si>
    <t>2310637</t>
  </si>
  <si>
    <t>2310640</t>
  </si>
  <si>
    <t>2310641</t>
  </si>
  <si>
    <t>2310532-R1</t>
  </si>
  <si>
    <t>2310645</t>
  </si>
  <si>
    <t>2310647</t>
  </si>
  <si>
    <t>2310649</t>
  </si>
  <si>
    <t>2310650</t>
  </si>
  <si>
    <t>2310656-R2</t>
  </si>
  <si>
    <t>2310660</t>
  </si>
  <si>
    <t>2310676-R1</t>
  </si>
  <si>
    <t>2310680</t>
  </si>
  <si>
    <t>231080d</t>
  </si>
  <si>
    <t>2310688-R2</t>
  </si>
  <si>
    <t>2310690</t>
  </si>
  <si>
    <t>2310692</t>
  </si>
  <si>
    <t>2310700</t>
  </si>
  <si>
    <t>2310708-R1</t>
  </si>
  <si>
    <t>2310711</t>
  </si>
  <si>
    <t>2310720</t>
  </si>
  <si>
    <t>231020d</t>
  </si>
  <si>
    <t>2310721-R2</t>
  </si>
  <si>
    <t>2310722</t>
  </si>
  <si>
    <t>2310723</t>
  </si>
  <si>
    <t>2310725</t>
  </si>
  <si>
    <t>2310729</t>
  </si>
  <si>
    <t>2310737</t>
  </si>
  <si>
    <t>2310740</t>
  </si>
  <si>
    <t>2310719</t>
  </si>
  <si>
    <t>2310740d-R1</t>
  </si>
  <si>
    <t>2310747</t>
  </si>
  <si>
    <t>2310748</t>
  </si>
  <si>
    <t>2310750</t>
  </si>
  <si>
    <t>2310753</t>
  </si>
  <si>
    <t>2310754-R2</t>
  </si>
  <si>
    <t>2310755</t>
  </si>
  <si>
    <t>2310760</t>
  </si>
  <si>
    <t>2310762</t>
  </si>
  <si>
    <t>2310764</t>
  </si>
  <si>
    <t>2310765</t>
  </si>
  <si>
    <t>2310767</t>
  </si>
  <si>
    <t>2310773-R1</t>
  </si>
  <si>
    <t>2310776</t>
  </si>
  <si>
    <t>2310777</t>
  </si>
  <si>
    <t>2310780</t>
  </si>
  <si>
    <t>2310782</t>
  </si>
  <si>
    <t>2310785-R2</t>
  </si>
  <si>
    <t>2310789</t>
  </si>
  <si>
    <t>2310792</t>
  </si>
  <si>
    <t>2310800</t>
  </si>
  <si>
    <t>2310799</t>
  </si>
  <si>
    <t>2310787</t>
  </si>
  <si>
    <t>2310805-R1</t>
  </si>
  <si>
    <t>2310808</t>
  </si>
  <si>
    <t>2310823-R2</t>
  </si>
  <si>
    <t>2310829</t>
  </si>
  <si>
    <t>2310835</t>
  </si>
  <si>
    <t>2310820</t>
  </si>
  <si>
    <t>2310838-R1</t>
  </si>
  <si>
    <t>2310840</t>
  </si>
  <si>
    <t>2310841</t>
  </si>
  <si>
    <t>2310852-R2</t>
  </si>
  <si>
    <t>2310853</t>
  </si>
  <si>
    <t>2310860</t>
  </si>
  <si>
    <t>2310862</t>
  </si>
  <si>
    <t>2310863</t>
  </si>
  <si>
    <t>2310870-R1</t>
  </si>
  <si>
    <t>2310874</t>
  </si>
  <si>
    <t>2310878</t>
  </si>
  <si>
    <t>2310880</t>
  </si>
  <si>
    <t>2310883-R2</t>
  </si>
  <si>
    <t>2310889</t>
  </si>
  <si>
    <t>2310890</t>
  </si>
  <si>
    <t>2310891</t>
  </si>
  <si>
    <t>2310894</t>
  </si>
  <si>
    <t>2310899</t>
  </si>
  <si>
    <t>2310900</t>
  </si>
  <si>
    <t>2310886</t>
  </si>
  <si>
    <t>2310902-R1</t>
  </si>
  <si>
    <t>2310916</t>
  </si>
  <si>
    <t>2310917-R2</t>
  </si>
  <si>
    <t>2310921</t>
  </si>
  <si>
    <t>2310934</t>
  </si>
  <si>
    <t>2310920</t>
  </si>
  <si>
    <t>LGR240530-8Mix24-A</t>
  </si>
  <si>
    <t>2310935-R1</t>
  </si>
  <si>
    <t>2310936</t>
  </si>
  <si>
    <t>2310937</t>
  </si>
  <si>
    <t>2310940</t>
  </si>
  <si>
    <t>2310946</t>
  </si>
  <si>
    <t>2310948-R2</t>
  </si>
  <si>
    <t>2310960</t>
  </si>
  <si>
    <t>2310964</t>
  </si>
  <si>
    <t>2310968-R1</t>
  </si>
  <si>
    <t>2310969</t>
  </si>
  <si>
    <t>2310971</t>
  </si>
  <si>
    <t>2310980</t>
  </si>
  <si>
    <t>2310980d-R2</t>
  </si>
  <si>
    <t>2310986</t>
  </si>
  <si>
    <t>2310988</t>
  </si>
  <si>
    <t>2310991</t>
  </si>
  <si>
    <t>2311000</t>
  </si>
  <si>
    <t>2311000d-R1</t>
  </si>
  <si>
    <t>2311014-R2</t>
  </si>
  <si>
    <t>2311020</t>
  </si>
  <si>
    <t>2311033-R1</t>
  </si>
  <si>
    <t>2311034</t>
  </si>
  <si>
    <t>2310108-R1</t>
  </si>
  <si>
    <t>AZ23_AZ_20485</t>
  </si>
  <si>
    <t>AZ23_AZ_20110</t>
  </si>
  <si>
    <t>NRS23_NM_10191</t>
  </si>
  <si>
    <t>NRS23_NM_10020</t>
  </si>
  <si>
    <t>AZ23_AZ_20266</t>
  </si>
  <si>
    <t>NRS23_NM_10120</t>
  </si>
  <si>
    <t>NRS23_NM_10002</t>
  </si>
  <si>
    <t>AZ23_AZ_20465</t>
  </si>
  <si>
    <t>NRS23_NM_10005</t>
  </si>
  <si>
    <t>NRS23_NM_10122</t>
  </si>
  <si>
    <t>AZ23_AZ_20083</t>
  </si>
  <si>
    <t>NRS23_NM_10269</t>
  </si>
  <si>
    <t>NRS23_NM_10008</t>
  </si>
  <si>
    <t>NRS23_NM_10294</t>
  </si>
  <si>
    <t>NRS23_AZ_10010</t>
  </si>
  <si>
    <t>AZ23_AZ_20425</t>
  </si>
  <si>
    <t>NRS23_NM_10080</t>
  </si>
  <si>
    <t>AZ23_AZ_20195</t>
  </si>
  <si>
    <t>NRS23_NM_10098</t>
  </si>
  <si>
    <t>NRS23_NM_10198</t>
  </si>
  <si>
    <t>2410020d</t>
  </si>
  <si>
    <t>AZ23_AZ_20279</t>
  </si>
  <si>
    <t>AZ23_AZ_20477</t>
  </si>
  <si>
    <t>NRS23_TX_10203</t>
  </si>
  <si>
    <t>AZ23_AZ_20385</t>
  </si>
  <si>
    <t>AZ23_AZ_20037</t>
  </si>
  <si>
    <t>NRS23_AZ_10012</t>
  </si>
  <si>
    <t>NRS23_NM_10271</t>
  </si>
  <si>
    <t>AZ23_AZ_20069</t>
  </si>
  <si>
    <t>NRS23_AZ_10129</t>
  </si>
  <si>
    <t>NRS23_NM_10253</t>
  </si>
  <si>
    <t>AZ23_AZ_20177</t>
  </si>
  <si>
    <t>AZ23_AZ_20493</t>
  </si>
  <si>
    <t>NRS23_AZ_10135</t>
  </si>
  <si>
    <t>AZ23_AZ_20075</t>
  </si>
  <si>
    <t>AZ23_AZ_20018</t>
  </si>
  <si>
    <t>AZ23_AZ_20501</t>
  </si>
  <si>
    <t>AZ23_AZ_20532</t>
  </si>
  <si>
    <t>2410040d</t>
  </si>
  <si>
    <t>AZ23_AZ_20190</t>
  </si>
  <si>
    <t>AZ23_AZ_20531</t>
  </si>
  <si>
    <t>NRS23_TX_10169</t>
  </si>
  <si>
    <t>NRS23_TX_10259</t>
  </si>
  <si>
    <t>NRS23_TX_10053</t>
  </si>
  <si>
    <t>NRS23_KS_10162</t>
  </si>
  <si>
    <t>NRS23_KS_10202</t>
  </si>
  <si>
    <t>NRS23_KS_10007</t>
  </si>
  <si>
    <t>NRS23_TX_10073</t>
  </si>
  <si>
    <t>NRS23_WV_10006</t>
  </si>
  <si>
    <t>NRS23_KS_10063</t>
  </si>
  <si>
    <t>NRS23_WY_10089</t>
  </si>
  <si>
    <t>NRS23_CO_10002</t>
  </si>
  <si>
    <t>NRS23_NM_10295</t>
  </si>
  <si>
    <t>NRS23_NY_10087</t>
  </si>
  <si>
    <t>NRS23_NY_10078</t>
  </si>
  <si>
    <t>NRS23_TX_10320</t>
  </si>
  <si>
    <t>NRS23_KS_10269</t>
  </si>
  <si>
    <t>NRS23_OH_10020</t>
  </si>
  <si>
    <t>2410060d</t>
  </si>
  <si>
    <t>NRS23_NY_10216</t>
  </si>
  <si>
    <t>NRS23_NH_10004</t>
  </si>
  <si>
    <t>NRS23_CA_10339</t>
  </si>
  <si>
    <t>NRS23_NM_10299</t>
  </si>
  <si>
    <t>NRS23_NM_10285</t>
  </si>
  <si>
    <t>NRS23_SD_10420</t>
  </si>
  <si>
    <t>NRS23_NV_10155</t>
  </si>
  <si>
    <t>NRS23_SC_10056</t>
  </si>
  <si>
    <t>NRS23_KS_10287</t>
  </si>
  <si>
    <t>NRS23_WY_10156</t>
  </si>
  <si>
    <t>NRS23_OH_10012</t>
  </si>
  <si>
    <t>NRS23_IN_10046</t>
  </si>
  <si>
    <t>NRS23_CT_10005</t>
  </si>
  <si>
    <t>NRS23_OR_10021</t>
  </si>
  <si>
    <t>NRS23_WI_10056</t>
  </si>
  <si>
    <t>NRS23_WV_10017</t>
  </si>
  <si>
    <t>NRS23_CA_10260</t>
  </si>
  <si>
    <t>NRS23_GA_10009</t>
  </si>
  <si>
    <t>NRS23_NM_10001</t>
  </si>
  <si>
    <t>NRS23_NV_10004</t>
  </si>
  <si>
    <t>2410080d</t>
  </si>
  <si>
    <t>NRS23_MN_10033</t>
  </si>
  <si>
    <t>NRS23_DE_10048</t>
  </si>
  <si>
    <t>NRS23_ND_10076</t>
  </si>
  <si>
    <t>NRS23_NY_10013</t>
  </si>
  <si>
    <t>NRS23_ID_10028</t>
  </si>
  <si>
    <t>NRS23_DE_10045</t>
  </si>
  <si>
    <t>NRS23_OH_10017</t>
  </si>
  <si>
    <t>NRS23_CA_10058</t>
  </si>
  <si>
    <t>NRS23_NY_10024</t>
  </si>
  <si>
    <t>NRS23_MN_10058</t>
  </si>
  <si>
    <t>NRS23_TX_10260</t>
  </si>
  <si>
    <t>NRS23_NM_10297</t>
  </si>
  <si>
    <t>NRS23_GA_10026</t>
  </si>
  <si>
    <t>NRS23_NY_10173</t>
  </si>
  <si>
    <t>NRS23_MI_10011</t>
  </si>
  <si>
    <t>NRS23_NH_10014</t>
  </si>
  <si>
    <t>NRS23_CT_10006</t>
  </si>
  <si>
    <t>NRS23_MI_10018</t>
  </si>
  <si>
    <t>NRS23_OR_10024</t>
  </si>
  <si>
    <t>2410100d</t>
  </si>
  <si>
    <t>NRS23_RI_10005</t>
  </si>
  <si>
    <t>NRS23_MN_10026</t>
  </si>
  <si>
    <t>NRS23_NY_10131</t>
  </si>
  <si>
    <t>NRS23_MN_10056</t>
  </si>
  <si>
    <t>NRS23_MN_10062</t>
  </si>
  <si>
    <t>NRS23_NJ_10014</t>
  </si>
  <si>
    <t>NRS23_KS_10020</t>
  </si>
  <si>
    <t>NRS23_CO_10099</t>
  </si>
  <si>
    <t>NRS23_OH_10009</t>
  </si>
  <si>
    <t>NRS23_CO_10221</t>
  </si>
  <si>
    <t>NRS23_NH_10013</t>
  </si>
  <si>
    <t>NRS23_MA_10016</t>
  </si>
  <si>
    <t>NRS23_VT_10059</t>
  </si>
  <si>
    <t>NRS23_TN_10002</t>
  </si>
  <si>
    <t>NRS23_ID_10069</t>
  </si>
  <si>
    <t>NRS23_CO_10006</t>
  </si>
  <si>
    <t>NRS23_MI_10003</t>
  </si>
  <si>
    <t>NRS23_MN_10042</t>
  </si>
  <si>
    <t>NRS23_RI_10072</t>
  </si>
  <si>
    <t>NRS23_NY_10108</t>
  </si>
  <si>
    <t>2410120d</t>
  </si>
  <si>
    <t>NRS23_AR_10056</t>
  </si>
  <si>
    <t>NRS23_WI_10101</t>
  </si>
  <si>
    <t>NRS23_MS_10065</t>
  </si>
  <si>
    <t>NRS23_MS_10101</t>
  </si>
  <si>
    <t>NRS23_OH_10027</t>
  </si>
  <si>
    <t>NRS23_TX_10216</t>
  </si>
  <si>
    <t>NRS23_SD_10421</t>
  </si>
  <si>
    <t>NRS23_RI_10018</t>
  </si>
  <si>
    <t>NRS23_NE_10021</t>
  </si>
  <si>
    <t>NRS23_MI_10010</t>
  </si>
  <si>
    <t>NRS23_CO_10014</t>
  </si>
  <si>
    <t>NRS23_TN_10006</t>
  </si>
  <si>
    <t>NRS23_NV_10017</t>
  </si>
  <si>
    <t>NRS23_NY_10193</t>
  </si>
  <si>
    <t>NRS23_SC_10074</t>
  </si>
  <si>
    <t>NRS23_NV_10137</t>
  </si>
  <si>
    <t>NRS23_MA_10058</t>
  </si>
  <si>
    <t>NRS23_OR_10163</t>
  </si>
  <si>
    <t>NRS23_CA_10276</t>
  </si>
  <si>
    <t>2410140d</t>
  </si>
  <si>
    <t>NRS23_TN_10008</t>
  </si>
  <si>
    <t>NRS23_RI_10080</t>
  </si>
  <si>
    <t>NRS23_NE_10219</t>
  </si>
  <si>
    <t>NRS23_CO_10151</t>
  </si>
  <si>
    <t>NRS23_MN_10032</t>
  </si>
  <si>
    <t>NRS23_RI_10075</t>
  </si>
  <si>
    <t>NRS23_MN_10015</t>
  </si>
  <si>
    <t>NRS23_KS_10006</t>
  </si>
  <si>
    <t>NRS23_MN_10051</t>
  </si>
  <si>
    <t>NRS23_SD_10429</t>
  </si>
  <si>
    <t>NRS23_FL_10005</t>
  </si>
  <si>
    <t>NRS23_NH_10020</t>
  </si>
  <si>
    <t>NRS23_MD_10073</t>
  </si>
  <si>
    <t>NRS23_ID_10047</t>
  </si>
  <si>
    <t>NRS23_MA_10009</t>
  </si>
  <si>
    <t>NRS23_WV_10019</t>
  </si>
  <si>
    <t>NRS23_CA_10017</t>
  </si>
  <si>
    <t>NRS23_TN_10021</t>
  </si>
  <si>
    <t>NRS23_TN_10111</t>
  </si>
  <si>
    <t>NRS23_OR_10110</t>
  </si>
  <si>
    <t>2410160d</t>
  </si>
  <si>
    <t>NRS23_WI_10057</t>
  </si>
  <si>
    <t>NRS23_TX_10090</t>
  </si>
  <si>
    <t>NRS23_MI_10092</t>
  </si>
  <si>
    <t>NRS23_MS_10030</t>
  </si>
  <si>
    <t>NRS23_FL_10025</t>
  </si>
  <si>
    <t>NRS23_RI_10101</t>
  </si>
  <si>
    <t>NRS23_AR_10015</t>
  </si>
  <si>
    <t>NRS23_MA_10066</t>
  </si>
  <si>
    <t>NRS23_MS_10103</t>
  </si>
  <si>
    <t>NRS23_MN_10055</t>
  </si>
  <si>
    <t>NRS23_AR_10103</t>
  </si>
  <si>
    <t>NRS23_OH_10035</t>
  </si>
  <si>
    <t>NRS23_TN_10080</t>
  </si>
  <si>
    <t>NRS23_RI_10088</t>
  </si>
  <si>
    <t>NRS23_CO_10217</t>
  </si>
  <si>
    <t>NRS23_TN_10066</t>
  </si>
  <si>
    <t>NRS23_SD_10407</t>
  </si>
  <si>
    <t>NRS23_RI_10094</t>
  </si>
  <si>
    <t>NRS23_MN_10001</t>
  </si>
  <si>
    <t>NRS23_CA_10290</t>
  </si>
  <si>
    <t>2410180d</t>
  </si>
  <si>
    <t>NRS23_WY_10071</t>
  </si>
  <si>
    <t>NRS23_NY_10047</t>
  </si>
  <si>
    <t>NRS23_KS_10222</t>
  </si>
  <si>
    <t>NRS23_AR_10074</t>
  </si>
  <si>
    <t>NRS23_MI_10020</t>
  </si>
  <si>
    <t>NRS23_MA_10060</t>
  </si>
  <si>
    <t>NRS23_MA_10064</t>
  </si>
  <si>
    <t>NRS23_RI_10098</t>
  </si>
  <si>
    <t>NRS23_TN_10068</t>
  </si>
  <si>
    <t>NRS23_KS_10057</t>
  </si>
  <si>
    <t>NRS23_NY_10188</t>
  </si>
  <si>
    <t>NRS23_OR_10029</t>
  </si>
  <si>
    <t>NRS23_TN_10051</t>
  </si>
  <si>
    <t>NRS23_TN_10120</t>
  </si>
  <si>
    <t>NRS23_MN_10002</t>
  </si>
  <si>
    <t>NRS23_MN_10076</t>
  </si>
  <si>
    <t>NRS23_MS_10005</t>
  </si>
  <si>
    <t>NRS23_GA_10027</t>
  </si>
  <si>
    <t>NRS23_CT_10007</t>
  </si>
  <si>
    <t>2410200d</t>
  </si>
  <si>
    <t>NRS23_CO_10101</t>
  </si>
  <si>
    <t>NRS23_ND_10080</t>
  </si>
  <si>
    <t>NRS23_MN_10016</t>
  </si>
  <si>
    <t>NRS23_CT_10018</t>
  </si>
  <si>
    <t>NRS23_MA_10005</t>
  </si>
  <si>
    <t>NRS23_WI_10033</t>
  </si>
  <si>
    <t>NRS23_CO_10144</t>
  </si>
  <si>
    <t>NRS23_NC_10009</t>
  </si>
  <si>
    <t>NRS23_AR_10097</t>
  </si>
  <si>
    <t>NRS23_FL_10015</t>
  </si>
  <si>
    <t>NRS23_TN_10001</t>
  </si>
  <si>
    <t>NRS23_WI_10067</t>
  </si>
  <si>
    <t>NRS23_NY_10217</t>
  </si>
  <si>
    <t>NRS23_MA_10019</t>
  </si>
  <si>
    <t>NRS23_MN_10128</t>
  </si>
  <si>
    <t>NRS23_DE_10006</t>
  </si>
  <si>
    <t>NRS23_DE_10001</t>
  </si>
  <si>
    <t>NRS23_MS_10113</t>
  </si>
  <si>
    <t>NRS23_OR_10035</t>
  </si>
  <si>
    <t>2410220d</t>
  </si>
  <si>
    <t>NRS23_ND_10068</t>
  </si>
  <si>
    <t>NRS23_NC_10367</t>
  </si>
  <si>
    <t>NRS23_TX_10104</t>
  </si>
  <si>
    <t>NRS23_TX_10098</t>
  </si>
  <si>
    <t>NRS23_MI_10019</t>
  </si>
  <si>
    <t>NRS23_MN_10021</t>
  </si>
  <si>
    <t>NRS23_CT_10014</t>
  </si>
  <si>
    <t>NRS23_OH_10010</t>
  </si>
  <si>
    <t>NRS23_CO_10189</t>
  </si>
  <si>
    <t>NRS23_UT_10098</t>
  </si>
  <si>
    <t>NRS23_SD_10440</t>
  </si>
  <si>
    <t>NRS23_AR_10101</t>
  </si>
  <si>
    <t>NRS23_CO_10227</t>
  </si>
  <si>
    <t>NRS23_WY_10036</t>
  </si>
  <si>
    <t>NRS23_MN_10019</t>
  </si>
  <si>
    <t>NRS23_NE_10186</t>
  </si>
  <si>
    <t>NRS23_CT_10019</t>
  </si>
  <si>
    <t>NRS23_OH_10021</t>
  </si>
  <si>
    <t>NRS23_OH_10066</t>
  </si>
  <si>
    <t>NRS23_ID_10120</t>
  </si>
  <si>
    <t>2410240d</t>
  </si>
  <si>
    <t>NRS23_GA_10015</t>
  </si>
  <si>
    <t>NRS23_MI_10172</t>
  </si>
  <si>
    <t>NRS23_MN_10103</t>
  </si>
  <si>
    <t>NRS23_NH_10001</t>
  </si>
  <si>
    <t>NRS23_CO_10138</t>
  </si>
  <si>
    <t>NRS23_MN_10050</t>
  </si>
  <si>
    <t>NRS23_MN_10017</t>
  </si>
  <si>
    <t>NRS23_TN_10053</t>
  </si>
  <si>
    <t>NRS23_AR_10096</t>
  </si>
  <si>
    <t>NRS23_CT_10015</t>
  </si>
  <si>
    <t>NRS23_OH_10089</t>
  </si>
  <si>
    <t>NRS23_NM_10263</t>
  </si>
  <si>
    <t>NRS23_FL_10072</t>
  </si>
  <si>
    <t>NRS23_MI_10023</t>
  </si>
  <si>
    <t>NRS23_TX_10421</t>
  </si>
  <si>
    <t>NRS23_MA_10061</t>
  </si>
  <si>
    <t>NRS23_MN_10014</t>
  </si>
  <si>
    <t>2410260d</t>
  </si>
  <si>
    <t>NRS23_MN_10020</t>
  </si>
  <si>
    <t>NRS23_MN_10046</t>
  </si>
  <si>
    <t>NRS23_CT_10017</t>
  </si>
  <si>
    <t>NRS23_NM_10194</t>
  </si>
  <si>
    <t>NRS23_NM_10195</t>
  </si>
  <si>
    <t>NRS23_WI_10032</t>
  </si>
  <si>
    <t>NRS23_MN_10059</t>
  </si>
  <si>
    <t>NRS23_WI_10111</t>
  </si>
  <si>
    <t>NRS23_MN_10098</t>
  </si>
  <si>
    <t>NRS23_KS_10073</t>
  </si>
  <si>
    <t>NRS23_CO_10019</t>
  </si>
  <si>
    <t>NRS23_CA_10312</t>
  </si>
  <si>
    <t>NRS23_WV_10028</t>
  </si>
  <si>
    <t>NRS23_VT_10016</t>
  </si>
  <si>
    <t>2410280d</t>
  </si>
  <si>
    <t>NRS23_KS_10005</t>
  </si>
  <si>
    <t>NRS23_MI_10123</t>
  </si>
  <si>
    <t>NRS23_MN_10079</t>
  </si>
  <si>
    <t>NRS23_NY_10095</t>
  </si>
  <si>
    <t>NRS23_NE_10176</t>
  </si>
  <si>
    <t>NRS23_WI_10307</t>
  </si>
  <si>
    <t>NRS23_ND_10046</t>
  </si>
  <si>
    <t>NRS23_MN_10024</t>
  </si>
  <si>
    <t>NRS23_MI_10048</t>
  </si>
  <si>
    <t>NRS23_MI_10032</t>
  </si>
  <si>
    <t>NRS23_PA_10011</t>
  </si>
  <si>
    <t>NRS23_CT_10016</t>
  </si>
  <si>
    <t>NRS23_RI_10105</t>
  </si>
  <si>
    <t>NRS23_CO_10023</t>
  </si>
  <si>
    <t>NRS23_OH_10033</t>
  </si>
  <si>
    <t>NRS23_OR_10013</t>
  </si>
  <si>
    <t>2410300d</t>
  </si>
  <si>
    <t>NRS23_VT_10021</t>
  </si>
  <si>
    <t>NRS23_ID_10115</t>
  </si>
  <si>
    <t>NRS23_PA_10031</t>
  </si>
  <si>
    <t>NRS23_DE_10005</t>
  </si>
  <si>
    <t>NRS23_SD_10023</t>
  </si>
  <si>
    <t>NRS23_WI_10028</t>
  </si>
  <si>
    <t>NRS23_CO_10191</t>
  </si>
  <si>
    <t>NRS23_NY_10015</t>
  </si>
  <si>
    <t>NRS23_PA_10008</t>
  </si>
  <si>
    <t>NRS23_MN_10043</t>
  </si>
  <si>
    <t>NRS23_CO_10136</t>
  </si>
  <si>
    <t>NRS23_NH_10166</t>
  </si>
  <si>
    <t>NRS23_CO_10222</t>
  </si>
  <si>
    <t>NRS23_PA_10016</t>
  </si>
  <si>
    <t>NRS23_UT_10070</t>
  </si>
  <si>
    <t>2410320d</t>
  </si>
  <si>
    <t>NRS23_ID_10103</t>
  </si>
  <si>
    <t>NRS23_MS_10001</t>
  </si>
  <si>
    <t>NRS23_SC_10008</t>
  </si>
  <si>
    <t>NRS23_OR_10001</t>
  </si>
  <si>
    <t>NRS23_NE_10077</t>
  </si>
  <si>
    <t>NRS23_MS_10029</t>
  </si>
  <si>
    <t>NRS23_MI_10070</t>
  </si>
  <si>
    <t>NRS23_CA_10334</t>
  </si>
  <si>
    <t>NRS23_NE_10095</t>
  </si>
  <si>
    <t>NRS23_NV_10040</t>
  </si>
  <si>
    <t>NRS23_NV_10035</t>
  </si>
  <si>
    <t>NRS23_NV_10140</t>
  </si>
  <si>
    <t>NRS23_NY_10136</t>
  </si>
  <si>
    <t>NRS23_MI_10125</t>
  </si>
  <si>
    <t>NRS23_MS_10063</t>
  </si>
  <si>
    <t>NRS23_NY_10218</t>
  </si>
  <si>
    <t>2410340d</t>
  </si>
  <si>
    <t>NRS23_WI_10022</t>
  </si>
  <si>
    <t>NRS23_MS_10118</t>
  </si>
  <si>
    <t>NRS23_PA_10026</t>
  </si>
  <si>
    <t>NRS23_NH_10015</t>
  </si>
  <si>
    <t>NRS23_CA_10249</t>
  </si>
  <si>
    <t>NRS23_NY_10083</t>
  </si>
  <si>
    <t>NRS23_VT_10067</t>
  </si>
  <si>
    <t>NRS23_SD_10049</t>
  </si>
  <si>
    <t>NRS23_CO_10148</t>
  </si>
  <si>
    <t>NRS23_FL_10059</t>
  </si>
  <si>
    <t>NRS23_MS_10108</t>
  </si>
  <si>
    <t>NRS23_TX_10042</t>
  </si>
  <si>
    <t>NRS23_NY_10186</t>
  </si>
  <si>
    <t>NRS23_SC_10028</t>
  </si>
  <si>
    <t>NRS23_ID_10131</t>
  </si>
  <si>
    <t>NRS23_IN_10004</t>
  </si>
  <si>
    <t>NRS23_CA_10318</t>
  </si>
  <si>
    <t>2410360d</t>
  </si>
  <si>
    <t>NRS23_TX_10650</t>
  </si>
  <si>
    <t>NRS23_UT_10033</t>
  </si>
  <si>
    <t>NRS23_WV_10057</t>
  </si>
  <si>
    <t>NRS23_CO_10020</t>
  </si>
  <si>
    <t>NRS23_SD_10386</t>
  </si>
  <si>
    <t>NRS23_WY_10258</t>
  </si>
  <si>
    <t>NRS23_CO_10033</t>
  </si>
  <si>
    <t>NRS23_CO_10150</t>
  </si>
  <si>
    <t>NRS23_CO_10187</t>
  </si>
  <si>
    <t>NRS23_CO_10007</t>
  </si>
  <si>
    <t>NRS23_CO_10224</t>
  </si>
  <si>
    <t>NRS23_CO_10027</t>
  </si>
  <si>
    <t>NRS23_MT_10116</t>
  </si>
  <si>
    <t>NRS23_CO_10146</t>
  </si>
  <si>
    <t>NRS23_KS_10088</t>
  </si>
  <si>
    <t>NRS23_DE_10042</t>
  </si>
  <si>
    <t>NRS23_GA_10016</t>
  </si>
  <si>
    <t>NRS23_ID_10241</t>
  </si>
  <si>
    <t>2410380d</t>
  </si>
  <si>
    <t>NRS23_DE_10043</t>
  </si>
  <si>
    <t>NRS23_MS_10042</t>
  </si>
  <si>
    <t>NRS23_FL_10060</t>
  </si>
  <si>
    <t>NRS23_CA_10343</t>
  </si>
  <si>
    <t>NRS23_NJ_10015</t>
  </si>
  <si>
    <t>NRS23_MD_10021</t>
  </si>
  <si>
    <t>NRS23_WY_10097</t>
  </si>
  <si>
    <t>NRS23_IL_10099</t>
  </si>
  <si>
    <t>NRS23_VT_10063</t>
  </si>
  <si>
    <t>NRS23_CA_10013</t>
  </si>
  <si>
    <t>NRS23_IL_10018</t>
  </si>
  <si>
    <t>NRS23_CA_10019</t>
  </si>
  <si>
    <t>NRS23_GA_10030</t>
  </si>
  <si>
    <t>NRS23_KY_10013</t>
  </si>
  <si>
    <t>NRS23_ND_10126</t>
  </si>
  <si>
    <t>NRS23_KY_10024</t>
  </si>
  <si>
    <t>NRS23_SD_10441</t>
  </si>
  <si>
    <t>2410400d</t>
  </si>
  <si>
    <t>NRS23_MA_10017</t>
  </si>
  <si>
    <t>NRS23_MN_10037</t>
  </si>
  <si>
    <t>NRS23_MS_10007</t>
  </si>
  <si>
    <t>NRS23_MT_10074</t>
  </si>
  <si>
    <t>NRS23_SD_10450</t>
  </si>
  <si>
    <t>NRS23_MT_10081</t>
  </si>
  <si>
    <t>NRS23_ID_10132</t>
  </si>
  <si>
    <t>NRS23_MT_10073</t>
  </si>
  <si>
    <t>NRS23_CO_10034</t>
  </si>
  <si>
    <t>NRS23_MT_10007</t>
  </si>
  <si>
    <t>NRS23_ND_10043</t>
  </si>
  <si>
    <t>NRS23_PA_10017</t>
  </si>
  <si>
    <t>NRS23_MO_10134</t>
  </si>
  <si>
    <t>NRS23_MD_10050</t>
  </si>
  <si>
    <t>NRS23_FL_10039</t>
  </si>
  <si>
    <t>NRS23_MS_10091</t>
  </si>
  <si>
    <t>NRS23_MS_10074</t>
  </si>
  <si>
    <t>NRS23_SC_10078</t>
  </si>
  <si>
    <t>NRS23_CA_10317</t>
  </si>
  <si>
    <t>2410420d</t>
  </si>
  <si>
    <t>NRS23_CO_10159</t>
  </si>
  <si>
    <t>NRS23_WA_10035</t>
  </si>
  <si>
    <t>NRS23_MN_10052</t>
  </si>
  <si>
    <t>NRS23_TX_10314</t>
  </si>
  <si>
    <t>NRS23_IL_10061</t>
  </si>
  <si>
    <t>NRS23_KY_10011</t>
  </si>
  <si>
    <t>NRS23_CO_10202</t>
  </si>
  <si>
    <t>NRS23_PA_10036</t>
  </si>
  <si>
    <t>NRS23_ID_10108</t>
  </si>
  <si>
    <t>NRS23_ME_10001</t>
  </si>
  <si>
    <t>NRS23_TX_10012</t>
  </si>
  <si>
    <t>NRS23_IL_10001</t>
  </si>
  <si>
    <t>NRS23_MN_10132</t>
  </si>
  <si>
    <t>NRS23_IL_10011</t>
  </si>
  <si>
    <t>NRS23_OR_10002</t>
  </si>
  <si>
    <t>2410440d</t>
  </si>
  <si>
    <t>NRS23_SD_10353</t>
  </si>
  <si>
    <t>NRS23_GA_10025</t>
  </si>
  <si>
    <t>NRS23_CO_10022</t>
  </si>
  <si>
    <t>NRS23_UT_10042</t>
  </si>
  <si>
    <t>NRS23_OR_10026</t>
  </si>
  <si>
    <t>NRS23_MT_10207</t>
  </si>
  <si>
    <t>NRS23_OR_10132</t>
  </si>
  <si>
    <t>NRS23_MS_10080</t>
  </si>
  <si>
    <t>NRS23_MO_10171</t>
  </si>
  <si>
    <t>NRS23_MN_10008</t>
  </si>
  <si>
    <t>NRS23_MS_10069</t>
  </si>
  <si>
    <t>NRS23_WI_10306</t>
  </si>
  <si>
    <t>NRS23_ME_10032</t>
  </si>
  <si>
    <t>NRS23_MS_10011</t>
  </si>
  <si>
    <t>NRS23_MO_10163</t>
  </si>
  <si>
    <t>NRS23_MS_10045</t>
  </si>
  <si>
    <t>NRS23_ME_10125</t>
  </si>
  <si>
    <t>NRS23_MO_10047</t>
  </si>
  <si>
    <t>2410460d</t>
  </si>
  <si>
    <t>NRS23_MI_10102</t>
  </si>
  <si>
    <t>NRS23_MN_10047</t>
  </si>
  <si>
    <t>NRS23_MN_10022</t>
  </si>
  <si>
    <t>NRS23_IL_10047</t>
  </si>
  <si>
    <t>NRS23_KS_10044</t>
  </si>
  <si>
    <t>NRS23_MN_10107</t>
  </si>
  <si>
    <t>NRS23_ME_10023</t>
  </si>
  <si>
    <t>NRS23_KS_10036</t>
  </si>
  <si>
    <t>NRS23_IL_10009</t>
  </si>
  <si>
    <t>NRS23_MI_10007</t>
  </si>
  <si>
    <t>NRS23_ND_10131</t>
  </si>
  <si>
    <t>NRS23_GA_10008</t>
  </si>
  <si>
    <t>NRS23_MS_10121</t>
  </si>
  <si>
    <t>NRS23_CO_10094</t>
  </si>
  <si>
    <t>NRS23_IL_10004</t>
  </si>
  <si>
    <t>NRS23_WY_10262</t>
  </si>
  <si>
    <t>NRS23_ID_10147</t>
  </si>
  <si>
    <t>2410480d</t>
  </si>
  <si>
    <t>NRS23_MN_10038</t>
  </si>
  <si>
    <t>NRS23_MS_10002</t>
  </si>
  <si>
    <t>NRS23_MN_10060</t>
  </si>
  <si>
    <t>NRS23_WI_10109</t>
  </si>
  <si>
    <t>NRS23_MN_10035</t>
  </si>
  <si>
    <t>NRS23_UT_10109</t>
  </si>
  <si>
    <t>NRS23_NY_10022</t>
  </si>
  <si>
    <t>NRS23_NY_10119</t>
  </si>
  <si>
    <t>NRS23_GA_10070</t>
  </si>
  <si>
    <t>NRS23_MO_10008</t>
  </si>
  <si>
    <t>NRS23_CA_10032</t>
  </si>
  <si>
    <t>NRS23_PA_10098</t>
  </si>
  <si>
    <t>NRS23_WY_10015</t>
  </si>
  <si>
    <t>NRS23_NY_10056</t>
  </si>
  <si>
    <t>NRS23_OR_10051</t>
  </si>
  <si>
    <t>2410500d</t>
  </si>
  <si>
    <t>NRS23_SD_10423</t>
  </si>
  <si>
    <t>NRS23_WI_10105</t>
  </si>
  <si>
    <t>NRS23_ME_10119</t>
  </si>
  <si>
    <t>NRS23_ME_10011</t>
  </si>
  <si>
    <t>NRS23_CA_10313</t>
  </si>
  <si>
    <t>NRS23_NV_10044</t>
  </si>
  <si>
    <t>NRS23_ID_10146</t>
  </si>
  <si>
    <t>NRS23_UT_10061</t>
  </si>
  <si>
    <t>NRS23_MN_10170</t>
  </si>
  <si>
    <t>NRS23_WI_10065</t>
  </si>
  <si>
    <t>NRS23_GA_10028</t>
  </si>
  <si>
    <t>NRS23_CO_10225</t>
  </si>
  <si>
    <t>NRS23_NH_10003</t>
  </si>
  <si>
    <t>NRS23_NE_10018</t>
  </si>
  <si>
    <t>NRS23_MN_10011</t>
  </si>
  <si>
    <t>NRS23_MI_10180</t>
  </si>
  <si>
    <t>NRS23_CO_10152</t>
  </si>
  <si>
    <t>2410520d</t>
  </si>
  <si>
    <t>NRS23_AL_10092</t>
  </si>
  <si>
    <t>NRS23_WY_10155</t>
  </si>
  <si>
    <t>NRS23_KS_10054</t>
  </si>
  <si>
    <t>NRS23_MN_10061</t>
  </si>
  <si>
    <t>NRS23_TX_10609</t>
  </si>
  <si>
    <t>NRS23_AL_10021</t>
  </si>
  <si>
    <t>NRS23_DE_10031</t>
  </si>
  <si>
    <t>NRS23_MO_10124</t>
  </si>
  <si>
    <t>NRS23_MO_10021</t>
  </si>
  <si>
    <t>NRS23_MI_10059</t>
  </si>
  <si>
    <t>NRS23_MI_10139</t>
  </si>
  <si>
    <t>NRS23_NY_10243</t>
  </si>
  <si>
    <t>NRS23_MN_10048</t>
  </si>
  <si>
    <t>NRS23_NE_10017</t>
  </si>
  <si>
    <t>NRS23_ME_10025</t>
  </si>
  <si>
    <t>NRS23_MN_10044</t>
  </si>
  <si>
    <t>NRS23_MO_10056</t>
  </si>
  <si>
    <t>NRS23_MO_10187</t>
  </si>
  <si>
    <t>NRS23_AL_10109</t>
  </si>
  <si>
    <t>2410540d</t>
  </si>
  <si>
    <t>NRS23_ND_10132</t>
  </si>
  <si>
    <t>NRS23_TN_10079</t>
  </si>
  <si>
    <t>NRS23_AL_10032</t>
  </si>
  <si>
    <t>NRS23_MI_10017</t>
  </si>
  <si>
    <t>NRS23_ME_10036</t>
  </si>
  <si>
    <t>NRS23_NJ_10019</t>
  </si>
  <si>
    <t>NRS23_ME_10114</t>
  </si>
  <si>
    <t>NRS23_MN_10169</t>
  </si>
  <si>
    <t>NRS23_MN_10081</t>
  </si>
  <si>
    <t>NRS23_WY_10021</t>
  </si>
  <si>
    <t>NRS23_PA_10073</t>
  </si>
  <si>
    <t>NRS23_AL_10108</t>
  </si>
  <si>
    <t>NRS23_MN_10168</t>
  </si>
  <si>
    <t>NRS23_ND_10116</t>
  </si>
  <si>
    <t>NRS23_MO_10184</t>
  </si>
  <si>
    <t>NRS23_KS_10016</t>
  </si>
  <si>
    <t>2410560d</t>
  </si>
  <si>
    <t>NRS23_MD_10074</t>
  </si>
  <si>
    <t>NRS23_TN_10036</t>
  </si>
  <si>
    <t>NRS23_CA_10338</t>
  </si>
  <si>
    <t>NRS23_MN_10080</t>
  </si>
  <si>
    <t>NRS23_MI_10015</t>
  </si>
  <si>
    <t>NRS23_WY_10022</t>
  </si>
  <si>
    <t>NRS23_TX_10002</t>
  </si>
  <si>
    <t>NRS23_OH_10028</t>
  </si>
  <si>
    <t>NRS23_KS_10051</t>
  </si>
  <si>
    <t>NRS23_WI_10020</t>
  </si>
  <si>
    <t>NRS23_MD_10002</t>
  </si>
  <si>
    <t>NRS23_OR_10006</t>
  </si>
  <si>
    <t>NRS23_MS_10067</t>
  </si>
  <si>
    <t>NRS23_VT_10018</t>
  </si>
  <si>
    <t>NRS23_ME_10029</t>
  </si>
  <si>
    <t>NRS23_NY_HP003</t>
  </si>
  <si>
    <t>NRS23_SD_10428</t>
  </si>
  <si>
    <t>NRS23_MO_10133</t>
  </si>
  <si>
    <t>2410580d</t>
  </si>
  <si>
    <t>NRS23_TX_10262</t>
  </si>
  <si>
    <t>NRS23_MO_10013</t>
  </si>
  <si>
    <t>NRS23_SD_10018</t>
  </si>
  <si>
    <t>NRS23_MN_10057</t>
  </si>
  <si>
    <t>NRS23_MN_10053</t>
  </si>
  <si>
    <t>NRS23_CA_10011</t>
  </si>
  <si>
    <t>NRS23_UT_10009</t>
  </si>
  <si>
    <t>NRS23_CO_10198</t>
  </si>
  <si>
    <t>NRS23_OH_10029</t>
  </si>
  <si>
    <t>NRS23_NE_10149</t>
  </si>
  <si>
    <t>NRS23_MD_10039</t>
  </si>
  <si>
    <t>NRS23_ID_10030</t>
  </si>
  <si>
    <t>NRS23_MN_10133</t>
  </si>
  <si>
    <t>NRS23_NE_10167</t>
  </si>
  <si>
    <t>NRS23_CO_10158</t>
  </si>
  <si>
    <t>NRS23_WY_10095</t>
  </si>
  <si>
    <t>2410600d</t>
  </si>
  <si>
    <t>NRS23_CO_10100</t>
  </si>
  <si>
    <t>NRS23_CA_10066</t>
  </si>
  <si>
    <t>NRS23_MN_10115</t>
  </si>
  <si>
    <t>NRS23_MN_10171</t>
  </si>
  <si>
    <t>NRS23_TX_10504</t>
  </si>
  <si>
    <t>NRS23_VA_10002</t>
  </si>
  <si>
    <t>NRS23_WI_10062</t>
  </si>
  <si>
    <t>NRS23_WI_10058</t>
  </si>
  <si>
    <t>NRS23_MN_10114</t>
  </si>
  <si>
    <t>NRS23_MS_10035</t>
  </si>
  <si>
    <t>NRS23_OR_10174</t>
  </si>
  <si>
    <t>NRS23_ME_10133</t>
  </si>
  <si>
    <t>NRS23_DE_10032</t>
  </si>
  <si>
    <t>NRS23_MO_10200</t>
  </si>
  <si>
    <t>NRS23_CO_10190</t>
  </si>
  <si>
    <t>NRS23_MN_10025</t>
  </si>
  <si>
    <t>NRS23_VT_10006</t>
  </si>
  <si>
    <t>2410620d</t>
  </si>
  <si>
    <t>NRS23_WI_10064</t>
  </si>
  <si>
    <t>NRS23_ME_10039</t>
  </si>
  <si>
    <t>NRS23_MN_10129</t>
  </si>
  <si>
    <t>NRS23_MS_10082</t>
  </si>
  <si>
    <t>NRS23_TX_10168</t>
  </si>
  <si>
    <t>NRS23_MO_10192</t>
  </si>
  <si>
    <t>NRS23_SD_10404</t>
  </si>
  <si>
    <t>NRS23_MN_10063</t>
  </si>
  <si>
    <t>NRS23_WY_10074</t>
  </si>
  <si>
    <t>NRS23_WI_10024</t>
  </si>
  <si>
    <t>NRS23_MI_10064</t>
  </si>
  <si>
    <t>NRS23_ME_10010</t>
  </si>
  <si>
    <t>NRS23_ME_10123</t>
  </si>
  <si>
    <t>NRS23_PA_10013</t>
  </si>
  <si>
    <t>NRS23_CO_10141</t>
  </si>
  <si>
    <t>NRS23_ID_10044</t>
  </si>
  <si>
    <t>2410640d</t>
  </si>
  <si>
    <t>NRS23_MO_10017</t>
  </si>
  <si>
    <t>NRS23_MN_10054</t>
  </si>
  <si>
    <t>NRS23_TX_10311</t>
  </si>
  <si>
    <t>NRS23_NY_10001</t>
  </si>
  <si>
    <t>NRS23_MN_10012</t>
  </si>
  <si>
    <t>NRS23_NY_10122</t>
  </si>
  <si>
    <t>NRS23_MO_10177</t>
  </si>
  <si>
    <t>NRS23_WY_10094</t>
  </si>
  <si>
    <t>NRS23_NE_10224</t>
  </si>
  <si>
    <t>NRS23_DE_10041</t>
  </si>
  <si>
    <t>NRS23_ND_10047</t>
  </si>
  <si>
    <t>NRS23_ME_10132</t>
  </si>
  <si>
    <t>NRS23_TN_10007</t>
  </si>
  <si>
    <t>NRS23_UT_10037</t>
  </si>
  <si>
    <t>NRS23_TX_10038</t>
  </si>
  <si>
    <t>NRS23_WY_10024</t>
  </si>
  <si>
    <t>2410660d</t>
  </si>
  <si>
    <t>NRS23_SD_10446</t>
  </si>
  <si>
    <t>NRS23_MI_10118</t>
  </si>
  <si>
    <t>NRS23_WI_10023</t>
  </si>
  <si>
    <t>NRS23_MO_10193</t>
  </si>
  <si>
    <t>NRS23_KS_10052</t>
  </si>
  <si>
    <t>NRS23_WI_10308</t>
  </si>
  <si>
    <t>NRS23_NH_10010</t>
  </si>
  <si>
    <t>NRS23_GA_10013</t>
  </si>
  <si>
    <t>NRS23_OR_10097</t>
  </si>
  <si>
    <t>NRS23_NE_10214</t>
  </si>
  <si>
    <t>NRS23_OR_10090</t>
  </si>
  <si>
    <t>NRS23_NE_10121</t>
  </si>
  <si>
    <t>NRS23_MI_10080</t>
  </si>
  <si>
    <t>NRS23_NY_10183</t>
  </si>
  <si>
    <t>NRS23_NY_10192</t>
  </si>
  <si>
    <t>NRS23_WY_10300</t>
  </si>
  <si>
    <t>NRS23_SC_10083</t>
  </si>
  <si>
    <t>NRS23_MT_10032</t>
  </si>
  <si>
    <t>2410680d</t>
  </si>
  <si>
    <t>NRS23_MI_10156</t>
  </si>
  <si>
    <t>NRS23_CA_10335</t>
  </si>
  <si>
    <t>NRS23_WY_10265</t>
  </si>
  <si>
    <t>NRS23_DE_10030</t>
  </si>
  <si>
    <t>NRS23_DE_10037</t>
  </si>
  <si>
    <t>NRS23_MT_10005</t>
  </si>
  <si>
    <t>NRS23_MI_10021</t>
  </si>
  <si>
    <t>NRS23_TX_10219</t>
  </si>
  <si>
    <t>NRS23_IN_10009</t>
  </si>
  <si>
    <t>NRS23_WI_10095</t>
  </si>
  <si>
    <t>NRS23_MD_10038</t>
  </si>
  <si>
    <t>NRS23_WY_10153</t>
  </si>
  <si>
    <t>NRS23_MI_10138</t>
  </si>
  <si>
    <t>NRS23_MT_10169</t>
  </si>
  <si>
    <t>2410700d</t>
  </si>
  <si>
    <t>NRS23_VT_10028</t>
  </si>
  <si>
    <t>NRS23_VA_10005</t>
  </si>
  <si>
    <t>NRS23_CA_10322</t>
  </si>
  <si>
    <t>NRS23_ID_10167</t>
  </si>
  <si>
    <t>NRS23_IL_10111</t>
  </si>
  <si>
    <t>NRS23_WY_10154</t>
  </si>
  <si>
    <t>NRS23_MI_10181</t>
  </si>
  <si>
    <t>NRS23_UT_10041</t>
  </si>
  <si>
    <t>NRS23_IL_10086</t>
  </si>
  <si>
    <t>NRS23_WI_10309</t>
  </si>
  <si>
    <t>NRS23_TX_10453</t>
  </si>
  <si>
    <t>NRS23_NE_10174</t>
  </si>
  <si>
    <t>NRS23_WI_10321</t>
  </si>
  <si>
    <t>NRS23_IN_10089</t>
  </si>
  <si>
    <t>NRS23_WY_10014</t>
  </si>
  <si>
    <t>NRS23_ID_10160</t>
  </si>
  <si>
    <t>2410720d</t>
  </si>
  <si>
    <t>NRS23_AL_10067</t>
  </si>
  <si>
    <t>NRS23_GA_10012</t>
  </si>
  <si>
    <t>NRS23_KS_10027</t>
  </si>
  <si>
    <t>NRS23_AL_10101</t>
  </si>
  <si>
    <t>NRS23_UT_10095</t>
  </si>
  <si>
    <t>NRS23_TX_10319</t>
  </si>
  <si>
    <t>NRS23_MO_10040</t>
  </si>
  <si>
    <t>NRS23_AL_10051</t>
  </si>
  <si>
    <t>NRS23_MT_10126</t>
  </si>
  <si>
    <t>NRS23_IN_10002</t>
  </si>
  <si>
    <t>NRS23_SD_10027</t>
  </si>
  <si>
    <t>NRS23_MT_10065</t>
  </si>
  <si>
    <t>NRS23_DE_10035</t>
  </si>
  <si>
    <t>NRS23_DE_10007</t>
  </si>
  <si>
    <t>NRS23_ME_10081</t>
  </si>
  <si>
    <t>NRS23_MO_10063</t>
  </si>
  <si>
    <t>2410740d</t>
  </si>
  <si>
    <t>NRS23_WI_10029</t>
  </si>
  <si>
    <t>NRS23_AL_10013</t>
  </si>
  <si>
    <t>NRS23_AL_10031</t>
  </si>
  <si>
    <t>NRS23_AL_10035</t>
  </si>
  <si>
    <t>NRS23_MT_10109</t>
  </si>
  <si>
    <t>NRS23_MT_10066</t>
  </si>
  <si>
    <t>NRS23_MT_10162</t>
  </si>
  <si>
    <t>NRS23_WI_10316</t>
  </si>
  <si>
    <t>NRS23_AL_10072</t>
  </si>
  <si>
    <t>NRS23_KS_10026</t>
  </si>
  <si>
    <t>NRS23_IN_10003</t>
  </si>
  <si>
    <t>NRS23_ID_10156</t>
  </si>
  <si>
    <t>NRS23_OR_10131</t>
  </si>
  <si>
    <t>NRS23_NE_10226</t>
  </si>
  <si>
    <t>NRS23_NV_10019</t>
  </si>
  <si>
    <t>NRS23_ME_10046</t>
  </si>
  <si>
    <t>NRS23_AL_10003</t>
  </si>
  <si>
    <t>NRS23_OR_10164</t>
  </si>
  <si>
    <t>2410760d</t>
  </si>
  <si>
    <t>NRS23_SD_10025</t>
  </si>
  <si>
    <t>NRS23_WI_10094</t>
  </si>
  <si>
    <t>NRS23_SC_10066</t>
  </si>
  <si>
    <t>NRS23_MO_10204</t>
  </si>
  <si>
    <t>NRS23_IN_10010</t>
  </si>
  <si>
    <t>NRS23_CA_10253</t>
  </si>
  <si>
    <t>NRS23_PA_10038</t>
  </si>
  <si>
    <t>NRS23_GA_10014</t>
  </si>
  <si>
    <t>NRS23_ME_10140</t>
  </si>
  <si>
    <t>NRS23_CA_10219</t>
  </si>
  <si>
    <t>NRS23_TX_10242</t>
  </si>
  <si>
    <t>NRS23_GA_10091</t>
  </si>
  <si>
    <t>NRS23_VA_10007</t>
  </si>
  <si>
    <t>NRS23_FL_10040</t>
  </si>
  <si>
    <t>NRS23_ID_10049</t>
  </si>
  <si>
    <t>NRS23_AL_10012</t>
  </si>
  <si>
    <t>NRS23_OR_10135</t>
  </si>
  <si>
    <t>2410780d</t>
  </si>
  <si>
    <t>NRS23_TN_10052</t>
  </si>
  <si>
    <t>NRS23_AL_10099</t>
  </si>
  <si>
    <t>NRS23_AL_10091</t>
  </si>
  <si>
    <t>NRS23_CA_10069</t>
  </si>
  <si>
    <t>NRS23_MO_10005</t>
  </si>
  <si>
    <t>NRS23_GA_10047</t>
  </si>
  <si>
    <t>NRS23_NC_10357</t>
  </si>
  <si>
    <t>NRS23_AL_10025</t>
  </si>
  <si>
    <t>NRS23_TX_10313</t>
  </si>
  <si>
    <t>NRS23_MO_10041</t>
  </si>
  <si>
    <t>NRS23_VA_10003</t>
  </si>
  <si>
    <t>NRS23_IL_10134</t>
  </si>
  <si>
    <t>NRS23_MO_10086</t>
  </si>
  <si>
    <t>NRS23_IL_10120</t>
  </si>
  <si>
    <t>NRS23_MO_10011</t>
  </si>
  <si>
    <t>NRS23_MO_10194</t>
  </si>
  <si>
    <t>NRS23_MT_10071</t>
  </si>
  <si>
    <t>NRS23_CA_10046</t>
  </si>
  <si>
    <t>NRS23_MT_10201</t>
  </si>
  <si>
    <t>2410800d</t>
  </si>
  <si>
    <t>NRS23_MT_10084</t>
  </si>
  <si>
    <t>NRS23_MO_10052</t>
  </si>
  <si>
    <t>NRS23_TN_10070</t>
  </si>
  <si>
    <t>NRS23_WY_10266</t>
  </si>
  <si>
    <t>NRS23_IL_10115</t>
  </si>
  <si>
    <t>NRS23_NV_10118</t>
  </si>
  <si>
    <t>NRS23_MO_10002</t>
  </si>
  <si>
    <t>NRS23_TX_10110</t>
  </si>
  <si>
    <t>NRS23_WI_10320</t>
  </si>
  <si>
    <t>NRS23_MO_10174</t>
  </si>
  <si>
    <t>NRS23_ME_10084</t>
  </si>
  <si>
    <t>NRS23_KS_10083</t>
  </si>
  <si>
    <t>NRS23_AL_10120</t>
  </si>
  <si>
    <t>NRS23_MO_10215</t>
  </si>
  <si>
    <t>NRS23_TN_10142</t>
  </si>
  <si>
    <t>NRS23_MT_10051</t>
  </si>
  <si>
    <t>2410820d</t>
  </si>
  <si>
    <t>NRS23_AL_10114</t>
  </si>
  <si>
    <t>NRS23_ND_10075</t>
  </si>
  <si>
    <t>NRS23_MT_10040</t>
  </si>
  <si>
    <t>NRS23_IL_10017</t>
  </si>
  <si>
    <t>NRS23_ID_10118</t>
  </si>
  <si>
    <t>NRS23_MO_10169</t>
  </si>
  <si>
    <t>NRS23_MO_10042</t>
  </si>
  <si>
    <t>NRS23_MO_10191</t>
  </si>
  <si>
    <t>NRS23_MO_10014</t>
  </si>
  <si>
    <t>NRS23_MO_10203</t>
  </si>
  <si>
    <t>NRS23_MO_10046</t>
  </si>
  <si>
    <t>NRS23_MO_10070</t>
  </si>
  <si>
    <t>NRS23_IL_10125</t>
  </si>
  <si>
    <t>NRS23_MO_10050</t>
  </si>
  <si>
    <t>NRS23_SC_10077</t>
  </si>
  <si>
    <t>NRS23_NY_10055</t>
  </si>
  <si>
    <t>NRS23_MN_HP006</t>
  </si>
  <si>
    <t>NRS23_OR_10146</t>
  </si>
  <si>
    <t>2410840d</t>
  </si>
  <si>
    <t>NRS23_AL_10086</t>
  </si>
  <si>
    <t>NRS23_NY_10215</t>
  </si>
  <si>
    <t>NRS23_NJ_10013</t>
  </si>
  <si>
    <t>NRS23_MT_10129</t>
  </si>
  <si>
    <t>NRS23_ID_10040</t>
  </si>
  <si>
    <t>NRS23_MT_10047</t>
  </si>
  <si>
    <t>NRS23_CA_10321</t>
  </si>
  <si>
    <t>NRS23_MD_10014</t>
  </si>
  <si>
    <t>NRS23_AL_10127</t>
  </si>
  <si>
    <t>NRS23_MT_10208</t>
  </si>
  <si>
    <t>NRS23_MI_10153</t>
  </si>
  <si>
    <t>NRS23_WI_10313</t>
  </si>
  <si>
    <t>NRS23_AL_10078</t>
  </si>
  <si>
    <t>NRS23_ME_10147</t>
  </si>
  <si>
    <t>NRS23_AL_10097</t>
  </si>
  <si>
    <t>NRS23_MO_10038</t>
  </si>
  <si>
    <t>NRS23_MD_10069</t>
  </si>
  <si>
    <t>NRS23_ME_10134</t>
  </si>
  <si>
    <t>NRS23_CA_10053</t>
  </si>
  <si>
    <t>2410860d</t>
  </si>
  <si>
    <t>NRS23_MO_10186</t>
  </si>
  <si>
    <t>NRS23_ND_10027</t>
  </si>
  <si>
    <t>NRS23_ME_10042</t>
  </si>
  <si>
    <t>NRS23_TX_10325</t>
  </si>
  <si>
    <t>NRS23_TN_10073</t>
  </si>
  <si>
    <t>NRS23_MO_10181</t>
  </si>
  <si>
    <t>NRS23_IN_10041</t>
  </si>
  <si>
    <t>NRS23_MT_10054</t>
  </si>
  <si>
    <t>NRS23_AL_10034</t>
  </si>
  <si>
    <t>NRS23_NC_10044</t>
  </si>
  <si>
    <t>NRS23_NC_10133</t>
  </si>
  <si>
    <t>NRS23_MO_10213</t>
  </si>
  <si>
    <t>NRS23_MT_10046</t>
  </si>
  <si>
    <t>NRS23_AL_10119</t>
  </si>
  <si>
    <t>NRS23_ME_10148</t>
  </si>
  <si>
    <t>NRS23_KS_10055</t>
  </si>
  <si>
    <t>NRS23_AL_10117</t>
  </si>
  <si>
    <t>2410880d</t>
  </si>
  <si>
    <t>NRS23_MD_10008</t>
  </si>
  <si>
    <t>NRS23_ME_10159</t>
  </si>
  <si>
    <t>NRS23_NC_10117</t>
  </si>
  <si>
    <t>NRS23_MT_10135</t>
  </si>
  <si>
    <t>NRS23_MO_10045</t>
  </si>
  <si>
    <t>NRS23_SD_10432</t>
  </si>
  <si>
    <t>NRS23_DE_10008</t>
  </si>
  <si>
    <t>NRS23_MT_10014</t>
  </si>
  <si>
    <t>NRS23_WI_10053</t>
  </si>
  <si>
    <t>NRS23_ME_10157</t>
  </si>
  <si>
    <t>NRS23_ME_10153</t>
  </si>
  <si>
    <t>NRS23_CA_10209</t>
  </si>
  <si>
    <t>NRS23_VA_10025</t>
  </si>
  <si>
    <t>NRS23_SD_10340</t>
  </si>
  <si>
    <t>NRS23_SD_10409</t>
  </si>
  <si>
    <t>NRS23_MO_10217</t>
  </si>
  <si>
    <t>NRS23_KS_10070</t>
  </si>
  <si>
    <t>NRS23_AL_10014</t>
  </si>
  <si>
    <t>NRS23_NE_10163</t>
  </si>
  <si>
    <t>NRS23_OR_10145</t>
  </si>
  <si>
    <t>2410900d</t>
  </si>
  <si>
    <t>NRS23_NC_10361</t>
  </si>
  <si>
    <t>NRS23_WI_10027</t>
  </si>
  <si>
    <t>NRS23_AL_10112</t>
  </si>
  <si>
    <t>NRS23_SC_10069</t>
  </si>
  <si>
    <t>NRS23_WY_10017</t>
  </si>
  <si>
    <t>NRS23_PA_10012</t>
  </si>
  <si>
    <t>NRS23_ID_10194</t>
  </si>
  <si>
    <t>NRS23_MO_10220</t>
  </si>
  <si>
    <t>NRS23_CA_10252</t>
  </si>
  <si>
    <t>NRS23_SD_10443</t>
  </si>
  <si>
    <t>NRS23_SD_10058</t>
  </si>
  <si>
    <t>NRS23_UT_10014</t>
  </si>
  <si>
    <t>NRS23_ND_10130</t>
  </si>
  <si>
    <t>NRS23_TX_10318</t>
  </si>
  <si>
    <t>NRS23_MT_10222</t>
  </si>
  <si>
    <t>NRS23_ID_10171</t>
  </si>
  <si>
    <t>2410920d</t>
  </si>
  <si>
    <t>NRS23_WI_10098</t>
  </si>
  <si>
    <t>NRS23_OR_10181</t>
  </si>
  <si>
    <t>NRS23_OR_10183</t>
  </si>
  <si>
    <t>NRS23_WY_10299</t>
  </si>
  <si>
    <t>NRS23_SD_10356</t>
  </si>
  <si>
    <t>NRS23_UT_10046</t>
  </si>
  <si>
    <t>NRS23_UT_10088</t>
  </si>
  <si>
    <t>NRS23_MT_10108</t>
  </si>
  <si>
    <t>NRS23_MT_10100</t>
  </si>
  <si>
    <t>NRS23_TX_10324</t>
  </si>
  <si>
    <t>NRS23_TN_10071</t>
  </si>
  <si>
    <t>NRS23_WI_10034</t>
  </si>
  <si>
    <t>NRS23_KS_10095</t>
  </si>
  <si>
    <t>NRS23_SC_10079</t>
  </si>
  <si>
    <t>NRS23_MS_10131</t>
  </si>
  <si>
    <t>2410940d</t>
  </si>
  <si>
    <t>NRS23_IL_10130</t>
  </si>
  <si>
    <t>NRS23_DE_10023</t>
  </si>
  <si>
    <t>NRS23_UT_10028</t>
  </si>
  <si>
    <t>NRS23_WI_10311</t>
  </si>
  <si>
    <t>NRS23_TN_10085</t>
  </si>
  <si>
    <t>NRS23_NV_10010</t>
  </si>
  <si>
    <t>NRS23_PA_10028</t>
  </si>
  <si>
    <t>NRS23_NV_10187</t>
  </si>
  <si>
    <t>NRS23_NV_10024</t>
  </si>
  <si>
    <t>NRS23_NV_10167</t>
  </si>
  <si>
    <t>NRS23_CA_10210</t>
  </si>
  <si>
    <t>NRS23_GA_10032</t>
  </si>
  <si>
    <t>NRS23_TX_10264</t>
  </si>
  <si>
    <t>NRS23_GA_10044</t>
  </si>
  <si>
    <t>NRS23_NV_10183</t>
  </si>
  <si>
    <t>NRS23_NV_10178</t>
  </si>
  <si>
    <t>NRS23_TX_10671</t>
  </si>
  <si>
    <t>2410960d</t>
  </si>
  <si>
    <t>NRS23_NV_10125</t>
  </si>
  <si>
    <t>NRS23_NV_10190</t>
  </si>
  <si>
    <t>NRS23_NV_10186</t>
  </si>
  <si>
    <t>NRS23_NV_10170</t>
  </si>
  <si>
    <t>NRS23_ND_10069</t>
  </si>
  <si>
    <t>NRS23_SD_10357</t>
  </si>
  <si>
    <t>NRS23_PA_10015</t>
  </si>
  <si>
    <t>NRS23_KY_10072</t>
  </si>
  <si>
    <t>NRS23_KS_10067</t>
  </si>
  <si>
    <t>NRS23_TX_10245</t>
  </si>
  <si>
    <t>NRS23_NE_10175</t>
  </si>
  <si>
    <t>NRS23_SD_10602</t>
  </si>
  <si>
    <t>NRS23_GA_10090</t>
  </si>
  <si>
    <t>NRS23_IL_10019</t>
  </si>
  <si>
    <t>NRS23_IL_10089</t>
  </si>
  <si>
    <t>NRS23_WY_10042</t>
  </si>
  <si>
    <t>NRS23_ID_10014</t>
  </si>
  <si>
    <t>NRS23_ND_10121</t>
  </si>
  <si>
    <t>NRS23_OR_10186</t>
  </si>
  <si>
    <t>2410980d</t>
  </si>
  <si>
    <t>NRS23_SD_10456</t>
  </si>
  <si>
    <t>NRS23_WI_10025</t>
  </si>
  <si>
    <t>NRS23_SD_10433</t>
  </si>
  <si>
    <t>NRS23_WI_10303</t>
  </si>
  <si>
    <t>NRS23_OH_10011</t>
  </si>
  <si>
    <t>NRS23_SD_10020</t>
  </si>
  <si>
    <t>NRS23_MI_10049</t>
  </si>
  <si>
    <t>NRS23_KY_10007</t>
  </si>
  <si>
    <t>NRS23_OH_10088</t>
  </si>
  <si>
    <t>NRS23_MO_10221</t>
  </si>
  <si>
    <t>NRS23_SD_10184</t>
  </si>
  <si>
    <t>NRS23_MO_10185</t>
  </si>
  <si>
    <t>NRS23_TX_10138</t>
  </si>
  <si>
    <t>NRS23_TX_10130</t>
  </si>
  <si>
    <t>NRS23_UT_10040</t>
  </si>
  <si>
    <t>NRS23_SD_10347</t>
  </si>
  <si>
    <t>NRS23_SD_10597</t>
  </si>
  <si>
    <t>NRS23_MO_10214</t>
  </si>
  <si>
    <t>2411000d</t>
  </si>
  <si>
    <t>NRS23_WI_10110</t>
  </si>
  <si>
    <t>NRS23_KS_10108</t>
  </si>
  <si>
    <t>NRS23_NY_10244</t>
  </si>
  <si>
    <t>NRS23_ND_10134</t>
  </si>
  <si>
    <t>NRS23_WI_10317</t>
  </si>
  <si>
    <t>NRS23_MO_10218</t>
  </si>
  <si>
    <t>NRS23_KS_10105</t>
  </si>
  <si>
    <t>NRS23_DE_10039</t>
  </si>
  <si>
    <t>NRS23_SD_10605</t>
  </si>
  <si>
    <t>NRS23_NY_10027</t>
  </si>
  <si>
    <t>NRS23_MO_10222</t>
  </si>
  <si>
    <t>NRS23_SD_10640</t>
  </si>
  <si>
    <t>NRS23_SD_10635</t>
  </si>
  <si>
    <t>NRS23_SD_10457</t>
  </si>
  <si>
    <t>NRS23_NY_10252</t>
  </si>
  <si>
    <t>NRS23_AL_10135</t>
  </si>
  <si>
    <t>NRS23_OR_10120</t>
  </si>
  <si>
    <t>NRS23_OH_10090</t>
  </si>
  <si>
    <t>2411020d</t>
  </si>
  <si>
    <t>NRS23_WA_10098</t>
  </si>
  <si>
    <t>NRS23_MO_10166</t>
  </si>
  <si>
    <t>NRS23_SD_10661</t>
  </si>
  <si>
    <t>NRS23_MO_10016</t>
  </si>
  <si>
    <t>NRS23_TX_10196</t>
  </si>
  <si>
    <t>NRS23_AL_10123</t>
  </si>
  <si>
    <t>NRS23_WY_10040</t>
  </si>
  <si>
    <t>NRS23_UT_10020</t>
  </si>
  <si>
    <t>NRS23_MO_10201</t>
  </si>
  <si>
    <t>NRS23_TX_10213</t>
  </si>
  <si>
    <t>NRS23_NY_10253</t>
  </si>
  <si>
    <t>NRS23_NY_10236</t>
  </si>
  <si>
    <t>NRS23_WI_10068</t>
  </si>
  <si>
    <t>NRS23_AL_10140</t>
  </si>
  <si>
    <t>NRS23_ND_10118</t>
  </si>
  <si>
    <t>NRS23_TX_10266</t>
  </si>
  <si>
    <t>NRS23_NY_10245</t>
  </si>
  <si>
    <t>NRS23_AL_10118</t>
  </si>
  <si>
    <t>NRS23_MS_10123</t>
  </si>
  <si>
    <t>NRS23_AL_10136</t>
  </si>
  <si>
    <t>2411040d</t>
  </si>
  <si>
    <t>NRS23_MS_10089</t>
  </si>
  <si>
    <t>NRS23_WI_10107</t>
  </si>
  <si>
    <t>NRS23_FL_10061</t>
  </si>
  <si>
    <t>NRS23_NY_10254</t>
  </si>
  <si>
    <t>NRS23_NY_10016</t>
  </si>
  <si>
    <t>NRS23_NY_10065</t>
  </si>
  <si>
    <t>NRS23_UT_10122</t>
  </si>
  <si>
    <t>NRS23_AL_10125</t>
  </si>
  <si>
    <t>NRS23_MS_10088</t>
  </si>
  <si>
    <t>NRS23_TX_10270</t>
  </si>
  <si>
    <t>NRS23_NY_10153</t>
  </si>
  <si>
    <t>NRS23_WV_10059</t>
  </si>
  <si>
    <t>NRS23_NY_10235</t>
  </si>
  <si>
    <t>NRS23_NY_10155</t>
  </si>
  <si>
    <t>NRS23_NY_10070</t>
  </si>
  <si>
    <t>NRS23_GA_HP001</t>
  </si>
  <si>
    <t>NRS23_TX_10327</t>
  </si>
  <si>
    <t>NRS23_NC_10369</t>
  </si>
  <si>
    <t>NRS23_NY_10040</t>
  </si>
  <si>
    <t>2411060d</t>
  </si>
  <si>
    <t>NRS23_NY_10250</t>
  </si>
  <si>
    <t>NRS23_MS_10119</t>
  </si>
  <si>
    <t>NRS23_MS_10126</t>
  </si>
  <si>
    <t>NRS23_NY_10263</t>
  </si>
  <si>
    <t>NRS23_TX_10281</t>
  </si>
  <si>
    <t>NRS23_TX_10060</t>
  </si>
  <si>
    <t>NRS23_KY_10067</t>
  </si>
  <si>
    <t>NRS23_IL_10126</t>
  </si>
  <si>
    <t>NRS23_IL_10135</t>
  </si>
  <si>
    <t>NRS23_TX_10051</t>
  </si>
  <si>
    <t>NRS23_KY_10035</t>
  </si>
  <si>
    <t>NRS23_NY_10248</t>
  </si>
  <si>
    <t>NRS23_NY_10232</t>
  </si>
  <si>
    <t>NRS23_IL_10006</t>
  </si>
  <si>
    <t>NRS23_IL_10007</t>
  </si>
  <si>
    <t>NRS23_NC_10139</t>
  </si>
  <si>
    <t>LGR241213-8NRSA24-1</t>
  </si>
  <si>
    <t>LGR241213-8NRSA24-2</t>
  </si>
  <si>
    <t>LGR241213-8NRSA24-3</t>
  </si>
  <si>
    <t>LGR250407-8ACE24-F</t>
  </si>
  <si>
    <t>LGR250407-8NRSA24-4</t>
  </si>
  <si>
    <t>LGR250407-8NRSA24-5</t>
  </si>
  <si>
    <t>2410003</t>
  </si>
  <si>
    <t>2410013-R1</t>
  </si>
  <si>
    <t>2410217</t>
  </si>
  <si>
    <t>2410218-R2</t>
  </si>
  <si>
    <t>2410260</t>
  </si>
  <si>
    <t>2410306</t>
  </si>
  <si>
    <t>2410492</t>
  </si>
  <si>
    <t>LGR250411-8NRSA24-6</t>
  </si>
  <si>
    <t>LGR250411-8NRSA24-7</t>
  </si>
  <si>
    <t>LGR250411-8NRSA24-8</t>
  </si>
  <si>
    <t>LGR250411-8NRSA24-9</t>
  </si>
  <si>
    <t>2410529-R1</t>
  </si>
  <si>
    <t>2410580</t>
  </si>
  <si>
    <t>2410614</t>
  </si>
  <si>
    <t>2410642-R2</t>
  </si>
  <si>
    <t>2410706</t>
  </si>
  <si>
    <t>2410752</t>
  </si>
  <si>
    <t>2410824</t>
  </si>
  <si>
    <t>LGR241213-8NRSA24-2_Run3_Final</t>
  </si>
  <si>
    <t>2410008-R1</t>
  </si>
  <si>
    <t>2410009</t>
  </si>
  <si>
    <t>2410015</t>
  </si>
  <si>
    <t>2410020</t>
  </si>
  <si>
    <t>2410022-R2</t>
  </si>
  <si>
    <t>2410023</t>
  </si>
  <si>
    <t>2410029</t>
  </si>
  <si>
    <t>2410039</t>
  </si>
  <si>
    <t>2410035</t>
  </si>
  <si>
    <t>LGR250407-8NRSA24-4_Final</t>
  </si>
  <si>
    <t>2410059-R1</t>
  </si>
  <si>
    <t>2410099</t>
  </si>
  <si>
    <t>2410250</t>
  </si>
  <si>
    <t>2410285-R2</t>
  </si>
  <si>
    <t>2410292</t>
  </si>
  <si>
    <t>2410940</t>
  </si>
  <si>
    <t>2410953</t>
  </si>
  <si>
    <t>2410990</t>
  </si>
  <si>
    <t>2411071</t>
  </si>
  <si>
    <t>2410148</t>
  </si>
  <si>
    <t>2410040-R1</t>
  </si>
  <si>
    <t>2410041</t>
  </si>
  <si>
    <t>2410049</t>
  </si>
  <si>
    <t>2410051</t>
  </si>
  <si>
    <t>2410054</t>
  </si>
  <si>
    <t>2410057-R2</t>
  </si>
  <si>
    <t>2410060</t>
  </si>
  <si>
    <t>2410073</t>
  </si>
  <si>
    <t>2410053</t>
  </si>
  <si>
    <t>LGR250407-8NRSA24-5_Final</t>
  </si>
  <si>
    <t>2410076-R1</t>
  </si>
  <si>
    <t>2410078</t>
  </si>
  <si>
    <t>2410079</t>
  </si>
  <si>
    <t>2410080</t>
  </si>
  <si>
    <t>2410092-R2</t>
  </si>
  <si>
    <t>2410097</t>
  </si>
  <si>
    <t>2410100</t>
  </si>
  <si>
    <t>2410101</t>
  </si>
  <si>
    <t>2410109</t>
  </si>
  <si>
    <t>2410111</t>
  </si>
  <si>
    <t>LGR250411-8NRSA24-6_Final</t>
  </si>
  <si>
    <t>2410112-R1</t>
  </si>
  <si>
    <t>2410117</t>
  </si>
  <si>
    <t>2410120</t>
  </si>
  <si>
    <t>2410126-R2</t>
  </si>
  <si>
    <t>2410128</t>
  </si>
  <si>
    <t>2410130</t>
  </si>
  <si>
    <t>2410131</t>
  </si>
  <si>
    <t>2410132</t>
  </si>
  <si>
    <t>2410140</t>
  </si>
  <si>
    <t>2410141</t>
  </si>
  <si>
    <t>2410147</t>
  </si>
  <si>
    <t>2410116</t>
  </si>
  <si>
    <t>LGR250421-8NRSA24-10</t>
  </si>
  <si>
    <t>LGR250421-8NRSA24-11</t>
  </si>
  <si>
    <t>LGR250421-8NRSA24-12</t>
  </si>
  <si>
    <t>LGR250424-8NRSA24-13</t>
  </si>
  <si>
    <t>LGR250424-8NRSA24-14</t>
  </si>
  <si>
    <t>LGR250424-8NRSA24-15</t>
  </si>
  <si>
    <t>LGR250424-8NRSA24-16</t>
  </si>
  <si>
    <t>2410149-R1</t>
  </si>
  <si>
    <t>2410151</t>
  </si>
  <si>
    <t>2410154</t>
  </si>
  <si>
    <t>2410155</t>
  </si>
  <si>
    <t>2410160</t>
  </si>
  <si>
    <t>2410165-R2</t>
  </si>
  <si>
    <t>2410179</t>
  </si>
  <si>
    <t>2410180</t>
  </si>
  <si>
    <t>2410186-R1</t>
  </si>
  <si>
    <t>2410197</t>
  </si>
  <si>
    <t>2410200</t>
  </si>
  <si>
    <t>2410201-R2</t>
  </si>
  <si>
    <t>2410203</t>
  </si>
  <si>
    <t>2410205</t>
  </si>
  <si>
    <t>2410207</t>
  </si>
  <si>
    <t>2410209</t>
  </si>
  <si>
    <t>2410212</t>
  </si>
  <si>
    <t>2410220</t>
  </si>
  <si>
    <t>2410223-R1</t>
  </si>
  <si>
    <t>2410228</t>
  </si>
  <si>
    <t>2410240</t>
  </si>
  <si>
    <t>2410243-R2</t>
  </si>
  <si>
    <t>2410244</t>
  </si>
  <si>
    <t>2410248</t>
  </si>
  <si>
    <t>2410263</t>
  </si>
  <si>
    <t>2410265-R1</t>
  </si>
  <si>
    <t>2410271</t>
  </si>
  <si>
    <t>2410272</t>
  </si>
  <si>
    <t>2410273</t>
  </si>
  <si>
    <t>2410279</t>
  </si>
  <si>
    <t>2410280-R2</t>
  </si>
  <si>
    <t>2410281</t>
  </si>
  <si>
    <t>2410283</t>
  </si>
  <si>
    <t>2410296</t>
  </si>
  <si>
    <t>2410300</t>
  </si>
  <si>
    <t>LGR250512-8Eckley-NRSA24-17</t>
  </si>
  <si>
    <t>LGR250512-8NRSA24-20</t>
  </si>
  <si>
    <t>LGR250512-8NRSA24-21</t>
  </si>
  <si>
    <t>2410303-R1</t>
  </si>
  <si>
    <t>2410318-R2</t>
  </si>
  <si>
    <t>2410320</t>
  </si>
  <si>
    <t>2410322</t>
  </si>
  <si>
    <t>2410323</t>
  </si>
  <si>
    <t>2410324</t>
  </si>
  <si>
    <t>2410325</t>
  </si>
  <si>
    <t>2410331</t>
  </si>
  <si>
    <t>2410337</t>
  </si>
  <si>
    <t>2410338-R1</t>
  </si>
  <si>
    <t>2410340</t>
  </si>
  <si>
    <t>2410341</t>
  </si>
  <si>
    <t>2410344</t>
  </si>
  <si>
    <t>2410352-R2</t>
  </si>
  <si>
    <t>2410360</t>
  </si>
  <si>
    <t>2410369</t>
  </si>
  <si>
    <t>2410372-R1</t>
  </si>
  <si>
    <t>2410377</t>
  </si>
  <si>
    <t>2410380</t>
  </si>
  <si>
    <t>2410384-R2</t>
  </si>
  <si>
    <t>2410391</t>
  </si>
  <si>
    <t>2410393</t>
  </si>
  <si>
    <t>2410394</t>
  </si>
  <si>
    <t>2410399</t>
  </si>
  <si>
    <t>2410400</t>
  </si>
  <si>
    <t>2410405-R1</t>
  </si>
  <si>
    <t>2410412</t>
  </si>
  <si>
    <t>2410420-R2</t>
  </si>
  <si>
    <t>2410426</t>
  </si>
  <si>
    <t>2410428</t>
  </si>
  <si>
    <t>2410435</t>
  </si>
  <si>
    <t>2410436</t>
  </si>
  <si>
    <t>2410437</t>
  </si>
  <si>
    <t>2410411</t>
  </si>
  <si>
    <t>2410422</t>
  </si>
  <si>
    <t>2410438-R1</t>
  </si>
  <si>
    <t>2410439</t>
  </si>
  <si>
    <t>2410440</t>
  </si>
  <si>
    <t>2410443</t>
  </si>
  <si>
    <t>2410451-R2</t>
  </si>
  <si>
    <t>2410460</t>
  </si>
  <si>
    <t>2410467</t>
  </si>
  <si>
    <t>2410469</t>
  </si>
  <si>
    <t>2410471</t>
  </si>
  <si>
    <t>2410452</t>
  </si>
  <si>
    <t>2410472</t>
  </si>
  <si>
    <t>2410475</t>
  </si>
  <si>
    <t>2410480</t>
  </si>
  <si>
    <t>2410481</t>
  </si>
  <si>
    <t>PIC250522-8NRSA24-18</t>
  </si>
  <si>
    <t>PIC250522-8NRSA24-19</t>
  </si>
  <si>
    <t>PIC250522-8NRSA24-20</t>
  </si>
  <si>
    <t>2410488</t>
  </si>
  <si>
    <t>2410490-Dup</t>
  </si>
  <si>
    <t>2410494</t>
  </si>
  <si>
    <t>2410496</t>
  </si>
  <si>
    <t>2410499</t>
  </si>
  <si>
    <t>2410500</t>
  </si>
  <si>
    <t>2410504</t>
  </si>
  <si>
    <t>2410505</t>
  </si>
  <si>
    <t>LGR250530-8NRSA24-22</t>
  </si>
  <si>
    <t>PIC250530-8NRSA24-A</t>
  </si>
  <si>
    <t>PIC250530-8NRSA24-B</t>
  </si>
  <si>
    <t>LGR250530-8NRSA24-24</t>
  </si>
  <si>
    <t>PIC250530-8NRSA24-C</t>
  </si>
  <si>
    <r>
      <t>d</t>
    </r>
    <r>
      <rPr>
        <vertAlign val="super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>H Avg</t>
    </r>
  </si>
  <si>
    <r>
      <t>d</t>
    </r>
    <r>
      <rPr>
        <b/>
        <vertAlign val="superscript"/>
        <sz val="10"/>
        <rFont val="Calibri"/>
        <family val="2"/>
        <scheme val="minor"/>
      </rPr>
      <t>2</t>
    </r>
    <r>
      <rPr>
        <b/>
        <sz val="10"/>
        <rFont val="Calibri"/>
        <family val="2"/>
        <scheme val="minor"/>
      </rPr>
      <t>H</t>
    </r>
    <r>
      <rPr>
        <sz val="11"/>
        <color theme="1"/>
        <rFont val="Arial"/>
        <family val="2"/>
      </rPr>
      <t xml:space="preserve"> stdev</t>
    </r>
  </si>
  <si>
    <r>
      <t>d</t>
    </r>
    <r>
      <rPr>
        <vertAlign val="super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>H</t>
    </r>
  </si>
  <si>
    <t>inject stdev for d2H</t>
  </si>
  <si>
    <r>
      <t>d</t>
    </r>
    <r>
      <rPr>
        <vertAlign val="superscript"/>
        <sz val="11"/>
        <color theme="1"/>
        <rFont val="Arial"/>
        <family val="2"/>
      </rPr>
      <t>18</t>
    </r>
    <r>
      <rPr>
        <sz val="11"/>
        <color theme="1"/>
        <rFont val="Arial"/>
        <family val="2"/>
      </rPr>
      <t>O</t>
    </r>
  </si>
  <si>
    <t>inject stdev for d18O</t>
  </si>
  <si>
    <t>Date of analysis</t>
  </si>
  <si>
    <r>
      <rPr>
        <b/>
        <sz val="10"/>
        <rFont val="Calibri"/>
        <family val="2"/>
        <scheme val="minor"/>
      </rPr>
      <t xml:space="preserve">Actual </t>
    </r>
    <r>
      <rPr>
        <b/>
        <sz val="10"/>
        <rFont val="Symbol"/>
        <family val="1"/>
        <charset val="2"/>
      </rPr>
      <t>d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Arial"/>
        <family val="2"/>
      </rPr>
      <t>H</t>
    </r>
  </si>
  <si>
    <r>
      <rPr>
        <b/>
        <sz val="10"/>
        <rFont val="Calibri"/>
        <family val="2"/>
        <scheme val="minor"/>
      </rPr>
      <t xml:space="preserve">Actual </t>
    </r>
    <r>
      <rPr>
        <b/>
        <sz val="10"/>
        <rFont val="Symbol"/>
        <family val="1"/>
        <charset val="2"/>
      </rPr>
      <t>d</t>
    </r>
    <r>
      <rPr>
        <vertAlign val="superscript"/>
        <sz val="11"/>
        <color theme="1"/>
        <rFont val="Calibri"/>
        <family val="2"/>
        <scheme val="minor"/>
      </rPr>
      <t>18</t>
    </r>
    <r>
      <rPr>
        <sz val="11"/>
        <color theme="1"/>
        <rFont val="Arial"/>
        <family val="2"/>
      </rPr>
      <t>O</t>
    </r>
  </si>
  <si>
    <r>
      <t xml:space="preserve">Diff </t>
    </r>
    <r>
      <rPr>
        <sz val="11"/>
        <color theme="1"/>
        <rFont val="Symbol"/>
        <family val="1"/>
        <charset val="2"/>
      </rPr>
      <t>d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H</t>
    </r>
  </si>
  <si>
    <r>
      <t xml:space="preserve">diff </t>
    </r>
    <r>
      <rPr>
        <sz val="11"/>
        <color theme="1"/>
        <rFont val="Symbol"/>
        <family val="1"/>
        <charset val="2"/>
      </rPr>
      <t>d</t>
    </r>
    <r>
      <rPr>
        <vertAlign val="superscript"/>
        <sz val="11"/>
        <color theme="1"/>
        <rFont val="Calibri"/>
        <family val="2"/>
        <scheme val="minor"/>
      </rPr>
      <t>18</t>
    </r>
    <r>
      <rPr>
        <sz val="11"/>
        <color theme="1"/>
        <rFont val="Calibri"/>
        <family val="2"/>
        <scheme val="minor"/>
      </rPr>
      <t>O</t>
    </r>
  </si>
  <si>
    <t>ISIRF Duplicates - duplicates created for LGR or Pic analysis</t>
  </si>
  <si>
    <r>
      <rPr>
        <b/>
        <sz val="10"/>
        <rFont val="Calibri"/>
        <family val="2"/>
        <scheme val="minor"/>
      </rPr>
      <t xml:space="preserve">Prec </t>
    </r>
    <r>
      <rPr>
        <b/>
        <sz val="10"/>
        <rFont val="Symbol"/>
        <family val="1"/>
        <charset val="2"/>
      </rPr>
      <t>d</t>
    </r>
    <r>
      <rPr>
        <vertAlign val="super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>H</t>
    </r>
  </si>
  <si>
    <r>
      <rPr>
        <b/>
        <sz val="10"/>
        <rFont val="Calibri"/>
        <family val="2"/>
        <scheme val="minor"/>
      </rPr>
      <t xml:space="preserve">Prec </t>
    </r>
    <r>
      <rPr>
        <b/>
        <sz val="10"/>
        <rFont val="Symbol"/>
        <family val="1"/>
        <charset val="2"/>
      </rPr>
      <t>d</t>
    </r>
    <r>
      <rPr>
        <vertAlign val="superscript"/>
        <sz val="11"/>
        <color theme="1"/>
        <rFont val="Arial"/>
        <family val="2"/>
      </rPr>
      <t>18</t>
    </r>
    <r>
      <rPr>
        <sz val="11"/>
        <color theme="1"/>
        <rFont val="Arial"/>
        <family val="2"/>
      </rPr>
      <t>O</t>
    </r>
  </si>
  <si>
    <t>Prec d-excess</t>
  </si>
  <si>
    <r>
      <rPr>
        <b/>
        <sz val="10"/>
        <rFont val="Calibri"/>
        <family val="2"/>
        <scheme val="minor"/>
      </rPr>
      <t xml:space="preserve">Var </t>
    </r>
    <r>
      <rPr>
        <b/>
        <sz val="10"/>
        <rFont val="Symbol"/>
        <family val="1"/>
        <charset val="2"/>
      </rPr>
      <t>d</t>
    </r>
    <r>
      <rPr>
        <vertAlign val="super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>H</t>
    </r>
  </si>
  <si>
    <r>
      <rPr>
        <b/>
        <sz val="10"/>
        <rFont val="Calibri"/>
        <family val="2"/>
        <scheme val="minor"/>
      </rPr>
      <t xml:space="preserve">Var </t>
    </r>
    <r>
      <rPr>
        <b/>
        <sz val="10"/>
        <rFont val="Symbol"/>
        <family val="1"/>
        <charset val="2"/>
      </rPr>
      <t>d</t>
    </r>
    <r>
      <rPr>
        <vertAlign val="superscript"/>
        <sz val="11"/>
        <color theme="1"/>
        <rFont val="Arial"/>
        <family val="2"/>
      </rPr>
      <t>18</t>
    </r>
    <r>
      <rPr>
        <sz val="11"/>
        <color theme="1"/>
        <rFont val="Arial"/>
        <family val="2"/>
      </rPr>
      <t>O</t>
    </r>
  </si>
  <si>
    <t>df</t>
  </si>
  <si>
    <t>Var d-excess</t>
  </si>
  <si>
    <r>
      <t xml:space="preserve">Calibration Standards Range: (-123.5 - +14.38 </t>
    </r>
    <r>
      <rPr>
        <sz val="11"/>
        <color theme="1"/>
        <rFont val="Symbol"/>
        <family val="1"/>
        <charset val="2"/>
      </rPr>
      <t>d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H)</t>
    </r>
  </si>
  <si>
    <r>
      <t xml:space="preserve">Calibration Standards Range: (-13.9 - +3.53 </t>
    </r>
    <r>
      <rPr>
        <sz val="11"/>
        <color theme="1"/>
        <rFont val="Symbol"/>
        <family val="1"/>
        <charset val="2"/>
      </rPr>
      <t>d</t>
    </r>
    <r>
      <rPr>
        <vertAlign val="superscript"/>
        <sz val="11"/>
        <color theme="1"/>
        <rFont val="Calibri"/>
        <family val="2"/>
        <scheme val="minor"/>
      </rPr>
      <t>18</t>
    </r>
    <r>
      <rPr>
        <sz val="11"/>
        <color theme="1"/>
        <rFont val="Calibri"/>
        <family val="2"/>
        <scheme val="minor"/>
      </rPr>
      <t>O)</t>
    </r>
  </si>
  <si>
    <t>Chem Lab Duplicates created within 24 hours of sample collection</t>
  </si>
  <si>
    <t>NRSA2324 Revisit Sites - samples collected on two independent sampling dates for the same location</t>
  </si>
  <si>
    <t>var d-excess</t>
  </si>
  <si>
    <t>Revisit Standard Deviation</t>
  </si>
  <si>
    <r>
      <rPr>
        <b/>
        <sz val="10"/>
        <rFont val="Calibri"/>
        <family val="2"/>
        <scheme val="minor"/>
      </rPr>
      <t xml:space="preserve">stdev </t>
    </r>
    <r>
      <rPr>
        <b/>
        <sz val="10"/>
        <rFont val="Symbol"/>
        <family val="1"/>
        <charset val="2"/>
      </rPr>
      <t>d</t>
    </r>
    <r>
      <rPr>
        <vertAlign val="super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>H</t>
    </r>
  </si>
  <si>
    <r>
      <rPr>
        <b/>
        <sz val="10"/>
        <rFont val="Calibri"/>
        <family val="2"/>
        <scheme val="minor"/>
      </rPr>
      <t xml:space="preserve">stdev </t>
    </r>
    <r>
      <rPr>
        <b/>
        <sz val="10"/>
        <rFont val="Symbol"/>
        <family val="1"/>
        <charset val="2"/>
      </rPr>
      <t>d</t>
    </r>
    <r>
      <rPr>
        <vertAlign val="superscript"/>
        <sz val="11"/>
        <color theme="1"/>
        <rFont val="Arial"/>
        <family val="2"/>
      </rPr>
      <t>18</t>
    </r>
    <r>
      <rPr>
        <sz val="11"/>
        <color theme="1"/>
        <rFont val="Arial"/>
        <family val="2"/>
      </rPr>
      <t>O</t>
    </r>
  </si>
  <si>
    <t>stdev d-excess</t>
  </si>
  <si>
    <t>2410510-Dup</t>
  </si>
  <si>
    <t>2410513</t>
  </si>
  <si>
    <t>2410515</t>
  </si>
  <si>
    <t>2410526</t>
  </si>
  <si>
    <t>2410520</t>
  </si>
  <si>
    <t>2410555-R1</t>
  </si>
  <si>
    <t>2410558</t>
  </si>
  <si>
    <t>2410560</t>
  </si>
  <si>
    <t>2410569-R2</t>
  </si>
  <si>
    <t>2410570</t>
  </si>
  <si>
    <t>2410571</t>
  </si>
  <si>
    <t>2410572</t>
  </si>
  <si>
    <t>2410577</t>
  </si>
  <si>
    <t>2410581</t>
  </si>
  <si>
    <t>2410588</t>
  </si>
  <si>
    <t>2410591</t>
  </si>
  <si>
    <t>2410584</t>
  </si>
  <si>
    <t>2410556</t>
  </si>
  <si>
    <t>2410535-Dup</t>
  </si>
  <si>
    <t>2410540</t>
  </si>
  <si>
    <t>2410544</t>
  </si>
  <si>
    <t>2410551</t>
  </si>
  <si>
    <t>PIC250612-8NRSA24-D</t>
  </si>
  <si>
    <t>PIC250612-8NRSA24-E</t>
  </si>
  <si>
    <t>PIC250612-8NRSA24-F</t>
  </si>
  <si>
    <t>PIC250612-8NRSA24-G</t>
  </si>
  <si>
    <t>PIC250625-8NRSA24-H</t>
  </si>
  <si>
    <t>PIC250626-8NRSA24-I</t>
  </si>
  <si>
    <t>PIC250626-8NRSA24-J</t>
  </si>
  <si>
    <t>PIC250626-8NRSA24-K</t>
  </si>
  <si>
    <t>2410593-R1</t>
  </si>
  <si>
    <t>2410600</t>
  </si>
  <si>
    <t>2410607-R2</t>
  </si>
  <si>
    <t>2410620</t>
  </si>
  <si>
    <t>2410631</t>
  </si>
  <si>
    <t>2410671-Dup</t>
  </si>
  <si>
    <t>2410680</t>
  </si>
  <si>
    <t>2410682</t>
  </si>
  <si>
    <t>2410684</t>
  </si>
  <si>
    <t>2410685</t>
  </si>
  <si>
    <t>2410689</t>
  </si>
  <si>
    <t>2410690</t>
  </si>
  <si>
    <t>2410729-Dup</t>
  </si>
  <si>
    <t>2410733</t>
  </si>
  <si>
    <t>2410740</t>
  </si>
  <si>
    <t>2410742</t>
  </si>
  <si>
    <t>2410745</t>
  </si>
  <si>
    <t>2410734</t>
  </si>
  <si>
    <t>2410784-Dup</t>
  </si>
  <si>
    <t>2410792</t>
  </si>
  <si>
    <t>2410800</t>
  </si>
  <si>
    <t>2410806</t>
  </si>
  <si>
    <t>2410844-Dup</t>
  </si>
  <si>
    <t>2410860</t>
  </si>
  <si>
    <t>2410861</t>
  </si>
  <si>
    <t>2410864</t>
  </si>
  <si>
    <t>2410866-Dup</t>
  </si>
  <si>
    <t>2410880</t>
  </si>
  <si>
    <t>2410881</t>
  </si>
  <si>
    <t>2410884</t>
  </si>
  <si>
    <t>2410891-Dup</t>
  </si>
  <si>
    <t>2410900</t>
  </si>
  <si>
    <t>2410902</t>
  </si>
  <si>
    <t>2410906</t>
  </si>
  <si>
    <t>2410908</t>
  </si>
  <si>
    <t>2410917-Dup</t>
  </si>
  <si>
    <t>2410920</t>
  </si>
  <si>
    <t>2410922</t>
  </si>
  <si>
    <t>2410931</t>
  </si>
  <si>
    <t>2410933</t>
  </si>
  <si>
    <t>2410916</t>
  </si>
  <si>
    <t>2410936-Dup</t>
  </si>
  <si>
    <t>2410951</t>
  </si>
  <si>
    <t>2410960</t>
  </si>
  <si>
    <t>2410937</t>
  </si>
  <si>
    <t>2410950</t>
  </si>
  <si>
    <t>2410554-R1</t>
  </si>
  <si>
    <t>2410633</t>
  </si>
  <si>
    <t>2410640</t>
  </si>
  <si>
    <t>2410648</t>
  </si>
  <si>
    <t>2410649-R2</t>
  </si>
  <si>
    <t>2410652</t>
  </si>
  <si>
    <t>2410656</t>
  </si>
  <si>
    <t>2410657</t>
  </si>
  <si>
    <t>2410660</t>
  </si>
  <si>
    <t>2410662</t>
  </si>
  <si>
    <t>2410636</t>
  </si>
  <si>
    <t>2410749-R1</t>
  </si>
  <si>
    <t>2410753</t>
  </si>
  <si>
    <t>2410759</t>
  </si>
  <si>
    <t>2410760</t>
  </si>
  <si>
    <t>2410763-R2</t>
  </si>
  <si>
    <t>2410772</t>
  </si>
  <si>
    <t>2410774</t>
  </si>
  <si>
    <t>2410775</t>
  </si>
  <si>
    <t>2410776</t>
  </si>
  <si>
    <t>2410779</t>
  </si>
  <si>
    <t>2410780</t>
  </si>
  <si>
    <t>2410962-Dup</t>
  </si>
  <si>
    <t>2410969</t>
  </si>
  <si>
    <t>2410980</t>
  </si>
  <si>
    <t>2410986-Dup</t>
  </si>
  <si>
    <t>2411000</t>
  </si>
  <si>
    <t>2411001</t>
  </si>
  <si>
    <t>2411007</t>
  </si>
  <si>
    <t>2411014-Dup</t>
  </si>
  <si>
    <t>2411020</t>
  </si>
  <si>
    <t>PIC250703-8NRSA24-L</t>
  </si>
  <si>
    <t>2411037-Dup</t>
  </si>
  <si>
    <t>2411040</t>
  </si>
  <si>
    <t>PIC250723-8NRSA24-N</t>
  </si>
  <si>
    <t>PIC250723-8NRSA24-O</t>
  </si>
  <si>
    <t>PIC250723-8NRSA24-P</t>
  </si>
  <si>
    <t>PIC250703-8NRSA24-M</t>
  </si>
  <si>
    <t>2411059-Dup</t>
  </si>
  <si>
    <t>2411060</t>
  </si>
  <si>
    <t>2410694-Dup</t>
  </si>
  <si>
    <t>2410695</t>
  </si>
  <si>
    <t>2410700</t>
  </si>
  <si>
    <t>2410703</t>
  </si>
  <si>
    <t>2410715</t>
  </si>
  <si>
    <t>2410719</t>
  </si>
  <si>
    <t>2410720-Dup</t>
  </si>
  <si>
    <t>2410814</t>
  </si>
  <si>
    <t>2410815</t>
  </si>
  <si>
    <t>2410819</t>
  </si>
  <si>
    <t>2410691</t>
  </si>
  <si>
    <t>2410820</t>
  </si>
  <si>
    <t>2410823-Dup</t>
  </si>
  <si>
    <t>2410831</t>
  </si>
  <si>
    <t>2410840</t>
  </si>
  <si>
    <t xml:space="preserve">NRSA 2023-2024 Water isotope QA data See: Brooks, J. R., Rugh, W., &amp; Werner, R. A. (2022). Tree Ring Stable Isotope Measurements: The Role of Quality Assurance and Quality Control to Ensure High Quality Data. In R. Siegwolf, J. R. Brooks, J. Roden, &amp; M. Saurer (Eds.), Stable Isotopes in Tree Rings: Inferring Physiological, Climatic and Environmental Responses: Springer. doi:10.1007/978-3-030-92698-4_6)
</t>
  </si>
  <si>
    <t>Additional data from these sites can be obtained from the National Aquatic Resources Survey (NARS) page:</t>
  </si>
  <si>
    <t>Please cite DOI: 10.23719/1531017</t>
  </si>
  <si>
    <t>Spreadsheets</t>
  </si>
  <si>
    <t>QA data for Accuracy, Precision and variation between revisits (for QA methods, see: Brooks, J. R., Rugh, W., &amp; Werner, R. A. (2022). Tree Ring Stable Isotope Measurements: The Role of Quality Assurance and Quality Control to Ensure High Quality Data. In R. Siegwolf, J. R. Brooks, J. Roden, &amp; M. Saurer (Eds.), Stable Isotopes in Tree Rings: Inferring Physiological, Climatic and Environmental Responses: Springer. doi:10.1007/978-3-030-92698-4_6
)</t>
  </si>
  <si>
    <t>Variable Name</t>
  </si>
  <si>
    <t>Variable Description</t>
  </si>
  <si>
    <t>UID</t>
  </si>
  <si>
    <t>NARS unique ID</t>
  </si>
  <si>
    <t>NARS Sample ID</t>
  </si>
  <si>
    <t>NARS Site identification code</t>
  </si>
  <si>
    <t>NARS Visit number within a sampling year, 1 or 2.</t>
  </si>
  <si>
    <t>Date the sample was collected in the field</t>
  </si>
  <si>
    <t>Stable isotope ratio of hydrogen in water expressed in per mil. The isotope value was determined from a subsample of the NARS water chemistry sample</t>
  </si>
  <si>
    <t>Stable isotope ratio of oxygen in water expressed in per mil. The isotope value was determined from a subsample of the NARS water chemistry sample</t>
  </si>
  <si>
    <t>LAT_DD83</t>
  </si>
  <si>
    <t>Nominal latitude in decimal degrees for the sample site</t>
  </si>
  <si>
    <t>LON_DD83</t>
  </si>
  <si>
    <t>Nominal longitude in decimal degrees for the sample site</t>
  </si>
  <si>
    <t>2023 - 2024 National Rivers and Streams Assessment water isotope data</t>
  </si>
  <si>
    <t>Contact: J.Renee.Brooks@oregonstate.edu or Jrenee.Brooks@gmail.com, Nahlik.Amanda@epa.gov</t>
  </si>
  <si>
    <t>NRSA2324 QA Data</t>
  </si>
  <si>
    <t>NRSA 2324 Revisit sites</t>
  </si>
  <si>
    <t>NRSA2324 Visit 2</t>
  </si>
  <si>
    <t>Primary site visits</t>
  </si>
  <si>
    <t>revisted sites</t>
  </si>
  <si>
    <t>WY</t>
  </si>
  <si>
    <t>XER</t>
  </si>
  <si>
    <t>NRS_WY-10714</t>
  </si>
  <si>
    <t>NRS_WY-10707</t>
  </si>
  <si>
    <t>NRS_WY-10706</t>
  </si>
  <si>
    <t>NRS_WY-10705</t>
  </si>
  <si>
    <t>WMT</t>
  </si>
  <si>
    <t>NRS_WY-10704</t>
  </si>
  <si>
    <t>NRS_WY-10703</t>
  </si>
  <si>
    <t>NPL</t>
  </si>
  <si>
    <t>NRS_WY-10701</t>
  </si>
  <si>
    <t>NRS_WY-10700</t>
  </si>
  <si>
    <t>SPL</t>
  </si>
  <si>
    <t>NRS_WY-10696</t>
  </si>
  <si>
    <t>NRS_WY-10695</t>
  </si>
  <si>
    <t>NRS_WY-10686</t>
  </si>
  <si>
    <t>NRS_WY-10679</t>
  </si>
  <si>
    <t>NRS_WY-10541</t>
  </si>
  <si>
    <t>NRS_WY-10539</t>
  </si>
  <si>
    <t>NRS_WY-10528</t>
  </si>
  <si>
    <t>NRS_WY-10521</t>
  </si>
  <si>
    <t>NRS_WY-10510</t>
  </si>
  <si>
    <t>NRS_WY-10500</t>
  </si>
  <si>
    <t>NRS_WY-10498</t>
  </si>
  <si>
    <t>NRS_WY-10480</t>
  </si>
  <si>
    <t>NRS_WY-10478</t>
  </si>
  <si>
    <t>NRS_WY-10475</t>
  </si>
  <si>
    <t>NRS_WY-10473</t>
  </si>
  <si>
    <t>NRS_WY-10516</t>
  </si>
  <si>
    <t>NRS_WY-10513</t>
  </si>
  <si>
    <t>NRS_WY-10504</t>
  </si>
  <si>
    <t>NRS_WY-10499</t>
  </si>
  <si>
    <t>NRS_WY-10496</t>
  </si>
  <si>
    <t>NRS_WY-10495</t>
  </si>
  <si>
    <t>NRS_WY-10677</t>
  </si>
  <si>
    <t>NRS_WY-10675</t>
  </si>
  <si>
    <t>NRS_WY-10673</t>
  </si>
  <si>
    <t>NRS_WY-10671</t>
  </si>
  <si>
    <t>NRS_WY-10670</t>
  </si>
  <si>
    <t>NRS_WY-10667</t>
  </si>
  <si>
    <t>NRS_WY-10666</t>
  </si>
  <si>
    <t>NRS_WY-10663</t>
  </si>
  <si>
    <t>NRS_WY-10659</t>
  </si>
  <si>
    <t>NRS_WY-10658</t>
  </si>
  <si>
    <t>NRS_WY-10657</t>
  </si>
  <si>
    <t>NRS_WY-10655</t>
  </si>
  <si>
    <t>NRS_WY-10486</t>
  </si>
  <si>
    <t>NRS_WY-10485</t>
  </si>
  <si>
    <t>NRS_WY-10481</t>
  </si>
  <si>
    <t>NRS_WY-10477</t>
  </si>
  <si>
    <t>NRS_WY-10471</t>
  </si>
  <si>
    <t>WV</t>
  </si>
  <si>
    <t>SAP</t>
  </si>
  <si>
    <t>NRS_WV-10103</t>
  </si>
  <si>
    <t>NRS_WV-10102</t>
  </si>
  <si>
    <t>NRS_WV-10101</t>
  </si>
  <si>
    <t>NRS_WV-10100</t>
  </si>
  <si>
    <t>NRS_WV-10098</t>
  </si>
  <si>
    <t>NRS_WV-10097</t>
  </si>
  <si>
    <t>NRS_WV-10096</t>
  </si>
  <si>
    <t>NRS_WV-10078</t>
  </si>
  <si>
    <t>NRS_WV-10094</t>
  </si>
  <si>
    <t>NRS_WV-10093</t>
  </si>
  <si>
    <t>NRS_WV-10092</t>
  </si>
  <si>
    <t>NRS_WV-10090</t>
  </si>
  <si>
    <t>NRS_WV-10089</t>
  </si>
  <si>
    <t>NRS_WV-10088</t>
  </si>
  <si>
    <t>NRS_WV-10087</t>
  </si>
  <si>
    <t>NRS_WV-10086</t>
  </si>
  <si>
    <t>NRS_WV-10084</t>
  </si>
  <si>
    <t>NRS_WV-10076</t>
  </si>
  <si>
    <t>NRS_WV-10075</t>
  </si>
  <si>
    <t>NRS_WV-10073</t>
  </si>
  <si>
    <t>NRS_WV-10071</t>
  </si>
  <si>
    <t>NRS_WV-10069</t>
  </si>
  <si>
    <t>NRS_WV-10068</t>
  </si>
  <si>
    <t>WI</t>
  </si>
  <si>
    <t>UMW</t>
  </si>
  <si>
    <t>NRS_WI-10264</t>
  </si>
  <si>
    <t>NRS_WI-10111</t>
  </si>
  <si>
    <t>NRS_WI-10376</t>
  </si>
  <si>
    <t>NRS_WI-10375</t>
  </si>
  <si>
    <t>NRS_WI-10372</t>
  </si>
  <si>
    <t>TPL</t>
  </si>
  <si>
    <t>NRS_WI-10371</t>
  </si>
  <si>
    <t>NRS_WI-10368</t>
  </si>
  <si>
    <t>NRS_WI-10366</t>
  </si>
  <si>
    <t>NRS_WI-10364</t>
  </si>
  <si>
    <t>NRS_WI-10363</t>
  </si>
  <si>
    <t>NRS_WI-10362</t>
  </si>
  <si>
    <t>NRS_WI-10361</t>
  </si>
  <si>
    <t>NRS_WI-10358</t>
  </si>
  <si>
    <t>NRS_WI-10355</t>
  </si>
  <si>
    <t>NRS_WI-10354</t>
  </si>
  <si>
    <t>NRS_WI-10353</t>
  </si>
  <si>
    <t>NRS_WI-10352</t>
  </si>
  <si>
    <t>NRS_WI-10350</t>
  </si>
  <si>
    <t>NRS_WI-10347</t>
  </si>
  <si>
    <t>NRS_WI-10344</t>
  </si>
  <si>
    <t>NRS_WI-10342</t>
  </si>
  <si>
    <t>NRS_WI-10338</t>
  </si>
  <si>
    <t>NRS_WI-10337</t>
  </si>
  <si>
    <t>NRS_WI-10331</t>
  </si>
  <si>
    <t>NRS_WI-10330</t>
  </si>
  <si>
    <t>NRS_WI-10328</t>
  </si>
  <si>
    <t>NRS_WI-10322</t>
  </si>
  <si>
    <t>NRS_WI-10320</t>
  </si>
  <si>
    <t>NRS_WI-10319</t>
  </si>
  <si>
    <t>NRS_WI-10315</t>
  </si>
  <si>
    <t>NRS_WI-10311</t>
  </si>
  <si>
    <t>NRS_WI-10307</t>
  </si>
  <si>
    <t>NRS_WI-10306</t>
  </si>
  <si>
    <t>NRS_WI-10304</t>
  </si>
  <si>
    <t>NRS_WI-10303</t>
  </si>
  <si>
    <t>NRS_WI-10300</t>
  </si>
  <si>
    <t>NRS_WI-10253</t>
  </si>
  <si>
    <t>NRS_WI-10252</t>
  </si>
  <si>
    <t>NRS_WI-10251</t>
  </si>
  <si>
    <t>NRS_WI-10249</t>
  </si>
  <si>
    <t>NRS_WI-10247</t>
  </si>
  <si>
    <t>NRS_WI-10243</t>
  </si>
  <si>
    <t>NRS_WI-10240</t>
  </si>
  <si>
    <t>NRS_WI-10237</t>
  </si>
  <si>
    <t>NRS_WI-10236</t>
  </si>
  <si>
    <t>NRS_WI-10220</t>
  </si>
  <si>
    <t>NRS_WI-10197</t>
  </si>
  <si>
    <t>NRS_WI-10195</t>
  </si>
  <si>
    <t>NRS_WI-10191</t>
  </si>
  <si>
    <t>NRS_WI-10299</t>
  </si>
  <si>
    <t>NRS_WI-10298</t>
  </si>
  <si>
    <t>NRS_WI-10296</t>
  </si>
  <si>
    <t>NRS_WI-10295</t>
  </si>
  <si>
    <t>NRS_WI-10293</t>
  </si>
  <si>
    <t>NRS_WI-10289</t>
  </si>
  <si>
    <t>NRS_WI-10288</t>
  </si>
  <si>
    <t>NRS_WI-10287</t>
  </si>
  <si>
    <t>NRS_WI-10284</t>
  </si>
  <si>
    <t>NRS_WI-10283</t>
  </si>
  <si>
    <t>NRS_WI-10281</t>
  </si>
  <si>
    <t>NRS_WI-10279</t>
  </si>
  <si>
    <t>NRS_WI-10278</t>
  </si>
  <si>
    <t>NRS_WI-10277</t>
  </si>
  <si>
    <t>NRS_WI-10275</t>
  </si>
  <si>
    <t>NRS_WI-10273</t>
  </si>
  <si>
    <t>NRS_WI-10270</t>
  </si>
  <si>
    <t>NRS_WI-10269</t>
  </si>
  <si>
    <t>NRS_WI-10267</t>
  </si>
  <si>
    <t>NRS_WI-10235</t>
  </si>
  <si>
    <t>NRS_WI-10234</t>
  </si>
  <si>
    <t>NRS_WI-10233</t>
  </si>
  <si>
    <t>NRS_WI-10209</t>
  </si>
  <si>
    <t>NRS_WI-10208</t>
  </si>
  <si>
    <t>NRS_WI-10207</t>
  </si>
  <si>
    <t>NRS_WI-10205</t>
  </si>
  <si>
    <t>NRS_WI-10204</t>
  </si>
  <si>
    <t>NRS_WI-10203</t>
  </si>
  <si>
    <t>NRS_WI-10202</t>
  </si>
  <si>
    <t>NRS_WI-10198</t>
  </si>
  <si>
    <t>NRS_WI-10196</t>
  </si>
  <si>
    <t>NRS_WI-10190</t>
  </si>
  <si>
    <t>NRS_WI-10189</t>
  </si>
  <si>
    <t>NRS_WI-10187</t>
  </si>
  <si>
    <t>NRS_WI-10186</t>
  </si>
  <si>
    <t>NRS_WI-10184</t>
  </si>
  <si>
    <t>NRS_WI-10183</t>
  </si>
  <si>
    <t>NRS_WI-10178</t>
  </si>
  <si>
    <t>NRS_WI-10177</t>
  </si>
  <si>
    <t>NRS_WI-10215</t>
  </si>
  <si>
    <t>NRS_WI-10211</t>
  </si>
  <si>
    <t>NRS_WI-10180</t>
  </si>
  <si>
    <t>WA</t>
  </si>
  <si>
    <t>NRS_WA-10427</t>
  </si>
  <si>
    <t>NRS_WA-10419</t>
  </si>
  <si>
    <t>NRS_WA-10341</t>
  </si>
  <si>
    <t>NRS_WA-10152</t>
  </si>
  <si>
    <t>NRS_WA-10541</t>
  </si>
  <si>
    <t>NRS_WA-10540</t>
  </si>
  <si>
    <t>NRS_WA-10538</t>
  </si>
  <si>
    <t>NRS_WA-10535</t>
  </si>
  <si>
    <t>NRS_WA-10532</t>
  </si>
  <si>
    <t>NRS_WA-10530</t>
  </si>
  <si>
    <t>NRS_WA-10529</t>
  </si>
  <si>
    <t>NRS_WA-10526</t>
  </si>
  <si>
    <t>NRS_WA-10524</t>
  </si>
  <si>
    <t>NRS_WA-10523</t>
  </si>
  <si>
    <t>NRS_WA-10521</t>
  </si>
  <si>
    <t>NRS_WA-10520</t>
  </si>
  <si>
    <t>NRS_WA-10519</t>
  </si>
  <si>
    <t>NRS_WA-10517</t>
  </si>
  <si>
    <t>NRS_WA-10505</t>
  </si>
  <si>
    <t>NRS_WA-10503</t>
  </si>
  <si>
    <t>NRS_WA-10499</t>
  </si>
  <si>
    <t>NRS_WA-10462</t>
  </si>
  <si>
    <t>NRS_WA-10457</t>
  </si>
  <si>
    <t>NRS_WA-10452</t>
  </si>
  <si>
    <t>NRS_WA-10451</t>
  </si>
  <si>
    <t>NRS_WA-10444</t>
  </si>
  <si>
    <t>NRS_WA-10496</t>
  </si>
  <si>
    <t>NRS_WA-10491</t>
  </si>
  <si>
    <t>NRS_WA-10490</t>
  </si>
  <si>
    <t>NRS_WA-10488</t>
  </si>
  <si>
    <t>NRS_WA-10486</t>
  </si>
  <si>
    <t>NRS_WA-10485</t>
  </si>
  <si>
    <t>NRS_WA-10484</t>
  </si>
  <si>
    <t>NRS_WA-10483</t>
  </si>
  <si>
    <t>NRS_WA-10482</t>
  </si>
  <si>
    <t>NRS_WA-10481</t>
  </si>
  <si>
    <t>NRS_WA-10480</t>
  </si>
  <si>
    <t>NRS_WA-10479</t>
  </si>
  <si>
    <t>NRS_WA-10478</t>
  </si>
  <si>
    <t>NRS_WA-10476</t>
  </si>
  <si>
    <t>NRS_WA-10475</t>
  </si>
  <si>
    <t>NRS_WA-10474</t>
  </si>
  <si>
    <t>NRS_WA-10468</t>
  </si>
  <si>
    <t>NRS_WA-10443</t>
  </si>
  <si>
    <t>NRS_WA-10442</t>
  </si>
  <si>
    <t>NRS_WA-10441</t>
  </si>
  <si>
    <t>NRS_WA-10440</t>
  </si>
  <si>
    <t>NRS_WA-10438</t>
  </si>
  <si>
    <t>NRS_WA-10437</t>
  </si>
  <si>
    <t>NRS_WA-10435</t>
  </si>
  <si>
    <t>NRS_WA-10453</t>
  </si>
  <si>
    <t>NRS_WA-10449</t>
  </si>
  <si>
    <t>VT</t>
  </si>
  <si>
    <t>NAP</t>
  </si>
  <si>
    <t>NRS_VT-10153</t>
  </si>
  <si>
    <t>NRS_VT-10152</t>
  </si>
  <si>
    <t>NRS_VT-10175</t>
  </si>
  <si>
    <t>NRS_VT-10172</t>
  </si>
  <si>
    <t>NRS_VT-10171</t>
  </si>
  <si>
    <t>NRS_VT-10168</t>
  </si>
  <si>
    <t>NRS_VT-10167</t>
  </si>
  <si>
    <t>NRS_VT-10166</t>
  </si>
  <si>
    <t>NRS_VT-10165</t>
  </si>
  <si>
    <t>NRS_VT-10151</t>
  </si>
  <si>
    <t>NRS_VT-10144</t>
  </si>
  <si>
    <t>NRS_VT-10162</t>
  </si>
  <si>
    <t>NRS_VT-10160</t>
  </si>
  <si>
    <t>NRS_VT-10158</t>
  </si>
  <si>
    <t>NRS_VT-10157</t>
  </si>
  <si>
    <t>NRS_VT-10155</t>
  </si>
  <si>
    <t>NRS_VT-10154</t>
  </si>
  <si>
    <t>NRS_VT-10145</t>
  </si>
  <si>
    <t>NRS_VT-10142</t>
  </si>
  <si>
    <t>NRS_VT-10136</t>
  </si>
  <si>
    <t>NRS_VT-10135</t>
  </si>
  <si>
    <t>NRS_VT-10140</t>
  </si>
  <si>
    <t>VA</t>
  </si>
  <si>
    <t>NRS_VA-10192</t>
  </si>
  <si>
    <t>NRS_VA-10191</t>
  </si>
  <si>
    <t>CPL</t>
  </si>
  <si>
    <t>NRS_VA-10154</t>
  </si>
  <si>
    <t>NRS_VA-10190</t>
  </si>
  <si>
    <t>NRS_VA-10188</t>
  </si>
  <si>
    <t>NRS_VA-10186</t>
  </si>
  <si>
    <t>NRS_VA-10183</t>
  </si>
  <si>
    <t>NRS_VA-10180</t>
  </si>
  <si>
    <t>NRS_VA-10177</t>
  </si>
  <si>
    <t>NRS_VA-10176</t>
  </si>
  <si>
    <t>NRS_VA-10175</t>
  </si>
  <si>
    <t>NRS_VA-10174</t>
  </si>
  <si>
    <t>NRS_VA-10173</t>
  </si>
  <si>
    <t>NRS_VA-10172</t>
  </si>
  <si>
    <t>NRS_VA-10170</t>
  </si>
  <si>
    <t>NRS_VA-10164</t>
  </si>
  <si>
    <t>NRS_VA-10163</t>
  </si>
  <si>
    <t>NRS_VA-10161</t>
  </si>
  <si>
    <t>NRS_VA-10141</t>
  </si>
  <si>
    <t>NRS_VA-10146</t>
  </si>
  <si>
    <t>NRS_VA-10144</t>
  </si>
  <si>
    <t>NRS_VA-10138</t>
  </si>
  <si>
    <t>NRS_VA-10136</t>
  </si>
  <si>
    <t>NRS_VA-10143</t>
  </si>
  <si>
    <t>NRS_VA-10139</t>
  </si>
  <si>
    <t>UT</t>
  </si>
  <si>
    <t>NRS_UT-10463</t>
  </si>
  <si>
    <t>NRS_UT-10450</t>
  </si>
  <si>
    <t>NRS_UT-10439</t>
  </si>
  <si>
    <t>NRS_UT-10436</t>
  </si>
  <si>
    <t>NRS_UT-10432</t>
  </si>
  <si>
    <t>NRS_UT-10430</t>
  </si>
  <si>
    <t>NRS_UT-10429</t>
  </si>
  <si>
    <t>NRS_UT-10427</t>
  </si>
  <si>
    <t>NRS_UT-10425</t>
  </si>
  <si>
    <t>NRS_UT-10424</t>
  </si>
  <si>
    <t>NRS_UT-10423</t>
  </si>
  <si>
    <t>NRS_UT-10413</t>
  </si>
  <si>
    <t>NRS_UT-10412</t>
  </si>
  <si>
    <t>NRS_UT-10392</t>
  </si>
  <si>
    <t>NRS_UT-10388</t>
  </si>
  <si>
    <t>NRS_UT-10387</t>
  </si>
  <si>
    <t>NRS_UT-10386</t>
  </si>
  <si>
    <t>NRS_UT-10383</t>
  </si>
  <si>
    <t>NRS_UT-10380</t>
  </si>
  <si>
    <t>NRS_UT-10379</t>
  </si>
  <si>
    <t>NRS_UT-10377</t>
  </si>
  <si>
    <t>NRS_UT-10406</t>
  </si>
  <si>
    <t>NRS_UT-10398</t>
  </si>
  <si>
    <t>NRS_UT-10396</t>
  </si>
  <si>
    <t>NRS_UT-10385</t>
  </si>
  <si>
    <t>NRS_UT-10384</t>
  </si>
  <si>
    <t>NRS_UT-10371</t>
  </si>
  <si>
    <t>NRS_UT-10369</t>
  </si>
  <si>
    <t>NRS_UT-10370</t>
  </si>
  <si>
    <t>NRS_UT-10364</t>
  </si>
  <si>
    <t>TX</t>
  </si>
  <si>
    <t>NRS_TX-10010</t>
  </si>
  <si>
    <t>NRS_TX-10786</t>
  </si>
  <si>
    <t>NRS_TX-10768</t>
  </si>
  <si>
    <t>NRS_TX-10740</t>
  </si>
  <si>
    <t>NRS_TX-10677</t>
  </si>
  <si>
    <t>NRS_TX-10646</t>
  </si>
  <si>
    <t>NRS_TX-10614</t>
  </si>
  <si>
    <t>NRS_TX-10588</t>
  </si>
  <si>
    <t>NRS_TX-10587</t>
  </si>
  <si>
    <t>NRS_TX-10586</t>
  </si>
  <si>
    <t>NRS_TX-10582</t>
  </si>
  <si>
    <t>NRS_TX-10581</t>
  </si>
  <si>
    <t>NRS_TX-10580</t>
  </si>
  <si>
    <t>NRS_TX-10576</t>
  </si>
  <si>
    <t>NRS_TX-10575</t>
  </si>
  <si>
    <t>NRS_TX-10573</t>
  </si>
  <si>
    <t>NRS_TX-10572</t>
  </si>
  <si>
    <t>NRS_TX-10568</t>
  </si>
  <si>
    <t>NRS_TX-10567</t>
  </si>
  <si>
    <t>NRS_TX-10563</t>
  </si>
  <si>
    <t>NRS_TX-10552</t>
  </si>
  <si>
    <t>NRS_TX-10548</t>
  </si>
  <si>
    <t>NRS_TX-10546</t>
  </si>
  <si>
    <t>NRS_TX-10544</t>
  </si>
  <si>
    <t>NRS_TX-10542</t>
  </si>
  <si>
    <t>NRS_TX-10541</t>
  </si>
  <si>
    <t>NRS_TX-10540</t>
  </si>
  <si>
    <t>NRS_TX-10527</t>
  </si>
  <si>
    <t>NRS_TX-10524</t>
  </si>
  <si>
    <t>NRS_TX-10501</t>
  </si>
  <si>
    <t>NRS_TX-10453</t>
  </si>
  <si>
    <t>NRS_TX-10449</t>
  </si>
  <si>
    <t>NRS_TX-10373</t>
  </si>
  <si>
    <t>NRS_TX-10353</t>
  </si>
  <si>
    <t>NRS_TX-10329</t>
  </si>
  <si>
    <t>NRS_TX-10369</t>
  </si>
  <si>
    <t>NRS_TX-10366</t>
  </si>
  <si>
    <t>NRS_TX-10365</t>
  </si>
  <si>
    <t>NRS_TX-10351</t>
  </si>
  <si>
    <t>NRS_TX-10350</t>
  </si>
  <si>
    <t>NRS_TX-10344</t>
  </si>
  <si>
    <t>NRS_TX-10336</t>
  </si>
  <si>
    <t>NRS_TX-10413</t>
  </si>
  <si>
    <t>NRS_TX-10398</t>
  </si>
  <si>
    <t>NRS_TX-10360</t>
  </si>
  <si>
    <t>NRS_TX-10348</t>
  </si>
  <si>
    <t>NRS_TX-10340</t>
  </si>
  <si>
    <t>NRS_TX-10330</t>
  </si>
  <si>
    <t>NRS_TX-10324</t>
  </si>
  <si>
    <t>NRS_TX-10491</t>
  </si>
  <si>
    <t>NRS_TX-10483</t>
  </si>
  <si>
    <t>NRS_TX-10480</t>
  </si>
  <si>
    <t>NRS_TX-10478</t>
  </si>
  <si>
    <t>NRS_TX-10477</t>
  </si>
  <si>
    <t>NRS_TX-10476</t>
  </si>
  <si>
    <t>NRS_TX-10473</t>
  </si>
  <si>
    <t>NRS_TX-10472</t>
  </si>
  <si>
    <t>NRS_TX-10471</t>
  </si>
  <si>
    <t>NRS_TX-10469</t>
  </si>
  <si>
    <t>NRS_TX-10468</t>
  </si>
  <si>
    <t>NRS_TX-10465</t>
  </si>
  <si>
    <t>NRS_TX-10463</t>
  </si>
  <si>
    <t>NRS_TX-10460</t>
  </si>
  <si>
    <t>NRS_TX-10456</t>
  </si>
  <si>
    <t>NRS_TX-10454</t>
  </si>
  <si>
    <t>NRS_TX-10310</t>
  </si>
  <si>
    <t>NRS_TX-10306</t>
  </si>
  <si>
    <t>NRS_TX-10305</t>
  </si>
  <si>
    <t>NRS_TX-10296</t>
  </si>
  <si>
    <t>NRS_TX-10292</t>
  </si>
  <si>
    <t>NRS_TX-10291</t>
  </si>
  <si>
    <t>NRS_TX-10290</t>
  </si>
  <si>
    <t>NRS_TX-10289</t>
  </si>
  <si>
    <t>NRS_TX-10288</t>
  </si>
  <si>
    <t>NRS_TX-10286</t>
  </si>
  <si>
    <t>NRS_TX-10285</t>
  </si>
  <si>
    <t>NRS_TX-10312</t>
  </si>
  <si>
    <t>NRS_TX-10304</t>
  </si>
  <si>
    <t>NRS_TX-10300</t>
  </si>
  <si>
    <t>NRS_TX-10287</t>
  </si>
  <si>
    <t>NRS_TX-10283</t>
  </si>
  <si>
    <t>TN</t>
  </si>
  <si>
    <t>NRS_TN-10004</t>
  </si>
  <si>
    <t>NRS_TN-10240</t>
  </si>
  <si>
    <t>NRS_TN-10235</t>
  </si>
  <si>
    <t>NRS_TN-10226</t>
  </si>
  <si>
    <t>NRS_TN-10222</t>
  </si>
  <si>
    <t>NRS_TN-10217</t>
  </si>
  <si>
    <t>NRS_TN-10216</t>
  </si>
  <si>
    <t>NRS_TN-10210</t>
  </si>
  <si>
    <t>NRS_TN-10208</t>
  </si>
  <si>
    <t>NRS_TN-10207</t>
  </si>
  <si>
    <t>NRS_TN-10206</t>
  </si>
  <si>
    <t>NRS_TN-10205</t>
  </si>
  <si>
    <t>NRS_TN-10204</t>
  </si>
  <si>
    <t>NRS_TN-10191</t>
  </si>
  <si>
    <t>NRS_TN-10190</t>
  </si>
  <si>
    <t>NRS_TN-10189</t>
  </si>
  <si>
    <t>NRS_TN-10174</t>
  </si>
  <si>
    <t>NRS_TN-10150</t>
  </si>
  <si>
    <t>NRS_TN-10166</t>
  </si>
  <si>
    <t>NRS_TN-10163</t>
  </si>
  <si>
    <t>NRS_TN-10162</t>
  </si>
  <si>
    <t>NRS_TN-10153</t>
  </si>
  <si>
    <t>NRS_TN-10152</t>
  </si>
  <si>
    <t>NRS_TN-10145</t>
  </si>
  <si>
    <t>NRS_TN-10143</t>
  </si>
  <si>
    <t>NRS_TN-10142</t>
  </si>
  <si>
    <t>NRS_TN-10141</t>
  </si>
  <si>
    <t>NRS_TN-10138</t>
  </si>
  <si>
    <t>NRS_TN-10137</t>
  </si>
  <si>
    <t>SD</t>
  </si>
  <si>
    <t>NRS_SD-10968</t>
  </si>
  <si>
    <t>NRS_SD-10947</t>
  </si>
  <si>
    <t>NRS_SD-10942</t>
  </si>
  <si>
    <t>NRS_SD-10912</t>
  </si>
  <si>
    <t>NRS_SD-10909</t>
  </si>
  <si>
    <t>NRS_SD-10904</t>
  </si>
  <si>
    <t>NRS_SD-10897</t>
  </si>
  <si>
    <t>NRS_SD-10896</t>
  </si>
  <si>
    <t>NRS_SD-10890</t>
  </si>
  <si>
    <t>NRS_SD-10886</t>
  </si>
  <si>
    <t>NRS_SD-10885</t>
  </si>
  <si>
    <t>NRS_SD-10883</t>
  </si>
  <si>
    <t>NRS_SD-10881</t>
  </si>
  <si>
    <t>NRS_SD-10880</t>
  </si>
  <si>
    <t>NRS_SD-10873</t>
  </si>
  <si>
    <t>NRS_SD-10872</t>
  </si>
  <si>
    <t>NRS_SD-10869</t>
  </si>
  <si>
    <t>NRS_SD-10868</t>
  </si>
  <si>
    <t>NRS_SD-10863</t>
  </si>
  <si>
    <t>NRS_SD-10861</t>
  </si>
  <si>
    <t>NRS_SD-10860</t>
  </si>
  <si>
    <t>NRS_SD-10849</t>
  </si>
  <si>
    <t>NRS_SD-10847</t>
  </si>
  <si>
    <t>NRS_SD-10844</t>
  </si>
  <si>
    <t>NRS_SD-10826</t>
  </si>
  <si>
    <t>NRS_SD-10818</t>
  </si>
  <si>
    <t>NRS_SD-10814</t>
  </si>
  <si>
    <t>NRS_SD-10768</t>
  </si>
  <si>
    <t>NRS_SD-10617</t>
  </si>
  <si>
    <t>NRS_SD-10613</t>
  </si>
  <si>
    <t>NRS_SD-10606</t>
  </si>
  <si>
    <t>NRS_SD-10474</t>
  </si>
  <si>
    <t>NRS_SD-10469</t>
  </si>
  <si>
    <t>NRS_SD-10600</t>
  </si>
  <si>
    <t>NRS_SD-10599</t>
  </si>
  <si>
    <t>NRS_SD-10479</t>
  </si>
  <si>
    <t>NRS_SD-10460</t>
  </si>
  <si>
    <t>NRS_SD-10459</t>
  </si>
  <si>
    <t>NRS_SD-10797</t>
  </si>
  <si>
    <t>NRS_SD-10793</t>
  </si>
  <si>
    <t>NRS_SD-10790</t>
  </si>
  <si>
    <t>NRS_SD-10789</t>
  </si>
  <si>
    <t>NRS_SD-10788</t>
  </si>
  <si>
    <t>NRS_SD-10786</t>
  </si>
  <si>
    <t>NRS_SD-10784</t>
  </si>
  <si>
    <t>NRS_SD-10466</t>
  </si>
  <si>
    <t>NRS_SD-10464</t>
  </si>
  <si>
    <t>NRS_SD-10462</t>
  </si>
  <si>
    <t>NRS_SD-10456</t>
  </si>
  <si>
    <t>NRS_SD-10454</t>
  </si>
  <si>
    <t>NRS_SD-10453</t>
  </si>
  <si>
    <t>NRS_SD-10452</t>
  </si>
  <si>
    <t>NRS_SD-10451</t>
  </si>
  <si>
    <t>NRS_SD-10449</t>
  </si>
  <si>
    <t>NRS_SD-10448</t>
  </si>
  <si>
    <t>NRS_SD-10445</t>
  </si>
  <si>
    <t>NRS_SD-10443</t>
  </si>
  <si>
    <t>NRS_SD-10478</t>
  </si>
  <si>
    <t>SC</t>
  </si>
  <si>
    <t>NRS_SC-10103</t>
  </si>
  <si>
    <t>NRS_SC-10153</t>
  </si>
  <si>
    <t>NRS_SC-10149</t>
  </si>
  <si>
    <t>NRS_SC-10148</t>
  </si>
  <si>
    <t>NRS_SC-10147</t>
  </si>
  <si>
    <t>NRS_SC-10144</t>
  </si>
  <si>
    <t>NRS_SC-10139</t>
  </si>
  <si>
    <t>NRS_SC-10138</t>
  </si>
  <si>
    <t>NRS_SC-10136</t>
  </si>
  <si>
    <t>NRS_SC-10135</t>
  </si>
  <si>
    <t>NRS_SC-10134</t>
  </si>
  <si>
    <t>NRS_SC-10128</t>
  </si>
  <si>
    <t>NRS_SC-10126</t>
  </si>
  <si>
    <t>NRS_SC-10124</t>
  </si>
  <si>
    <t>NRS_SC-10123</t>
  </si>
  <si>
    <t>NRS_SC-10094</t>
  </si>
  <si>
    <t>NRS_SC-10082</t>
  </si>
  <si>
    <t>NRS_SC-10088</t>
  </si>
  <si>
    <t>NRS_SC-10109</t>
  </si>
  <si>
    <t>NRS_SC-10086</t>
  </si>
  <si>
    <t>NRS_SC-10085</t>
  </si>
  <si>
    <t>RI</t>
  </si>
  <si>
    <t>NRS_RI-10150</t>
  </si>
  <si>
    <t>NRS_RI-10146</t>
  </si>
  <si>
    <t>NRS_RI-10143</t>
  </si>
  <si>
    <t>NRS_RI-10139</t>
  </si>
  <si>
    <t>NRS_RI-10133</t>
  </si>
  <si>
    <t>NRS_RI-10125</t>
  </si>
  <si>
    <t>NRS_RI-10120</t>
  </si>
  <si>
    <t>NRS_RI-10117</t>
  </si>
  <si>
    <t>NRS_RI-10114</t>
  </si>
  <si>
    <t>NRS_RI-10112</t>
  </si>
  <si>
    <t>NRS_RI-10110</t>
  </si>
  <si>
    <t>NRS_RI-10083</t>
  </si>
  <si>
    <t>NRS_RI-10106</t>
  </si>
  <si>
    <t>NRS_RI-10099</t>
  </si>
  <si>
    <t>NRS_RI-10098</t>
  </si>
  <si>
    <t>NRS_RI-10095</t>
  </si>
  <si>
    <t>NRS_RI-10073</t>
  </si>
  <si>
    <t>NRS_RI-10072</t>
  </si>
  <si>
    <t>NRS_RI-10070</t>
  </si>
  <si>
    <t>NRS_RI-10071</t>
  </si>
  <si>
    <t>PA</t>
  </si>
  <si>
    <t>NRS_PA-10053</t>
  </si>
  <si>
    <t>NRS_PA-10102</t>
  </si>
  <si>
    <t>NRS_PA-10040</t>
  </si>
  <si>
    <t>NRS_PA-10167</t>
  </si>
  <si>
    <t>NRS_PA-10165</t>
  </si>
  <si>
    <t>NRS_PA-10164</t>
  </si>
  <si>
    <t>NRS_PA-10163</t>
  </si>
  <si>
    <t>NRS_PA-10158</t>
  </si>
  <si>
    <t>NRS_PA-10121</t>
  </si>
  <si>
    <t>NRS_PA-10134</t>
  </si>
  <si>
    <t>NRS_PA-10132</t>
  </si>
  <si>
    <t>NRS_PA-10131</t>
  </si>
  <si>
    <t>NRS_PA-10129</t>
  </si>
  <si>
    <t>NRS_PA-10157</t>
  </si>
  <si>
    <t>NRS_PA-10156</t>
  </si>
  <si>
    <t>NRS_PA-10155</t>
  </si>
  <si>
    <t>NRS_PA-10154</t>
  </si>
  <si>
    <t>NRS_PA-10151</t>
  </si>
  <si>
    <t>NRS_PA-10150</t>
  </si>
  <si>
    <t>NRS_PA-10149</t>
  </si>
  <si>
    <t>NRS_PA-10148</t>
  </si>
  <si>
    <t>NRS_PA-10147</t>
  </si>
  <si>
    <t>NRS_PA-10146</t>
  </si>
  <si>
    <t>NRS_PA-10145</t>
  </si>
  <si>
    <t>NRS_PA-10144</t>
  </si>
  <si>
    <t>NRS_PA-10143</t>
  </si>
  <si>
    <t>NRS_PA-10142</t>
  </si>
  <si>
    <t>NRS_PA-10139</t>
  </si>
  <si>
    <t>NRS_PA-10138</t>
  </si>
  <si>
    <t>NRS_PA-10137</t>
  </si>
  <si>
    <t>NRS_PA-10126</t>
  </si>
  <si>
    <t>NRS_PA-10125</t>
  </si>
  <si>
    <t>NRS_PA-10124</t>
  </si>
  <si>
    <t>NRS_PA-10123</t>
  </si>
  <si>
    <t>NRS_PA-10122</t>
  </si>
  <si>
    <t>NRS_PA-10119</t>
  </si>
  <si>
    <t>NRS_PA-10117</t>
  </si>
  <si>
    <t>NRS_PA-10120</t>
  </si>
  <si>
    <t>NRS_PA-10116</t>
  </si>
  <si>
    <t>NRS_PA-10115</t>
  </si>
  <si>
    <t>NRS_PA-10113</t>
  </si>
  <si>
    <t>OR</t>
  </si>
  <si>
    <t>NRS_OR-10606</t>
  </si>
  <si>
    <t>NRS_OR-10509</t>
  </si>
  <si>
    <t>NRS_OR-10487</t>
  </si>
  <si>
    <t>NRS_OR-10791</t>
  </si>
  <si>
    <t>NRS_OR-10788</t>
  </si>
  <si>
    <t>NRS_OR-10786</t>
  </si>
  <si>
    <t>NRS_OR-10779</t>
  </si>
  <si>
    <t>NRS_OR-10776</t>
  </si>
  <si>
    <t>NRS_OR-10775</t>
  </si>
  <si>
    <t>NRS_OR-10774</t>
  </si>
  <si>
    <t>NRS_OR-10773</t>
  </si>
  <si>
    <t>NRS_OR-10769</t>
  </si>
  <si>
    <t>NRS_OR-10768</t>
  </si>
  <si>
    <t>NRS_OR-10766</t>
  </si>
  <si>
    <t>NRS_OR-10763</t>
  </si>
  <si>
    <t>NRS_OR-10762</t>
  </si>
  <si>
    <t>NRS_OR-10760</t>
  </si>
  <si>
    <t>NRS_OR-10759</t>
  </si>
  <si>
    <t>NRS_OR-10758</t>
  </si>
  <si>
    <t>NRS_OR-10757</t>
  </si>
  <si>
    <t>NRS_OR-10747</t>
  </si>
  <si>
    <t>NRS_OR-10744</t>
  </si>
  <si>
    <t>NRS_OR-10743</t>
  </si>
  <si>
    <t>NRS_OR-10742</t>
  </si>
  <si>
    <t>NRS_OR-10739</t>
  </si>
  <si>
    <t>NRS_OR-10735</t>
  </si>
  <si>
    <t>NRS_OR-10725</t>
  </si>
  <si>
    <t>NRS_OR-10716</t>
  </si>
  <si>
    <t>NRS_OR-10680</t>
  </si>
  <si>
    <t>NRS_OR-10674</t>
  </si>
  <si>
    <t>NRS_OR-10667</t>
  </si>
  <si>
    <t>NRS_OR-10650</t>
  </si>
  <si>
    <t>NRS_OR-10631</t>
  </si>
  <si>
    <t>NRS_OR-10712</t>
  </si>
  <si>
    <t>NRS_OR-10711</t>
  </si>
  <si>
    <t>NRS_OR-10710</t>
  </si>
  <si>
    <t>NRS_OR-10707</t>
  </si>
  <si>
    <t>NRS_OR-10706</t>
  </si>
  <si>
    <t>NRS_OR-10702</t>
  </si>
  <si>
    <t>NRS_OR-10696</t>
  </si>
  <si>
    <t>NRS_OR-10690</t>
  </si>
  <si>
    <t>NRS_OR-10687</t>
  </si>
  <si>
    <t>NRS_OR-10685</t>
  </si>
  <si>
    <t>NRS_OR-10683</t>
  </si>
  <si>
    <t>NRS_OR-10681</t>
  </si>
  <si>
    <t>NRS_OR-10679</t>
  </si>
  <si>
    <t>NRS_OR-10678</t>
  </si>
  <si>
    <t>NRS_OR-10676</t>
  </si>
  <si>
    <t>NRS_OR-10672</t>
  </si>
  <si>
    <t>NRS_OR-10669</t>
  </si>
  <si>
    <t>NRS_OR-10629</t>
  </si>
  <si>
    <t>NRS_OR-10628</t>
  </si>
  <si>
    <t>NRS_OR-10627</t>
  </si>
  <si>
    <t>NRS_OR-10622</t>
  </si>
  <si>
    <t>NRS_OR-10617</t>
  </si>
  <si>
    <t>NRS_OR-10616</t>
  </si>
  <si>
    <t>OK</t>
  </si>
  <si>
    <t>NRS_OK-10053</t>
  </si>
  <si>
    <t>NRS_OK-10155</t>
  </si>
  <si>
    <t>OH</t>
  </si>
  <si>
    <t>NRS_OH-10143</t>
  </si>
  <si>
    <t>NRS_OH-10142</t>
  </si>
  <si>
    <t>NRS_OH-10141</t>
  </si>
  <si>
    <t>NRS_OH-10140</t>
  </si>
  <si>
    <t>NRS_OH-10139</t>
  </si>
  <si>
    <t>NRS_OH-10138</t>
  </si>
  <si>
    <t>NRS_OH-10137</t>
  </si>
  <si>
    <t>NRS_OH-10136</t>
  </si>
  <si>
    <t>NRS_OH-10135</t>
  </si>
  <si>
    <t>NRS_OH-10133</t>
  </si>
  <si>
    <t>NRS_OH-10132</t>
  </si>
  <si>
    <t>NRS_OH-10131</t>
  </si>
  <si>
    <t>NRS_OH-10129</t>
  </si>
  <si>
    <t>NRS_OH-10128</t>
  </si>
  <si>
    <t>NRS_OH-10127</t>
  </si>
  <si>
    <t>NRS_OH-10126</t>
  </si>
  <si>
    <t>NRS_OH-10125</t>
  </si>
  <si>
    <t>NRS_OH-10123</t>
  </si>
  <si>
    <t>NRS_OH-10120</t>
  </si>
  <si>
    <t>NRS_OH-10119</t>
  </si>
  <si>
    <t>NRS_OH-10118</t>
  </si>
  <si>
    <t>NRS_OH-10116</t>
  </si>
  <si>
    <t>NRS_OH-10115</t>
  </si>
  <si>
    <t>NRS_OH-10111</t>
  </si>
  <si>
    <t>NRS_OH-10108</t>
  </si>
  <si>
    <t>NRS_OH-10107</t>
  </si>
  <si>
    <t>NRS_OH-10106</t>
  </si>
  <si>
    <t>NRS_OH-10105</t>
  </si>
  <si>
    <t>NRS_OH-10104</t>
  </si>
  <si>
    <t>NRS_OH-10102</t>
  </si>
  <si>
    <t>NRS_OH-10100</t>
  </si>
  <si>
    <t>NRS_OH-10099</t>
  </si>
  <si>
    <t>NRS_OH-10098</t>
  </si>
  <si>
    <t>NRS_OH-10097</t>
  </si>
  <si>
    <t>NRS_OH-10096</t>
  </si>
  <si>
    <t>NRS_OH-10095</t>
  </si>
  <si>
    <t>NA</t>
  </si>
  <si>
    <t>NY</t>
  </si>
  <si>
    <t>NRS_NY-10084</t>
  </si>
  <si>
    <t>NRS_NY-10062</t>
  </si>
  <si>
    <t>NRS_NY-10379</t>
  </si>
  <si>
    <t>NRS_NY-10370</t>
  </si>
  <si>
    <t>NRS_NY-10369</t>
  </si>
  <si>
    <t>NRS_NY-10368</t>
  </si>
  <si>
    <t>NRS_NY-10366</t>
  </si>
  <si>
    <t>NRS_NY-10364</t>
  </si>
  <si>
    <t>NRS_NY-10361</t>
  </si>
  <si>
    <t>NRS_NY-10360</t>
  </si>
  <si>
    <t>NRS_NY-10359</t>
  </si>
  <si>
    <t>NRS_NY-10352</t>
  </si>
  <si>
    <t>NRS_NY-10351</t>
  </si>
  <si>
    <t>NRS_NY-10348</t>
  </si>
  <si>
    <t>NRS_NY-10336</t>
  </si>
  <si>
    <t>NRS_NY-10334</t>
  </si>
  <si>
    <t>NRS_NY-10333</t>
  </si>
  <si>
    <t>NRS_NY-10332</t>
  </si>
  <si>
    <t>NRS_NY-10331</t>
  </si>
  <si>
    <t>NRS_NY-10330</t>
  </si>
  <si>
    <t>NRS_NY-10329</t>
  </si>
  <si>
    <t>NRS_NY-10325</t>
  </si>
  <si>
    <t>NRS_NY-10323</t>
  </si>
  <si>
    <t>NRS_NY-10320</t>
  </si>
  <si>
    <t>NRS_NY-10319</t>
  </si>
  <si>
    <t>NRS_NY-10317</t>
  </si>
  <si>
    <t>NRS_NY-10315</t>
  </si>
  <si>
    <t>NRS_NY-10311</t>
  </si>
  <si>
    <t>NRS_NY-10310</t>
  </si>
  <si>
    <t>NRS_NY-10306</t>
  </si>
  <si>
    <t>NRS_NY-10304</t>
  </si>
  <si>
    <t>NRS_NY-10290</t>
  </si>
  <si>
    <t>NRS_NY-10289</t>
  </si>
  <si>
    <t>NRS_NY-10288</t>
  </si>
  <si>
    <t>NRS_NY-10287</t>
  </si>
  <si>
    <t>NRS_NY-10284</t>
  </si>
  <si>
    <t>NRS_NY-10282</t>
  </si>
  <si>
    <t>NRS_NY-10228</t>
  </si>
  <si>
    <t>NRS_NY-10225</t>
  </si>
  <si>
    <t>NRS_NY-10190</t>
  </si>
  <si>
    <t>NRS_NY-10207</t>
  </si>
  <si>
    <t>NRS_NY-10194</t>
  </si>
  <si>
    <t>NRS_NY-10188</t>
  </si>
  <si>
    <t>NRS_NY-10187</t>
  </si>
  <si>
    <t>NRS_NY-10178</t>
  </si>
  <si>
    <t>NRS_NY-10275</t>
  </si>
  <si>
    <t>NRS_NY-10272</t>
  </si>
  <si>
    <t>NRS_NY-10270</t>
  </si>
  <si>
    <t>NRS_NY-10269</t>
  </si>
  <si>
    <t>NRS_NY-10268</t>
  </si>
  <si>
    <t>NRS_NY-10265</t>
  </si>
  <si>
    <t>NRS_NY-10264</t>
  </si>
  <si>
    <t>NRS_NY-10261</t>
  </si>
  <si>
    <t>NRS_NY-10260</t>
  </si>
  <si>
    <t>NRS_NY-10253</t>
  </si>
  <si>
    <t>NRS_NY-10252</t>
  </si>
  <si>
    <t>NRS_NY-10245</t>
  </si>
  <si>
    <t>NRS_NY-10241</t>
  </si>
  <si>
    <t>NRS_NY-10237</t>
  </si>
  <si>
    <t>NRS_NY-10233</t>
  </si>
  <si>
    <t>NRS_NY-10232</t>
  </si>
  <si>
    <t>NRS_NY-10229</t>
  </si>
  <si>
    <t>NRS_NY-10218</t>
  </si>
  <si>
    <t>NRS_NY-10175</t>
  </si>
  <si>
    <t>NRS_NY-10173</t>
  </si>
  <si>
    <t>NRS_NY-10184</t>
  </si>
  <si>
    <t>NRS_NY-10179</t>
  </si>
  <si>
    <t>NRS_NY-10172</t>
  </si>
  <si>
    <t>NRS_NY-10171</t>
  </si>
  <si>
    <t>NRS_NY-10162</t>
  </si>
  <si>
    <t>NRS_NY-10160</t>
  </si>
  <si>
    <t>NRS_NY-10152</t>
  </si>
  <si>
    <t>NV</t>
  </si>
  <si>
    <t>NRS_NV-10294</t>
  </si>
  <si>
    <t>NRS_NV-10639</t>
  </si>
  <si>
    <t>NRS_NV-10636</t>
  </si>
  <si>
    <t>NRS_NV-10635</t>
  </si>
  <si>
    <t>NRS_NV-10632</t>
  </si>
  <si>
    <t>NRS_NV-10627</t>
  </si>
  <si>
    <t>NRS_NV-10619</t>
  </si>
  <si>
    <t>NRS_NV-10616</t>
  </si>
  <si>
    <t>NRS_NV-10614</t>
  </si>
  <si>
    <t>NRS_NV-10608</t>
  </si>
  <si>
    <t>NRS_NV-10604</t>
  </si>
  <si>
    <t>NRS_NV-10601</t>
  </si>
  <si>
    <t>NRS_NV-10593</t>
  </si>
  <si>
    <t>NRS_NV-10575</t>
  </si>
  <si>
    <t>NRS_NV-10558</t>
  </si>
  <si>
    <t>NRS_NV-10475</t>
  </si>
  <si>
    <t>NRS_NV-10569</t>
  </si>
  <si>
    <t>NRS_NV-10564</t>
  </si>
  <si>
    <t>NRS_NV-10487</t>
  </si>
  <si>
    <t>NRS_NV-10587</t>
  </si>
  <si>
    <t>NRS_NV-10582</t>
  </si>
  <si>
    <t>NRS_NV-10580</t>
  </si>
  <si>
    <t>NRS_NV-10579</t>
  </si>
  <si>
    <t>NRS_NV-10474</t>
  </si>
  <si>
    <t>NRS_NV-10473</t>
  </si>
  <si>
    <t>NRS_NV-10465</t>
  </si>
  <si>
    <t>NRS_NV-10477</t>
  </si>
  <si>
    <t>NM</t>
  </si>
  <si>
    <t>NRS_NM-10440</t>
  </si>
  <si>
    <t>NRS_NM-10438</t>
  </si>
  <si>
    <t>NRS_NM-10436</t>
  </si>
  <si>
    <t>NRS_NM-10435</t>
  </si>
  <si>
    <t>NRS_NM-10426</t>
  </si>
  <si>
    <t>NRS_NM-10416</t>
  </si>
  <si>
    <t>NRS_NM-10414</t>
  </si>
  <si>
    <t>NRS_NM-10408</t>
  </si>
  <si>
    <t>NRS_NM-10405</t>
  </si>
  <si>
    <t>NRS_NM-10323</t>
  </si>
  <si>
    <t>NRS_NM-10297</t>
  </si>
  <si>
    <t>NRS_NM-10281</t>
  </si>
  <si>
    <t>NRS_NM-10172</t>
  </si>
  <si>
    <t>NRS_NM-10245</t>
  </si>
  <si>
    <t>NRS_NM-10242</t>
  </si>
  <si>
    <t>NRS_NM-10326</t>
  </si>
  <si>
    <t>NRS_NM-10227</t>
  </si>
  <si>
    <t>NRS_NM-10395</t>
  </si>
  <si>
    <t>NRS_NM-10167</t>
  </si>
  <si>
    <t>NRS_NM-10159</t>
  </si>
  <si>
    <t>NRS_NM-10154</t>
  </si>
  <si>
    <t>NRS_NM-10153</t>
  </si>
  <si>
    <t>NJ</t>
  </si>
  <si>
    <t>NRS_NJ-10099</t>
  </si>
  <si>
    <t>NRS_NJ-10097</t>
  </si>
  <si>
    <t>NRS_NJ-10095</t>
  </si>
  <si>
    <t>NRS_NJ-10093</t>
  </si>
  <si>
    <t>NRS_NJ-10092</t>
  </si>
  <si>
    <t>NRS_NJ-10091</t>
  </si>
  <si>
    <t>NRS_NJ-10078</t>
  </si>
  <si>
    <t>NRS_NJ-10072</t>
  </si>
  <si>
    <t>NRS_NJ-10065</t>
  </si>
  <si>
    <t>NRS_NJ-10088</t>
  </si>
  <si>
    <t>NRS_NJ-10084</t>
  </si>
  <si>
    <t>NRS_NJ-10083</t>
  </si>
  <si>
    <t>NRS_NJ-10082</t>
  </si>
  <si>
    <t>NRS_NJ-10080</t>
  </si>
  <si>
    <t>NRS_NJ-10077</t>
  </si>
  <si>
    <t>NRS_NJ-10075</t>
  </si>
  <si>
    <t>NRS_NJ-10069</t>
  </si>
  <si>
    <t>NRS_NJ-10068</t>
  </si>
  <si>
    <t>NRS_NJ-10062</t>
  </si>
  <si>
    <t>NRS_NJ-10058</t>
  </si>
  <si>
    <t>NH</t>
  </si>
  <si>
    <t>NRS_NH-10158</t>
  </si>
  <si>
    <t>NRS_NH-10120</t>
  </si>
  <si>
    <t>NRS_NH-10157</t>
  </si>
  <si>
    <t>NRS_NH-10156</t>
  </si>
  <si>
    <t>NRS_NH-10155</t>
  </si>
  <si>
    <t>NRS_NH-10125</t>
  </si>
  <si>
    <t>NRS_NH-10154</t>
  </si>
  <si>
    <t>NRS_NH-10153</t>
  </si>
  <si>
    <t>NRS_NH-10151</t>
  </si>
  <si>
    <t>NRS_NH-10150</t>
  </si>
  <si>
    <t>NRS_NH-10149</t>
  </si>
  <si>
    <t>NRS_NH-10148</t>
  </si>
  <si>
    <t>NRS_NH-10147</t>
  </si>
  <si>
    <t>NRS_NH-10146</t>
  </si>
  <si>
    <t>NRS_NH-10145</t>
  </si>
  <si>
    <t>NRS_NH-10144</t>
  </si>
  <si>
    <t>NRS_NH-10141</t>
  </si>
  <si>
    <t>NRS_NH-10140</t>
  </si>
  <si>
    <t>NRS_NH-10131</t>
  </si>
  <si>
    <t>NRS_NH-10129</t>
  </si>
  <si>
    <t>NRS_NH-10128</t>
  </si>
  <si>
    <t>NRS_NH-10123</t>
  </si>
  <si>
    <t>NE</t>
  </si>
  <si>
    <t>NRS_NE-10386</t>
  </si>
  <si>
    <t>NRS_NE-10385</t>
  </si>
  <si>
    <t>NRS_NE-10384</t>
  </si>
  <si>
    <t>NRS_NE-10383</t>
  </si>
  <si>
    <t>NRS_NE-10381</t>
  </si>
  <si>
    <t>NRS_NE-10376</t>
  </si>
  <si>
    <t>NRS_NE-10371</t>
  </si>
  <si>
    <t>NRS_NE-10365</t>
  </si>
  <si>
    <t>NRS_NE-10356</t>
  </si>
  <si>
    <t>NRS_NE-10344</t>
  </si>
  <si>
    <t>NRS_NE-10334</t>
  </si>
  <si>
    <t>NRS_NE-10333</t>
  </si>
  <si>
    <t>NRS_NE-10332</t>
  </si>
  <si>
    <t>NRS_NE-10325</t>
  </si>
  <si>
    <t>NRS_NE-10321</t>
  </si>
  <si>
    <t>NRS_NE-10317</t>
  </si>
  <si>
    <t>NRS_NE-10307</t>
  </si>
  <si>
    <t>NRS_NE-10287</t>
  </si>
  <si>
    <t>NRS_NE-10248</t>
  </si>
  <si>
    <t>NRS_NE-10186</t>
  </si>
  <si>
    <t>NRS_NE-10185</t>
  </si>
  <si>
    <t>NRS_NE-10242</t>
  </si>
  <si>
    <t>NRS_NE-10214</t>
  </si>
  <si>
    <t>NRS_NE-10207</t>
  </si>
  <si>
    <t>NRS_NE-10166</t>
  </si>
  <si>
    <t>NRS_NE-10164</t>
  </si>
  <si>
    <t>NRS_NE-10162</t>
  </si>
  <si>
    <t>NRS_NE-10199</t>
  </si>
  <si>
    <t>NRS_NE-10283</t>
  </si>
  <si>
    <t>NRS_NE-10282</t>
  </si>
  <si>
    <t>NRS_NE-10278</t>
  </si>
  <si>
    <t>NRS_NE-10274</t>
  </si>
  <si>
    <t>NRS_NE-10269</t>
  </si>
  <si>
    <t>NRS_NE-10266</t>
  </si>
  <si>
    <t>NRS_NE-10179</t>
  </si>
  <si>
    <t>NRS_NE-10177</t>
  </si>
  <si>
    <t>NRS_NE-10173</t>
  </si>
  <si>
    <t>NRS_NE-10171</t>
  </si>
  <si>
    <t>NRS_NE-10170</t>
  </si>
  <si>
    <t>NRS_NE-10159</t>
  </si>
  <si>
    <t>NRS_NE-10157</t>
  </si>
  <si>
    <t>NRS_NE-10197</t>
  </si>
  <si>
    <t>NRS_NE-10188</t>
  </si>
  <si>
    <t>ND</t>
  </si>
  <si>
    <t>NRS_ND-10529</t>
  </si>
  <si>
    <t>NRS_ND-10527</t>
  </si>
  <si>
    <t>NRS_ND-10526</t>
  </si>
  <si>
    <t>NRS_ND-10525</t>
  </si>
  <si>
    <t>NRS_ND-10521</t>
  </si>
  <si>
    <t>NRS_ND-10517</t>
  </si>
  <si>
    <t>NRS_ND-10516</t>
  </si>
  <si>
    <t>NRS_ND-10514</t>
  </si>
  <si>
    <t>NRS_ND-10513</t>
  </si>
  <si>
    <t>NRS_ND-10512</t>
  </si>
  <si>
    <t>NRS_ND-10511</t>
  </si>
  <si>
    <t>NRS_ND-10509</t>
  </si>
  <si>
    <t>NRS_ND-10506</t>
  </si>
  <si>
    <t>NRS_ND-10505</t>
  </si>
  <si>
    <t>NRS_ND-10501</t>
  </si>
  <si>
    <t>NRS_ND-10500</t>
  </si>
  <si>
    <t>NRS_ND-10499</t>
  </si>
  <si>
    <t>NRS_ND-10495</t>
  </si>
  <si>
    <t>NRS_ND-10494</t>
  </si>
  <si>
    <t>NRS_ND-10488</t>
  </si>
  <si>
    <t>NRS_ND-10487</t>
  </si>
  <si>
    <t>NRS_ND-10482</t>
  </si>
  <si>
    <t>NRS_ND-10434</t>
  </si>
  <si>
    <t>NRS_ND-10431</t>
  </si>
  <si>
    <t>NRS_ND-10430</t>
  </si>
  <si>
    <t>NRS_ND-10428</t>
  </si>
  <si>
    <t>NRS_ND-10451</t>
  </si>
  <si>
    <t>NRS_ND-10477</t>
  </si>
  <si>
    <t>NRS_ND-10472</t>
  </si>
  <si>
    <t>NRS_ND-10469</t>
  </si>
  <si>
    <t>NRS_ND-10468</t>
  </si>
  <si>
    <t>NRS_ND-10465</t>
  </si>
  <si>
    <t>NRS_ND-10464</t>
  </si>
  <si>
    <t>NRS_ND-10457</t>
  </si>
  <si>
    <t>NRS_ND-10438</t>
  </si>
  <si>
    <t>NRS_ND-10446</t>
  </si>
  <si>
    <t>NRS_ND-10442</t>
  </si>
  <si>
    <t>NC</t>
  </si>
  <si>
    <t>NRS_NC-10140</t>
  </si>
  <si>
    <t>NRS_NC-10501</t>
  </si>
  <si>
    <t>NRS_NC-10499</t>
  </si>
  <si>
    <t>NRS_NC-10496</t>
  </si>
  <si>
    <t>NRS_NC-10494</t>
  </si>
  <si>
    <t>NRS_NC-10490</t>
  </si>
  <si>
    <t>NRS_NC-10477</t>
  </si>
  <si>
    <t>NRS_NC-10475</t>
  </si>
  <si>
    <t>NRS_NC-10474</t>
  </si>
  <si>
    <t>NRS_NC-10223</t>
  </si>
  <si>
    <t>NRS_NC-10209</t>
  </si>
  <si>
    <t>NRS_NC-10183</t>
  </si>
  <si>
    <t>NRS_NC-10270</t>
  </si>
  <si>
    <t>NRS_NC-10175</t>
  </si>
  <si>
    <t>NRS_NC-10473</t>
  </si>
  <si>
    <t>NRS_NC-10470</t>
  </si>
  <si>
    <t>NRS_NC-10469</t>
  </si>
  <si>
    <t>NRS_NC-10468</t>
  </si>
  <si>
    <t>NRS_NC-10466</t>
  </si>
  <si>
    <t>NRS_NC-10461</t>
  </si>
  <si>
    <t>NRS_NC-10173</t>
  </si>
  <si>
    <t>NRS_NC-10154</t>
  </si>
  <si>
    <t>NRS_NC-10153</t>
  </si>
  <si>
    <t>NRS_NC-10152</t>
  </si>
  <si>
    <t>NRS_NC-10151</t>
  </si>
  <si>
    <t>NRS_NC-10157</t>
  </si>
  <si>
    <t>NRS_NC-10147</t>
  </si>
  <si>
    <t>MT</t>
  </si>
  <si>
    <t>NRS_MT-10390</t>
  </si>
  <si>
    <t>NRS_MT-10491</t>
  </si>
  <si>
    <t>NRS_MT-10492</t>
  </si>
  <si>
    <t>NRS_MT-10668</t>
  </si>
  <si>
    <t>NRS_MT-10665</t>
  </si>
  <si>
    <t>NRS_MT-10664</t>
  </si>
  <si>
    <t>NRS_MT-10662</t>
  </si>
  <si>
    <t>NRS_MT-10659</t>
  </si>
  <si>
    <t>NRS_MT-10657</t>
  </si>
  <si>
    <t>NRS_MT-10656</t>
  </si>
  <si>
    <t>NRS_MT-10654</t>
  </si>
  <si>
    <t>NRS_MT-10653</t>
  </si>
  <si>
    <t>NRS_MT-10652</t>
  </si>
  <si>
    <t>NRS_MT-10651</t>
  </si>
  <si>
    <t>NRS_MT-10649</t>
  </si>
  <si>
    <t>NRS_MT-10647</t>
  </si>
  <si>
    <t>NRS_MT-10645</t>
  </si>
  <si>
    <t>NRS_MT-10644</t>
  </si>
  <si>
    <t>NRS_MT-10640</t>
  </si>
  <si>
    <t>NRS_MT-10637</t>
  </si>
  <si>
    <t>NRS_MT-10634</t>
  </si>
  <si>
    <t>NRS_MT-10631</t>
  </si>
  <si>
    <t>NRS_MT-10628</t>
  </si>
  <si>
    <t>NRS_MT-10622</t>
  </si>
  <si>
    <t>NRS_MT-10609</t>
  </si>
  <si>
    <t>NRS_MT-10606</t>
  </si>
  <si>
    <t>NRS_MT-10605</t>
  </si>
  <si>
    <t>NRS_MT-10602</t>
  </si>
  <si>
    <t>NRS_MT-10559</t>
  </si>
  <si>
    <t>NRS_MT-10548</t>
  </si>
  <si>
    <t>NRS_MT-10537</t>
  </si>
  <si>
    <t>NRS_MT-10532</t>
  </si>
  <si>
    <t>NRS_MT-10522</t>
  </si>
  <si>
    <t>NRS_MT-10563</t>
  </si>
  <si>
    <t>NRS_MT-10547</t>
  </si>
  <si>
    <t>NRS_MT-10529</t>
  </si>
  <si>
    <t>NRS_MT-10524</t>
  </si>
  <si>
    <t>NRS_MT-10523</t>
  </si>
  <si>
    <t>NRS_MT-10601</t>
  </si>
  <si>
    <t>NRS_MT-10600</t>
  </si>
  <si>
    <t>NRS_MT-10598</t>
  </si>
  <si>
    <t>NRS_MT-10595</t>
  </si>
  <si>
    <t>NRS_MT-10594</t>
  </si>
  <si>
    <t>NRS_MT-10592</t>
  </si>
  <si>
    <t>NRS_MT-10591</t>
  </si>
  <si>
    <t>NRS_MT-10588</t>
  </si>
  <si>
    <t>NRS_MT-10587</t>
  </si>
  <si>
    <t>NRS_MT-10586</t>
  </si>
  <si>
    <t>NRS_MT-10585</t>
  </si>
  <si>
    <t>NRS_MT-10583</t>
  </si>
  <si>
    <t>NRS_MT-10580</t>
  </si>
  <si>
    <t>NRS_MT-10576</t>
  </si>
  <si>
    <t>NRS_MT-10575</t>
  </si>
  <si>
    <t>NRS_MT-10573</t>
  </si>
  <si>
    <t>NRS_MT-10572</t>
  </si>
  <si>
    <t>NRS_MT-10569</t>
  </si>
  <si>
    <t>NRS_MT-10565</t>
  </si>
  <si>
    <t>NRS_MT-10560</t>
  </si>
  <si>
    <t>NRS_MT-10558</t>
  </si>
  <si>
    <t>NRS_MT-10542</t>
  </si>
  <si>
    <t>NRS_MT-10514</t>
  </si>
  <si>
    <t>NRS_MT-10513</t>
  </si>
  <si>
    <t>NRS_MT-10511</t>
  </si>
  <si>
    <t>NRS_MT-10509</t>
  </si>
  <si>
    <t>NRS_MT-10508</t>
  </si>
  <si>
    <t>NRS_MT-10506</t>
  </si>
  <si>
    <t>NRS_MT-10505</t>
  </si>
  <si>
    <t>NRS_MT-10520</t>
  </si>
  <si>
    <t>NRS_MT-10518</t>
  </si>
  <si>
    <t>NRS_MT-10507</t>
  </si>
  <si>
    <t>NRS_MT-10503</t>
  </si>
  <si>
    <t>NRS_MT-10504</t>
  </si>
  <si>
    <t>NRS_MT-10498</t>
  </si>
  <si>
    <t>NRS_MT-10495</t>
  </si>
  <si>
    <t>MS</t>
  </si>
  <si>
    <t>NRS_MS-10130</t>
  </si>
  <si>
    <t>NRS_MS-10140</t>
  </si>
  <si>
    <t>NRS_MS-10281</t>
  </si>
  <si>
    <t>NRS_MS-10276</t>
  </si>
  <si>
    <t>NRS_MS-10273</t>
  </si>
  <si>
    <t>NRS_MS-10271</t>
  </si>
  <si>
    <t>NRS_MS-10269</t>
  </si>
  <si>
    <t>NRS_MS-10268</t>
  </si>
  <si>
    <t>NRS_MS-10263</t>
  </si>
  <si>
    <t>NRS_MS-10258</t>
  </si>
  <si>
    <t>NRS_MS-10253</t>
  </si>
  <si>
    <t>NRS_MS-10251</t>
  </si>
  <si>
    <t>NRS_MS-10241</t>
  </si>
  <si>
    <t>NRS_MS-10239</t>
  </si>
  <si>
    <t>NRS_MS-10238</t>
  </si>
  <si>
    <t>NRS_MS-10232</t>
  </si>
  <si>
    <t>NRS_MS-10230</t>
  </si>
  <si>
    <t>NRS_MS-10224</t>
  </si>
  <si>
    <t>NRS_MS-10219</t>
  </si>
  <si>
    <t>NRS_MS-10217</t>
  </si>
  <si>
    <t>NRS_MS-10215</t>
  </si>
  <si>
    <t>NRS_MS-10213</t>
  </si>
  <si>
    <t>NRS_MS-10195</t>
  </si>
  <si>
    <t>NRS_MS-10192</t>
  </si>
  <si>
    <t>NRS_MS-10185</t>
  </si>
  <si>
    <t>NRS_MS-10180</t>
  </si>
  <si>
    <t>NRS_MS-10179</t>
  </si>
  <si>
    <t>NRS_MS-10161</t>
  </si>
  <si>
    <t>NRS_MS-10157</t>
  </si>
  <si>
    <t>NRS_MS-10154</t>
  </si>
  <si>
    <t>NRS_MS-10152</t>
  </si>
  <si>
    <t>NRS_MS-10151</t>
  </si>
  <si>
    <t>MO</t>
  </si>
  <si>
    <t>NRS_MO-10372</t>
  </si>
  <si>
    <t>NRS_MO-10371</t>
  </si>
  <si>
    <t>NRS_MO-10370</t>
  </si>
  <si>
    <t>NRS_MO-10369</t>
  </si>
  <si>
    <t>NRS_MO-10368</t>
  </si>
  <si>
    <t>NRS_MO-10367</t>
  </si>
  <si>
    <t>NRS_MO-10366</t>
  </si>
  <si>
    <t>NRS_MO-10364</t>
  </si>
  <si>
    <t>NRS_MO-10363</t>
  </si>
  <si>
    <t>NRS_MO-10361</t>
  </si>
  <si>
    <t>NRS_MO-10360</t>
  </si>
  <si>
    <t>NRS_MO-10359</t>
  </si>
  <si>
    <t>NRS_MO-10350</t>
  </si>
  <si>
    <t>NRS_MO-10349</t>
  </si>
  <si>
    <t>NRS_MO-10347</t>
  </si>
  <si>
    <t>NRS_MO-10346</t>
  </si>
  <si>
    <t>NRS_MO-10340</t>
  </si>
  <si>
    <t>NRS_MO-10339</t>
  </si>
  <si>
    <t>NRS_MO-10338</t>
  </si>
  <si>
    <t>NRS_MO-10337</t>
  </si>
  <si>
    <t>NRS_MO-10333</t>
  </si>
  <si>
    <t>NRS_MO-10332</t>
  </si>
  <si>
    <t>NRS_MO-10331</t>
  </si>
  <si>
    <t>NRS_MO-10330</t>
  </si>
  <si>
    <t>NRS_MO-10327</t>
  </si>
  <si>
    <t>NRS_MO-10323</t>
  </si>
  <si>
    <t>NRS_MO-10320</t>
  </si>
  <si>
    <t>NRS_MO-10317</t>
  </si>
  <si>
    <t>NRS_MO-10315</t>
  </si>
  <si>
    <t>NRS_MO-10312</t>
  </si>
  <si>
    <t>NRS_MO-10309</t>
  </si>
  <si>
    <t>NRS_MO-10280</t>
  </si>
  <si>
    <t>NRS_MO-10279</t>
  </si>
  <si>
    <t>NRS_MO-10270</t>
  </si>
  <si>
    <t>NRS_MO-10232</t>
  </si>
  <si>
    <t>NRS_MO-10216</t>
  </si>
  <si>
    <t>NRS_MO-10165</t>
  </si>
  <si>
    <t>NRS_MO-10158</t>
  </si>
  <si>
    <t>NRS_MO-10211</t>
  </si>
  <si>
    <t>NRS_MO-10209</t>
  </si>
  <si>
    <t>NRS_MO-10206</t>
  </si>
  <si>
    <t>NRS_MO-10205</t>
  </si>
  <si>
    <t>NRS_MO-10204</t>
  </si>
  <si>
    <t>NRS_MO-10201</t>
  </si>
  <si>
    <t>NRS_MO-10200</t>
  </si>
  <si>
    <t>NRS_MO-10199</t>
  </si>
  <si>
    <t>NRS_MO-10197</t>
  </si>
  <si>
    <t>NRS_MO-10180</t>
  </si>
  <si>
    <t>NRS_MO-10168</t>
  </si>
  <si>
    <t>NRS_MO-10154</t>
  </si>
  <si>
    <t>NRS_MO-10152</t>
  </si>
  <si>
    <t>NRS_MO-10151</t>
  </si>
  <si>
    <t>NRS_MO-10149</t>
  </si>
  <si>
    <t>NRS_MO-10145</t>
  </si>
  <si>
    <t>NRS_MO-10142</t>
  </si>
  <si>
    <t>NRS_MO-10139</t>
  </si>
  <si>
    <t>MN</t>
  </si>
  <si>
    <t>NRS_MN-10307</t>
  </si>
  <si>
    <t>NRS_MN-10306</t>
  </si>
  <si>
    <t>NRS_MN-10305</t>
  </si>
  <si>
    <t>NRS_MN-10125</t>
  </si>
  <si>
    <t>NRS_MN-10166</t>
  </si>
  <si>
    <t>NRS_MN-10304</t>
  </si>
  <si>
    <t>NRS_MN-10303</t>
  </si>
  <si>
    <t>NRS_MN-10302</t>
  </si>
  <si>
    <t>NRS_MN-10301</t>
  </si>
  <si>
    <t>NRS_MN-10300</t>
  </si>
  <si>
    <t>NRS_MN-10298</t>
  </si>
  <si>
    <t>NRS_MN-10297</t>
  </si>
  <si>
    <t>NRS_MN-10294</t>
  </si>
  <si>
    <t>NRS_MN-10293</t>
  </si>
  <si>
    <t>NRS_MN-10291</t>
  </si>
  <si>
    <t>NRS_MN-10290</t>
  </si>
  <si>
    <t>NRS_MN-10283</t>
  </si>
  <si>
    <t>NRS_MN-10279</t>
  </si>
  <si>
    <t>NRS_MN-10274</t>
  </si>
  <si>
    <t>NRS_MN-10199</t>
  </si>
  <si>
    <t>NRS_MN-10198</t>
  </si>
  <si>
    <t>NRS_MN-10197</t>
  </si>
  <si>
    <t>NRS_MN-10194</t>
  </si>
  <si>
    <t>NRS_MN-10184</t>
  </si>
  <si>
    <t>NRS_MN-10183</t>
  </si>
  <si>
    <t>NRS_MN-10181</t>
  </si>
  <si>
    <t>NRS_MN-10267</t>
  </si>
  <si>
    <t>NRS_MN-10266</t>
  </si>
  <si>
    <t>NRS_MN-10265</t>
  </si>
  <si>
    <t>NRS_MN-10264</t>
  </si>
  <si>
    <t>NRS_MN-10263</t>
  </si>
  <si>
    <t>NRS_MN-10262</t>
  </si>
  <si>
    <t>NRS_MN-10261</t>
  </si>
  <si>
    <t>NRS_MN-10260</t>
  </si>
  <si>
    <t>NRS_MN-10259</t>
  </si>
  <si>
    <t>NRS_MN-10258</t>
  </si>
  <si>
    <t>NRS_MN-10257</t>
  </si>
  <si>
    <t>NRS_MN-10255</t>
  </si>
  <si>
    <t>NRS_MN-10254</t>
  </si>
  <si>
    <t>NRS_MN-10253</t>
  </si>
  <si>
    <t>NRS_MN-10251</t>
  </si>
  <si>
    <t>NRS_MN-10250</t>
  </si>
  <si>
    <t>NRS_MN-10249</t>
  </si>
  <si>
    <t>NRS_MN-10245</t>
  </si>
  <si>
    <t>NRS_MN-10244</t>
  </si>
  <si>
    <t>NRS_MN-10242</t>
  </si>
  <si>
    <t>NRS_MN-10240</t>
  </si>
  <si>
    <t>NRS_MN-10239</t>
  </si>
  <si>
    <t>NRS_MN-10229</t>
  </si>
  <si>
    <t>NRS_MN-10210</t>
  </si>
  <si>
    <t>NRS_MN-10208</t>
  </si>
  <si>
    <t>NRS_MN-10206</t>
  </si>
  <si>
    <t>NRS_MN-10204</t>
  </si>
  <si>
    <t>NRS_MN-10203</t>
  </si>
  <si>
    <t>NRS_MN-10202</t>
  </si>
  <si>
    <t>NRS_MN-10201</t>
  </si>
  <si>
    <t>NRS_MN-10200</t>
  </si>
  <si>
    <t>NRS_MN-10191</t>
  </si>
  <si>
    <t>NRS_MN-10187</t>
  </si>
  <si>
    <t>NRS_MN-10193</t>
  </si>
  <si>
    <t>NRS_MN-10189</t>
  </si>
  <si>
    <t>NRS_MN-10188</t>
  </si>
  <si>
    <t>NRS_MN-10182</t>
  </si>
  <si>
    <t>NRS_MN-10176</t>
  </si>
  <si>
    <t>NRS_MN-10175</t>
  </si>
  <si>
    <t>MI</t>
  </si>
  <si>
    <t>NRS_MI-10290</t>
  </si>
  <si>
    <t>NRS_MI-10289</t>
  </si>
  <si>
    <t>NRS_MI-10288</t>
  </si>
  <si>
    <t>NRS_MI-10285</t>
  </si>
  <si>
    <t>NRS_MI-10284</t>
  </si>
  <si>
    <t>NRS_MI-10281</t>
  </si>
  <si>
    <t>NRS_MI-10279</t>
  </si>
  <si>
    <t>NRS_MI-10278</t>
  </si>
  <si>
    <t>NRS_MI-10277</t>
  </si>
  <si>
    <t>NRS_MI-10276</t>
  </si>
  <si>
    <t>NRS_MI-10273</t>
  </si>
  <si>
    <t>NRS_MI-10259</t>
  </si>
  <si>
    <t>NRS_MI-10258</t>
  </si>
  <si>
    <t>NRS_MI-10256</t>
  </si>
  <si>
    <t>NRS_MI-10252</t>
  </si>
  <si>
    <t>NRS_MI-10251</t>
  </si>
  <si>
    <t>NRS_MI-10250</t>
  </si>
  <si>
    <t>NRS_MI-10245</t>
  </si>
  <si>
    <t>NRS_MI-10243</t>
  </si>
  <si>
    <t>NRS_MI-10242</t>
  </si>
  <si>
    <t>NRS_MI-10226</t>
  </si>
  <si>
    <t>NRS_MI-10224</t>
  </si>
  <si>
    <t>NRS_MI-10216</t>
  </si>
  <si>
    <t>NRS_MI-10214</t>
  </si>
  <si>
    <t>NRS_MI-10171</t>
  </si>
  <si>
    <t>NRS_MI-10169</t>
  </si>
  <si>
    <t>NRS_MI-10165</t>
  </si>
  <si>
    <t>NRS_MI-10164</t>
  </si>
  <si>
    <t>NRS_MI-10158</t>
  </si>
  <si>
    <t>NRS_MI-10134</t>
  </si>
  <si>
    <t>NRS_MI-10133</t>
  </si>
  <si>
    <t>NRS_MI-10132</t>
  </si>
  <si>
    <t>NRS_MI-10206</t>
  </si>
  <si>
    <t>NRS_MI-10202</t>
  </si>
  <si>
    <t>NRS_MI-10201</t>
  </si>
  <si>
    <t>NRS_MI-10198</t>
  </si>
  <si>
    <t>NRS_MI-10197</t>
  </si>
  <si>
    <t>NRS_MI-10195</t>
  </si>
  <si>
    <t>NRS_MI-10192</t>
  </si>
  <si>
    <t>NRS_MI-10191</t>
  </si>
  <si>
    <t>NRS_MI-10190</t>
  </si>
  <si>
    <t>NRS_MI-10188</t>
  </si>
  <si>
    <t>NRS_MI-10187</t>
  </si>
  <si>
    <t>NRS_MI-10186</t>
  </si>
  <si>
    <t>NRS_MI-10182</t>
  </si>
  <si>
    <t>NRS_MI-10180</t>
  </si>
  <si>
    <t>NRS_MI-10177</t>
  </si>
  <si>
    <t>NRS_MI-10168</t>
  </si>
  <si>
    <t>NRS_MI-10167</t>
  </si>
  <si>
    <t>NRS_MI-10156</t>
  </si>
  <si>
    <t>NRS_MI-10155</t>
  </si>
  <si>
    <t>NRS_MI-10154</t>
  </si>
  <si>
    <t>NRS_MI-10153</t>
  </si>
  <si>
    <t>NRS_MI-10152</t>
  </si>
  <si>
    <t>NRS_MI-10151</t>
  </si>
  <si>
    <t>NRS_MI-10149</t>
  </si>
  <si>
    <t>NRS_MI-10145</t>
  </si>
  <si>
    <t>NRS_MI-10144</t>
  </si>
  <si>
    <t>NRS_MI-10143</t>
  </si>
  <si>
    <t>NRS_MI-10139</t>
  </si>
  <si>
    <t>NRS_MI-10138</t>
  </si>
  <si>
    <t>NRS_MI-10136</t>
  </si>
  <si>
    <t>NRS_MI-10148</t>
  </si>
  <si>
    <t>NRS_MI-10147</t>
  </si>
  <si>
    <t>NRS_MI-10141</t>
  </si>
  <si>
    <t>NRS_MI-10140</t>
  </si>
  <si>
    <t>NRS_MI-10131</t>
  </si>
  <si>
    <t>NRS_MI-10127</t>
  </si>
  <si>
    <t>ME</t>
  </si>
  <si>
    <t>NRS_ME-10321</t>
  </si>
  <si>
    <t>NRS_ME-10310</t>
  </si>
  <si>
    <t>NRS_ME-10311</t>
  </si>
  <si>
    <t>NRS_ME-10309</t>
  </si>
  <si>
    <t>NRS_ME-10308</t>
  </si>
  <si>
    <t>NRS_ME-10285</t>
  </si>
  <si>
    <t>NRS_ME-10440</t>
  </si>
  <si>
    <t>NRS_ME-10438</t>
  </si>
  <si>
    <t>NRS_ME-10434</t>
  </si>
  <si>
    <t>NRS_ME-10429</t>
  </si>
  <si>
    <t>NRS_ME-10428</t>
  </si>
  <si>
    <t>NRS_ME-10421</t>
  </si>
  <si>
    <t>NRS_ME-10415</t>
  </si>
  <si>
    <t>NRS_ME-10414</t>
  </si>
  <si>
    <t>NRS_ME-10413</t>
  </si>
  <si>
    <t>NRS_ME-10406</t>
  </si>
  <si>
    <t>NRS_ME-10404</t>
  </si>
  <si>
    <t>NRS_ME-10400</t>
  </si>
  <si>
    <t>NRS_ME-10395</t>
  </si>
  <si>
    <t>NRS_ME-10388</t>
  </si>
  <si>
    <t>NRS_ME-10385</t>
  </si>
  <si>
    <t>NRS_ME-10384</t>
  </si>
  <si>
    <t>NRS_ME-10382</t>
  </si>
  <si>
    <t>NRS_ME-10381</t>
  </si>
  <si>
    <t>NRS_ME-10380</t>
  </si>
  <si>
    <t>NRS_ME-10379</t>
  </si>
  <si>
    <t>NRS_ME-10376</t>
  </si>
  <si>
    <t>NRS_ME-10366</t>
  </si>
  <si>
    <t>NRS_ME-10365</t>
  </si>
  <si>
    <t>NRS_ME-10362</t>
  </si>
  <si>
    <t>NRS_ME-10327</t>
  </si>
  <si>
    <t>NRS_ME-10358</t>
  </si>
  <si>
    <t>NRS_ME-10355</t>
  </si>
  <si>
    <t>NRS_ME-10352</t>
  </si>
  <si>
    <t>NRS_ME-10348</t>
  </si>
  <si>
    <t>NRS_ME-10345</t>
  </si>
  <si>
    <t>NRS_ME-10341</t>
  </si>
  <si>
    <t>NRS_ME-10339</t>
  </si>
  <si>
    <t>NRS_ME-10337</t>
  </si>
  <si>
    <t>NRS_ME-10334</t>
  </si>
  <si>
    <t>NRS_ME-10332</t>
  </si>
  <si>
    <t>NRS_ME-10322</t>
  </si>
  <si>
    <t>NRS_ME-10326</t>
  </si>
  <si>
    <t>NRS_ME-10325</t>
  </si>
  <si>
    <t>NRS_ME-10316</t>
  </si>
  <si>
    <t>NRS_ME-10314</t>
  </si>
  <si>
    <t>NRS_ME-10313</t>
  </si>
  <si>
    <t>MD</t>
  </si>
  <si>
    <t>NRS_MD-10124</t>
  </si>
  <si>
    <t>NRS_MD-10123</t>
  </si>
  <si>
    <t>NRS_MD-10120</t>
  </si>
  <si>
    <t>NRS_MD-10119</t>
  </si>
  <si>
    <t>NRS_MD-10116</t>
  </si>
  <si>
    <t>NRS_MD-10114</t>
  </si>
  <si>
    <t>NRS_MD-10113</t>
  </si>
  <si>
    <t>NRS_MD-10112</t>
  </si>
  <si>
    <t>NRS_MD-10097</t>
  </si>
  <si>
    <t>NRS_MD-10096</t>
  </si>
  <si>
    <t>NRS_MD-10079</t>
  </si>
  <si>
    <t>NRS_MD-10086</t>
  </si>
  <si>
    <t>NRS_MD-10106</t>
  </si>
  <si>
    <t>NRS_MD-10102</t>
  </si>
  <si>
    <t>NRS_MD-10101</t>
  </si>
  <si>
    <t>NRS_MD-10098</t>
  </si>
  <si>
    <t>NRS_MD-10083</t>
  </si>
  <si>
    <t>NRS_MD-10082</t>
  </si>
  <si>
    <t>NRS_MD-10078</t>
  </si>
  <si>
    <t>NRS_MD-10077</t>
  </si>
  <si>
    <t>MA</t>
  </si>
  <si>
    <t>NRS_MA-10142</t>
  </si>
  <si>
    <t>NRS_MA-10140</t>
  </si>
  <si>
    <t>NRS_MA-10137</t>
  </si>
  <si>
    <t>NRS_MA-10136</t>
  </si>
  <si>
    <t>NRS_MA-10134</t>
  </si>
  <si>
    <t>NRS_MA-10133</t>
  </si>
  <si>
    <t>NRS_MA-10131</t>
  </si>
  <si>
    <t>NRS_MA-10129</t>
  </si>
  <si>
    <t>NRS_MA-10123</t>
  </si>
  <si>
    <t>NRS_MA-10100</t>
  </si>
  <si>
    <t>NRS_MA-10119</t>
  </si>
  <si>
    <t>NRS_MA-10117</t>
  </si>
  <si>
    <t>NRS_MA-10116</t>
  </si>
  <si>
    <t>NRS_MA-10114</t>
  </si>
  <si>
    <t>NRS_MA-10113</t>
  </si>
  <si>
    <t>NRS_MA-10112</t>
  </si>
  <si>
    <t>NRS_MA-10111</t>
  </si>
  <si>
    <t>NRS_MA-10109</t>
  </si>
  <si>
    <t>NRS_MA-10099</t>
  </si>
  <si>
    <t>NRS_MA-10094</t>
  </si>
  <si>
    <t>LA</t>
  </si>
  <si>
    <t>NRS_LA-10295</t>
  </si>
  <si>
    <t>NRS_LA-10292</t>
  </si>
  <si>
    <t>NRS_LA-10291</t>
  </si>
  <si>
    <t>NRS_LA-10290</t>
  </si>
  <si>
    <t>NRS_LA-10288</t>
  </si>
  <si>
    <t>NRS_LA-10284</t>
  </si>
  <si>
    <t>NRS_LA-10273</t>
  </si>
  <si>
    <t>NRS_LA-10269</t>
  </si>
  <si>
    <t>NRS_LA-10267</t>
  </si>
  <si>
    <t>NRS_LA-10266</t>
  </si>
  <si>
    <t>NRS_LA-10259</t>
  </si>
  <si>
    <t>NRS_LA-10249</t>
  </si>
  <si>
    <t>NRS_LA-10245</t>
  </si>
  <si>
    <t>NRS_LA-10240</t>
  </si>
  <si>
    <t>NRS_LA-10236</t>
  </si>
  <si>
    <t>NRS_LA-10229</t>
  </si>
  <si>
    <t>NRS_LA-10227</t>
  </si>
  <si>
    <t>NRS_LA-10225</t>
  </si>
  <si>
    <t>NRS_LA-10224</t>
  </si>
  <si>
    <t>NRS_LA-10217</t>
  </si>
  <si>
    <t>NRS_LA-10216</t>
  </si>
  <si>
    <t>NRS_LA-10212</t>
  </si>
  <si>
    <t>NRS_LA-10210</t>
  </si>
  <si>
    <t>NRS_LA-10209</t>
  </si>
  <si>
    <t>NRS_LA-10208</t>
  </si>
  <si>
    <t>NRS_LA-10207</t>
  </si>
  <si>
    <t>NRS_LA-10206</t>
  </si>
  <si>
    <t>NRS_LA-10205</t>
  </si>
  <si>
    <t>KY</t>
  </si>
  <si>
    <t>NRS_KY-10097</t>
  </si>
  <si>
    <t>NRS_KY-10072</t>
  </si>
  <si>
    <t>NRS_KY-10144</t>
  </si>
  <si>
    <t>NRS_KY-10141</t>
  </si>
  <si>
    <t>NRS_KY-10140</t>
  </si>
  <si>
    <t>NRS_KY-10139</t>
  </si>
  <si>
    <t>NRS_KY-10137</t>
  </si>
  <si>
    <t>NRS_KY-10134</t>
  </si>
  <si>
    <t>NRS_KY-10120</t>
  </si>
  <si>
    <t>NRS_KY-10113</t>
  </si>
  <si>
    <t>NRS_KY-10133</t>
  </si>
  <si>
    <t>NRS_KY-10132</t>
  </si>
  <si>
    <t>NRS_KY-10131</t>
  </si>
  <si>
    <t>NRS_KY-10130</t>
  </si>
  <si>
    <t>NRS_KY-10126</t>
  </si>
  <si>
    <t>NRS_KY-10125</t>
  </si>
  <si>
    <t>NRS_KY-10124</t>
  </si>
  <si>
    <t>NRS_KY-10123</t>
  </si>
  <si>
    <t>NRS_KY-10111</t>
  </si>
  <si>
    <t>NRS_KY-10110</t>
  </si>
  <si>
    <t>NRS_KY-10109</t>
  </si>
  <si>
    <t>NRS_KY-10107</t>
  </si>
  <si>
    <t>NRS_KY-10103</t>
  </si>
  <si>
    <t>NRS_KY-10105</t>
  </si>
  <si>
    <t>NRS_KY-10104</t>
  </si>
  <si>
    <t>NRS_KY-10102</t>
  </si>
  <si>
    <t>NRS_KY-10101</t>
  </si>
  <si>
    <t>NRS_KY-10100</t>
  </si>
  <si>
    <t>KS</t>
  </si>
  <si>
    <t>NRS_KS-10484</t>
  </si>
  <si>
    <t>NRS_KS-10483</t>
  </si>
  <si>
    <t>NRS_KS-10468</t>
  </si>
  <si>
    <t>NRS_KS-10465</t>
  </si>
  <si>
    <t>NRS_KS-10449</t>
  </si>
  <si>
    <t>NRS_KS-10448</t>
  </si>
  <si>
    <t>NRS_KS-10446</t>
  </si>
  <si>
    <t>NRS_KS-10443</t>
  </si>
  <si>
    <t>NRS_KS-10435</t>
  </si>
  <si>
    <t>NRS_KS-10431</t>
  </si>
  <si>
    <t>NRS_KS-10418</t>
  </si>
  <si>
    <t>NRS_KS-10412</t>
  </si>
  <si>
    <t>NRS_KS-10404</t>
  </si>
  <si>
    <t>NRS_KS-10398</t>
  </si>
  <si>
    <t>NRS_KS-10387</t>
  </si>
  <si>
    <t>NRS_KS-10368</t>
  </si>
  <si>
    <t>NRS_KS-10367</t>
  </si>
  <si>
    <t>NRS_KS-10361</t>
  </si>
  <si>
    <t>NRS_KS-10360</t>
  </si>
  <si>
    <t>NRS_KS-10358</t>
  </si>
  <si>
    <t>NRS_KS-10357</t>
  </si>
  <si>
    <t>NRS_KS-10275</t>
  </si>
  <si>
    <t>NRS_KS-10272</t>
  </si>
  <si>
    <t>NRS_KS-10269</t>
  </si>
  <si>
    <t>NRS_KS-10263</t>
  </si>
  <si>
    <t>NRS_KS-10262</t>
  </si>
  <si>
    <t>NRS_KS-10255</t>
  </si>
  <si>
    <t>NRS_KS-10252</t>
  </si>
  <si>
    <t>NRS_KS-10250</t>
  </si>
  <si>
    <t>NRS_KS-10249</t>
  </si>
  <si>
    <t>NRS_KS-10245</t>
  </si>
  <si>
    <t>NRS_KS-10240</t>
  </si>
  <si>
    <t>NRS_KS-10237</t>
  </si>
  <si>
    <t>NRS_KS-10235</t>
  </si>
  <si>
    <t>NRS_KS-10234</t>
  </si>
  <si>
    <t>NRS_KS-10230</t>
  </si>
  <si>
    <t>NRS_KS-10226</t>
  </si>
  <si>
    <t>NRS_KS-10224</t>
  </si>
  <si>
    <t>NRS_KS-10222</t>
  </si>
  <si>
    <t>NRS_KS-10221</t>
  </si>
  <si>
    <t>NRS_KS-10352</t>
  </si>
  <si>
    <t>NRS_KS-10351</t>
  </si>
  <si>
    <t>NRS_KS-10350</t>
  </si>
  <si>
    <t>NRS_KS-10345</t>
  </si>
  <si>
    <t>NRS_KS-10344</t>
  </si>
  <si>
    <t>NRS_KS-10336</t>
  </si>
  <si>
    <t>NRS_KS-10327</t>
  </si>
  <si>
    <t>NRS_KS-10326</t>
  </si>
  <si>
    <t>NRS_KS-10214</t>
  </si>
  <si>
    <t>NRS_KS-10210</t>
  </si>
  <si>
    <t>NRS_KS-10200</t>
  </si>
  <si>
    <t>NRS_KS-10208</t>
  </si>
  <si>
    <t>NRS_KS-10199</t>
  </si>
  <si>
    <t>NRS_KS-10196</t>
  </si>
  <si>
    <t>IN</t>
  </si>
  <si>
    <t>NRS_IN-10143</t>
  </si>
  <si>
    <t>NRS_IN-10128</t>
  </si>
  <si>
    <t>NRS_IN-10126</t>
  </si>
  <si>
    <t>NRS_IN-10125</t>
  </si>
  <si>
    <t>NRS_IN-10096</t>
  </si>
  <si>
    <t>NRS_IN-10094</t>
  </si>
  <si>
    <t>NRS_IN-10083</t>
  </si>
  <si>
    <t>NRS_IN-10123</t>
  </si>
  <si>
    <t>NRS_IN-10122</t>
  </si>
  <si>
    <t>NRS_IN-10121</t>
  </si>
  <si>
    <t>NRS_IN-10120</t>
  </si>
  <si>
    <t>NRS_IN-10119</t>
  </si>
  <si>
    <t>NRS_IN-10117</t>
  </si>
  <si>
    <t>NRS_IN-10116</t>
  </si>
  <si>
    <t>NRS_IN-10113</t>
  </si>
  <si>
    <t>NRS_IN-10093</t>
  </si>
  <si>
    <t>NRS_IN-10092</t>
  </si>
  <si>
    <t>NRS_IN-10091</t>
  </si>
  <si>
    <t>NRS_IN-10090</t>
  </si>
  <si>
    <t>NRS_IN-10086</t>
  </si>
  <si>
    <t>NRS_IN-10084</t>
  </si>
  <si>
    <t>NRS_IN-10082</t>
  </si>
  <si>
    <t>IL</t>
  </si>
  <si>
    <t>NRS_IL-10243</t>
  </si>
  <si>
    <t>NRS_IL-10242</t>
  </si>
  <si>
    <t>NRS_IL-10238</t>
  </si>
  <si>
    <t>NRS_IL-10234</t>
  </si>
  <si>
    <t>NRS_IL-10233</t>
  </si>
  <si>
    <t>NRS_IL-10232</t>
  </si>
  <si>
    <t>NRS_IL-10228</t>
  </si>
  <si>
    <t>NRS_IL-10223</t>
  </si>
  <si>
    <t>NRS_IL-10222</t>
  </si>
  <si>
    <t>NRS_IL-10220</t>
  </si>
  <si>
    <t>NRS_IL-10219</t>
  </si>
  <si>
    <t>NRS_IL-10218</t>
  </si>
  <si>
    <t>NRS_IL-10210</t>
  </si>
  <si>
    <t>NRS_IL-10208</t>
  </si>
  <si>
    <t>NRS_IL-10205</t>
  </si>
  <si>
    <t>NRS_IL-10204</t>
  </si>
  <si>
    <t>NRS_IL-10197</t>
  </si>
  <si>
    <t>NRS_IL-10190</t>
  </si>
  <si>
    <t>NRS_IL-10182</t>
  </si>
  <si>
    <t>NRS_IL-10180</t>
  </si>
  <si>
    <t>NRS_IL-10138</t>
  </si>
  <si>
    <t>NRS_IL-10150</t>
  </si>
  <si>
    <t>NRS_IL-10147</t>
  </si>
  <si>
    <t>NRS_IL-10179</t>
  </si>
  <si>
    <t>NRS_IL-10176</t>
  </si>
  <si>
    <t>NRS_IL-10175</t>
  </si>
  <si>
    <t>NRS_IL-10168</t>
  </si>
  <si>
    <t>NRS_IL-10162</t>
  </si>
  <si>
    <t>NRS_IL-10161</t>
  </si>
  <si>
    <t>NRS_IL-10137</t>
  </si>
  <si>
    <t>NRS_IL-10131</t>
  </si>
  <si>
    <t>NRS_IL-10127</t>
  </si>
  <si>
    <t>NRS_IL-10125</t>
  </si>
  <si>
    <t>NRS_IL-10124</t>
  </si>
  <si>
    <t>NRS_IL-10139</t>
  </si>
  <si>
    <t>NRS_IL-10121</t>
  </si>
  <si>
    <t>ID</t>
  </si>
  <si>
    <t>NRS_ID-10228</t>
  </si>
  <si>
    <t>NRS_ID-10207</t>
  </si>
  <si>
    <t>NRS_ID-10580</t>
  </si>
  <si>
    <t>NRS_ID-10573</t>
  </si>
  <si>
    <t>NRS_ID-10572</t>
  </si>
  <si>
    <t>NRS_ID-10571</t>
  </si>
  <si>
    <t>NRS_ID-10569</t>
  </si>
  <si>
    <t>NRS_ID-10567</t>
  </si>
  <si>
    <t>NRS_ID-10565</t>
  </si>
  <si>
    <t>NRS_ID-10562</t>
  </si>
  <si>
    <t>NRS_ID-10559</t>
  </si>
  <si>
    <t>NRS_ID-10554</t>
  </si>
  <si>
    <t>NRS_ID-10550</t>
  </si>
  <si>
    <t>NRS_ID-10543</t>
  </si>
  <si>
    <t>NRS_ID-10539</t>
  </si>
  <si>
    <t>NRS_ID-10538</t>
  </si>
  <si>
    <t>NRS_ID-10530</t>
  </si>
  <si>
    <t>NRS_ID-10529</t>
  </si>
  <si>
    <t>NRS_ID-10515</t>
  </si>
  <si>
    <t>NRS_ID-10514</t>
  </si>
  <si>
    <t>NRS_ID-10491</t>
  </si>
  <si>
    <t>NRS_ID-10427</t>
  </si>
  <si>
    <t>NRS_ID-10424</t>
  </si>
  <si>
    <t>NRS_ID-10417</t>
  </si>
  <si>
    <t>NRS_ID-10471</t>
  </si>
  <si>
    <t>NRS_ID-10466</t>
  </si>
  <si>
    <t>NRS_ID-10431</t>
  </si>
  <si>
    <t>NRS_ID-10402</t>
  </si>
  <si>
    <t>NRS_ID-10400</t>
  </si>
  <si>
    <t>NRS_ID-10391</t>
  </si>
  <si>
    <t>NRS_ID-10511</t>
  </si>
  <si>
    <t>NRS_ID-10510</t>
  </si>
  <si>
    <t>NRS_ID-10509</t>
  </si>
  <si>
    <t>NRS_ID-10508</t>
  </si>
  <si>
    <t>NRS_ID-10507</t>
  </si>
  <si>
    <t>NRS_ID-10506</t>
  </si>
  <si>
    <t>NRS_ID-10505</t>
  </si>
  <si>
    <t>NRS_ID-10503</t>
  </si>
  <si>
    <t>NRS_ID-10500</t>
  </si>
  <si>
    <t>NRS_ID-10498</t>
  </si>
  <si>
    <t>NRS_ID-10490</t>
  </si>
  <si>
    <t>NRS_ID-10485</t>
  </si>
  <si>
    <t>NRS_ID-10484</t>
  </si>
  <si>
    <t>NRS_ID-10396</t>
  </si>
  <si>
    <t>NRS_ID-10392</t>
  </si>
  <si>
    <t>NRS_ID-10390</t>
  </si>
  <si>
    <t>IA</t>
  </si>
  <si>
    <t>NRS_IA-10226</t>
  </si>
  <si>
    <t>NRS_IA-10225</t>
  </si>
  <si>
    <t>NRS_IA-10224</t>
  </si>
  <si>
    <t>NRS_IA-10221</t>
  </si>
  <si>
    <t>NRS_IA-10219</t>
  </si>
  <si>
    <t>NRS_IA-10213</t>
  </si>
  <si>
    <t>NRS_IA-10212</t>
  </si>
  <si>
    <t>NRS_IA-10211</t>
  </si>
  <si>
    <t>NRS_IA-10209</t>
  </si>
  <si>
    <t>NRS_IA-10208</t>
  </si>
  <si>
    <t>NRS_IA-10207</t>
  </si>
  <si>
    <t>NRS_IA-10204</t>
  </si>
  <si>
    <t>NRS_IA-10198</t>
  </si>
  <si>
    <t>NRS_IA-10196</t>
  </si>
  <si>
    <t>NRS_IA-10186</t>
  </si>
  <si>
    <t>NRS_IA-10160</t>
  </si>
  <si>
    <t>NRS_IA-10159</t>
  </si>
  <si>
    <t>NRS_IA-10154</t>
  </si>
  <si>
    <t>NRS_IA-10185</t>
  </si>
  <si>
    <t>NRS_IA-10184</t>
  </si>
  <si>
    <t>NRS_IA-10182</t>
  </si>
  <si>
    <t>NRS_IA-10180</t>
  </si>
  <si>
    <t>NRS_IA-10179</t>
  </si>
  <si>
    <t>NRS_IA-10178</t>
  </si>
  <si>
    <t>NRS_IA-10177</t>
  </si>
  <si>
    <t>NRS_IA-10176</t>
  </si>
  <si>
    <t>NRS_IA-10173</t>
  </si>
  <si>
    <t>NRS_IA-10167</t>
  </si>
  <si>
    <t>NRS_IA-10165</t>
  </si>
  <si>
    <t>NRS_IA-10157</t>
  </si>
  <si>
    <t>NRS_IA-10150</t>
  </si>
  <si>
    <t>NRS_IA-10149</t>
  </si>
  <si>
    <t>NRS_IA-10148</t>
  </si>
  <si>
    <t>NRS_IA-10147</t>
  </si>
  <si>
    <t>NRS_IA-10146</t>
  </si>
  <si>
    <t>NRS_IA-10139</t>
  </si>
  <si>
    <t>NRS_IA-10138</t>
  </si>
  <si>
    <t>NRS_IA-10136</t>
  </si>
  <si>
    <t>NRS_IA-10151</t>
  </si>
  <si>
    <t>NRS_IA-10135</t>
  </si>
  <si>
    <t>GA</t>
  </si>
  <si>
    <t>NRS_GA-10217</t>
  </si>
  <si>
    <t>NRS_GA-10216</t>
  </si>
  <si>
    <t>NRS_GA-10215</t>
  </si>
  <si>
    <t>NRS_GA-10213</t>
  </si>
  <si>
    <t>NRS_GA-10211</t>
  </si>
  <si>
    <t>NRS_GA-10209</t>
  </si>
  <si>
    <t>NRS_GA-10207</t>
  </si>
  <si>
    <t>NRS_GA-10204</t>
  </si>
  <si>
    <t>NRS_GA-10202</t>
  </si>
  <si>
    <t>NRS_GA-10201</t>
  </si>
  <si>
    <t>NRS_GA-10181</t>
  </si>
  <si>
    <t>NRS_GA-10174</t>
  </si>
  <si>
    <t>NRS_GA-10155</t>
  </si>
  <si>
    <t>NRS_GA-10167</t>
  </si>
  <si>
    <t>NRS_GA-10200</t>
  </si>
  <si>
    <t>NRS_GA-10198</t>
  </si>
  <si>
    <t>NRS_GA-10196</t>
  </si>
  <si>
    <t>NRS_GA-10195</t>
  </si>
  <si>
    <t>NRS_GA-10194</t>
  </si>
  <si>
    <t>NRS_GA-10193</t>
  </si>
  <si>
    <t>NRS_GA-10192</t>
  </si>
  <si>
    <t>NRS_GA-10191</t>
  </si>
  <si>
    <t>NRS_GA-10190</t>
  </si>
  <si>
    <t>NRS_GA-10185</t>
  </si>
  <si>
    <t>NRS_GA-10178</t>
  </si>
  <si>
    <t>NRS_GA-10177</t>
  </si>
  <si>
    <t>NRS_GA-10176</t>
  </si>
  <si>
    <t>NRS_GA-10175</t>
  </si>
  <si>
    <t>NRS_GA-10159</t>
  </si>
  <si>
    <t>NRS_GA-10157</t>
  </si>
  <si>
    <t>NRS_GA-10156</t>
  </si>
  <si>
    <t>NRS_GA-10154</t>
  </si>
  <si>
    <t>NRS_GA-10152</t>
  </si>
  <si>
    <t>FL</t>
  </si>
  <si>
    <t>NRS_FL-10213</t>
  </si>
  <si>
    <t>NRS_FL-10252</t>
  </si>
  <si>
    <t>NRS_FL-10251</t>
  </si>
  <si>
    <t>NRS_FL-10250</t>
  </si>
  <si>
    <t>NRS_FL-10248</t>
  </si>
  <si>
    <t>NRS_FL-10247</t>
  </si>
  <si>
    <t>NRS_FL-10246</t>
  </si>
  <si>
    <t>NRS_FL-10227</t>
  </si>
  <si>
    <t>NRS_FL-10226</t>
  </si>
  <si>
    <t>NRS_FL-10210</t>
  </si>
  <si>
    <t>NRS_FL-10198</t>
  </si>
  <si>
    <t>NRS_FL-10203</t>
  </si>
  <si>
    <t>NRS_FL-10196</t>
  </si>
  <si>
    <t>NRS_FL-10222</t>
  </si>
  <si>
    <t>NRS_FL-10221</t>
  </si>
  <si>
    <t>NRS_FL-10220</t>
  </si>
  <si>
    <t>NRS_FL-10209</t>
  </si>
  <si>
    <t>NRS_FL-10200</t>
  </si>
  <si>
    <t>NRS_FL-10193</t>
  </si>
  <si>
    <t>NRS_FL-10190</t>
  </si>
  <si>
    <t>NRS_FL-10185</t>
  </si>
  <si>
    <t>DE</t>
  </si>
  <si>
    <t>NRS_DE-10131</t>
  </si>
  <si>
    <t>NRS_DE-10128</t>
  </si>
  <si>
    <t>NRS_DE-10126</t>
  </si>
  <si>
    <t>NRS_DE-10125</t>
  </si>
  <si>
    <t>NRS_DE-10124</t>
  </si>
  <si>
    <t>NRS_DE-10122</t>
  </si>
  <si>
    <t>NRS_DE-10120</t>
  </si>
  <si>
    <t>NRS_DE-10105</t>
  </si>
  <si>
    <t>NRS_DE-10103</t>
  </si>
  <si>
    <t>NRS_DE-10097</t>
  </si>
  <si>
    <t>NRS_DE-10096</t>
  </si>
  <si>
    <t>NRS_DE-10091</t>
  </si>
  <si>
    <t>NRS_DE-10104</t>
  </si>
  <si>
    <t>NRS_DE-10100</t>
  </si>
  <si>
    <t>NRS_DE-10088</t>
  </si>
  <si>
    <t>NRS_DE-10086</t>
  </si>
  <si>
    <t>NRS_DE-10106</t>
  </si>
  <si>
    <t>NRS_DE-10094</t>
  </si>
  <si>
    <t>NRS_DE-10093</t>
  </si>
  <si>
    <t>NRS_DE-10092</t>
  </si>
  <si>
    <t>NRS_DE-10090</t>
  </si>
  <si>
    <t>NRS_DE-10089</t>
  </si>
  <si>
    <t>NRS_DE-10084</t>
  </si>
  <si>
    <t>CT</t>
  </si>
  <si>
    <t>NRS_CT-10142</t>
  </si>
  <si>
    <t>NRS_CT-10141</t>
  </si>
  <si>
    <t>NRS_CT-10125</t>
  </si>
  <si>
    <t>NRS_CT-10122</t>
  </si>
  <si>
    <t>NRS_CT-10115</t>
  </si>
  <si>
    <t>NRS_CT-10139</t>
  </si>
  <si>
    <t>NRS_CT-10138</t>
  </si>
  <si>
    <t>NRS_CT-10137</t>
  </si>
  <si>
    <t>NRS_CT-10136</t>
  </si>
  <si>
    <t>NRS_CT-10135</t>
  </si>
  <si>
    <t>NRS_CT-10134</t>
  </si>
  <si>
    <t>NRS_CT-10133</t>
  </si>
  <si>
    <t>NRS_CT-10132</t>
  </si>
  <si>
    <t>NRS_CT-10131</t>
  </si>
  <si>
    <t>NRS_CT-10129</t>
  </si>
  <si>
    <t>NRS_CT-10127</t>
  </si>
  <si>
    <t>NRS_CT-10118</t>
  </si>
  <si>
    <t>NRS_CT-10117</t>
  </si>
  <si>
    <t>NRS_CT-10116</t>
  </si>
  <si>
    <t>NRS_CT-10119</t>
  </si>
  <si>
    <t>CO</t>
  </si>
  <si>
    <t>NRS_CO-10562</t>
  </si>
  <si>
    <t>NRS_CO-10560</t>
  </si>
  <si>
    <t>NRS_CO-10559</t>
  </si>
  <si>
    <t>NRS_CO-10557</t>
  </si>
  <si>
    <t>NRS_CO-10556</t>
  </si>
  <si>
    <t>NRS_CO-10552</t>
  </si>
  <si>
    <t>NRS_CO-10551</t>
  </si>
  <si>
    <t>NRS_CO-10547</t>
  </si>
  <si>
    <t>NRS_CO-10540</t>
  </si>
  <si>
    <t>NRS_CO-10539</t>
  </si>
  <si>
    <t>NRS_CO-10538</t>
  </si>
  <si>
    <t>NRS_CO-10536</t>
  </si>
  <si>
    <t>NRS_CO-10535</t>
  </si>
  <si>
    <t>NRS_CO-10534</t>
  </si>
  <si>
    <t>NRS_CO-10494</t>
  </si>
  <si>
    <t>NRS_CO-10493</t>
  </si>
  <si>
    <t>NRS_CO-10492</t>
  </si>
  <si>
    <t>NRS_CO-10488</t>
  </si>
  <si>
    <t>NRS_CO-10486</t>
  </si>
  <si>
    <t>NRS_CO-10484</t>
  </si>
  <si>
    <t>NRS_CO-10490</t>
  </si>
  <si>
    <t>NRS_CO-10481</t>
  </si>
  <si>
    <t>NRS_CO-10479</t>
  </si>
  <si>
    <t>NRS_CO-10449</t>
  </si>
  <si>
    <t>NRS_CO-10448</t>
  </si>
  <si>
    <t>NRS_CO-10447</t>
  </si>
  <si>
    <t>NRS_CO-10442</t>
  </si>
  <si>
    <t>NRS_CO-10528</t>
  </si>
  <si>
    <t>NRS_CO-10527</t>
  </si>
  <si>
    <t>NRS_CO-10521</t>
  </si>
  <si>
    <t>NRS_CO-10517</t>
  </si>
  <si>
    <t>NRS_CO-10516</t>
  </si>
  <si>
    <t>NRS_CO-10514</t>
  </si>
  <si>
    <t>NRS_CO-10513</t>
  </si>
  <si>
    <t>NRS_CO-10378</t>
  </si>
  <si>
    <t>NRS_CO-10370</t>
  </si>
  <si>
    <t>NRS_CO-10369</t>
  </si>
  <si>
    <t>NRS_CO-10364</t>
  </si>
  <si>
    <t>CA</t>
  </si>
  <si>
    <t>NRS_CA-11341</t>
  </si>
  <si>
    <t>NRS_CA-11212</t>
  </si>
  <si>
    <t>NRS_CA-10816</t>
  </si>
  <si>
    <t>NRS_CA-10808</t>
  </si>
  <si>
    <t>NRS_CA-11508</t>
  </si>
  <si>
    <t>NRS_CA-11504</t>
  </si>
  <si>
    <t>NRS_CA-11503</t>
  </si>
  <si>
    <t>NRS_CA-11502</t>
  </si>
  <si>
    <t>NRS_CA-11500</t>
  </si>
  <si>
    <t>NRS_CA-11499</t>
  </si>
  <si>
    <t>NRS_CA-11498</t>
  </si>
  <si>
    <t>NRS_CA-11493</t>
  </si>
  <si>
    <t>NRS_CA-11490</t>
  </si>
  <si>
    <t>NRS_CA-11489</t>
  </si>
  <si>
    <t>NRS_CA-11487</t>
  </si>
  <si>
    <t>NRS_CA-11486</t>
  </si>
  <si>
    <t>NRS_CA-11483</t>
  </si>
  <si>
    <t>NRS_CA-11482</t>
  </si>
  <si>
    <t>NRS_CA-11479</t>
  </si>
  <si>
    <t>NRS_CA-11478</t>
  </si>
  <si>
    <t>NRS_CA-11477</t>
  </si>
  <si>
    <t>NRS_CA-11475</t>
  </si>
  <si>
    <t>NRS_CA-11473</t>
  </si>
  <si>
    <t>NRS_CA-11468</t>
  </si>
  <si>
    <t>NRS_CA-11461</t>
  </si>
  <si>
    <t>NRS_CA-11459</t>
  </si>
  <si>
    <t>NRS_CA-11458</t>
  </si>
  <si>
    <t>NRS_CA-11456</t>
  </si>
  <si>
    <t>NRS_CA-11446</t>
  </si>
  <si>
    <t>NRS_CA-11445</t>
  </si>
  <si>
    <t>NRS_CA-11438</t>
  </si>
  <si>
    <t>NRS_CA-11437</t>
  </si>
  <si>
    <t>NRS_CA-11434</t>
  </si>
  <si>
    <t>NRS_CA-11433</t>
  </si>
  <si>
    <t>NRS_CA-11413</t>
  </si>
  <si>
    <t>NRS_CA-11404</t>
  </si>
  <si>
    <t>NRS_CA-11351</t>
  </si>
  <si>
    <t>NRS_CA-11343</t>
  </si>
  <si>
    <t>NRS_CA-11332</t>
  </si>
  <si>
    <t>NRS_CA-11226</t>
  </si>
  <si>
    <t>NRS_CA-11355</t>
  </si>
  <si>
    <t>NRS_CA-11311</t>
  </si>
  <si>
    <t>NRS_CA-11236</t>
  </si>
  <si>
    <t>NRS_CA-11225</t>
  </si>
  <si>
    <t>NRS_CA-11221</t>
  </si>
  <si>
    <t>NRS_CA-11201</t>
  </si>
  <si>
    <t>NRS_CA-11198</t>
  </si>
  <si>
    <t>NRS_CA-11403</t>
  </si>
  <si>
    <t>NRS_CA-11402</t>
  </si>
  <si>
    <t>NRS_CA-11400</t>
  </si>
  <si>
    <t>NRS_CA-11399</t>
  </si>
  <si>
    <t>NRS_CA-11398</t>
  </si>
  <si>
    <t>NRS_CA-11397</t>
  </si>
  <si>
    <t>NRS_CA-11395</t>
  </si>
  <si>
    <t>NRS_CA-11389</t>
  </si>
  <si>
    <t>NRS_CA-11388</t>
  </si>
  <si>
    <t>NRS_CA-11385</t>
  </si>
  <si>
    <t>NRS_CA-11384</t>
  </si>
  <si>
    <t>NRS_CA-11381</t>
  </si>
  <si>
    <t>NRS_CA-11380</t>
  </si>
  <si>
    <t>NRS_CA-11379</t>
  </si>
  <si>
    <t>NRS_CA-11377</t>
  </si>
  <si>
    <t>NRS_CA-11367</t>
  </si>
  <si>
    <t>NRS_CA-11363</t>
  </si>
  <si>
    <t>NRS_CA-11362</t>
  </si>
  <si>
    <t>NRS_CA-11356</t>
  </si>
  <si>
    <t>NRS_CA-11205</t>
  </si>
  <si>
    <t>NRS_CA-11204</t>
  </si>
  <si>
    <t>NRS_CA-11203</t>
  </si>
  <si>
    <t>NRS_CA-11197</t>
  </si>
  <si>
    <t>NRS_CA-11216</t>
  </si>
  <si>
    <t>NRS_CA-11207</t>
  </si>
  <si>
    <t>NRS_CA-11193</t>
  </si>
  <si>
    <t>NRS_CA-11188</t>
  </si>
  <si>
    <t>AZ</t>
  </si>
  <si>
    <t>NRS_AZ-11343</t>
  </si>
  <si>
    <t>NRS_AZ-11337</t>
  </si>
  <si>
    <t>NRS_AZ-11332</t>
  </si>
  <si>
    <t>NRS_AZ-11329</t>
  </si>
  <si>
    <t>NRS_AZ-11327</t>
  </si>
  <si>
    <t>NRS_AZ-11322</t>
  </si>
  <si>
    <t>NRS_AZ-11317</t>
  </si>
  <si>
    <t>NRS_AZ-11316</t>
  </si>
  <si>
    <t>NRS_AZ-11315</t>
  </si>
  <si>
    <t>NRS_AZ-11294</t>
  </si>
  <si>
    <t>NRS_AZ-10737</t>
  </si>
  <si>
    <t>NRS_AZ-10736</t>
  </si>
  <si>
    <t>NRS_AZ-10733</t>
  </si>
  <si>
    <t>NRS_AZ-10738</t>
  </si>
  <si>
    <t>NRS_AZ-10731</t>
  </si>
  <si>
    <t>NRS_AZ-10730</t>
  </si>
  <si>
    <t>NRS_AZ-10727</t>
  </si>
  <si>
    <t>NRS_AZ-10740</t>
  </si>
  <si>
    <t>NRS_AZ-10729</t>
  </si>
  <si>
    <t>NRS_AZ-10722</t>
  </si>
  <si>
    <t>NRS_AZ-10721</t>
  </si>
  <si>
    <t>NRS_AZ-10714</t>
  </si>
  <si>
    <t>NRS_AZ-10703</t>
  </si>
  <si>
    <t>NRS_AZ-11277</t>
  </si>
  <si>
    <t>NRS_AZ-10701</t>
  </si>
  <si>
    <t>NRS_AZ-10699</t>
  </si>
  <si>
    <t>NRS_AZ-10698</t>
  </si>
  <si>
    <t>NRS_AZ-10695</t>
  </si>
  <si>
    <t>NRS_AZ-10694</t>
  </si>
  <si>
    <t>NRS_AZ-10690</t>
  </si>
  <si>
    <t>AR</t>
  </si>
  <si>
    <t>NRS_AR-10305</t>
  </si>
  <si>
    <t>NRS_AR-10303</t>
  </si>
  <si>
    <t>NRS_AR-10299</t>
  </si>
  <si>
    <t>NRS_AR-10298</t>
  </si>
  <si>
    <t>NRS_AR-10297</t>
  </si>
  <si>
    <t>NRS_AR-10296</t>
  </si>
  <si>
    <t>NRS_AR-10295</t>
  </si>
  <si>
    <t>NRS_AR-10293</t>
  </si>
  <si>
    <t>NRS_AR-10288</t>
  </si>
  <si>
    <t>NRS_AR-10287</t>
  </si>
  <si>
    <t>NRS_AR-10278</t>
  </si>
  <si>
    <t>NRS_AR-10275</t>
  </si>
  <si>
    <t>NRS_AR-10241</t>
  </si>
  <si>
    <t>NRS_AR-10240</t>
  </si>
  <si>
    <t>NRS_AR-10239</t>
  </si>
  <si>
    <t>NRS_AR-10236</t>
  </si>
  <si>
    <t>NRS_AR-10264</t>
  </si>
  <si>
    <t>NRS_AR-10263</t>
  </si>
  <si>
    <t>NRS_AR-10261</t>
  </si>
  <si>
    <t>NRS_AR-10260</t>
  </si>
  <si>
    <t>NRS_AR-10259</t>
  </si>
  <si>
    <t>NRS_AR-10258</t>
  </si>
  <si>
    <t>NRS_AR-10257</t>
  </si>
  <si>
    <t>NRS_AR-10256</t>
  </si>
  <si>
    <t>NRS_AR-10255</t>
  </si>
  <si>
    <t>NRS_AR-10254</t>
  </si>
  <si>
    <t>NRS_AR-10246</t>
  </si>
  <si>
    <t>NRS_AR-10243</t>
  </si>
  <si>
    <t>NRS_AR-10228</t>
  </si>
  <si>
    <t>NRS_AR-10227</t>
  </si>
  <si>
    <t>NRS_AR-10226</t>
  </si>
  <si>
    <t>NRS_AR-10225</t>
  </si>
  <si>
    <t>NRS_AR-10223</t>
  </si>
  <si>
    <t>NRS_AR-10231</t>
  </si>
  <si>
    <t>NRS_AR-10222</t>
  </si>
  <si>
    <t>NRS_AR-10230</t>
  </si>
  <si>
    <t>AL</t>
  </si>
  <si>
    <t>NRS_AL-10216</t>
  </si>
  <si>
    <t>NRS_AL-10215</t>
  </si>
  <si>
    <t>NRS_AL-10214</t>
  </si>
  <si>
    <t>NRS_AL-10210</t>
  </si>
  <si>
    <t>NRS_AL-10209</t>
  </si>
  <si>
    <t>NRS_AL-10201</t>
  </si>
  <si>
    <t>NRS_AL-10199</t>
  </si>
  <si>
    <t>NRS_AL-10197</t>
  </si>
  <si>
    <t>NRS_AL-10194</t>
  </si>
  <si>
    <t>NRS_AL-10193</t>
  </si>
  <si>
    <t>NRS_AL-10192</t>
  </si>
  <si>
    <t>NRS_AL-10191</t>
  </si>
  <si>
    <t>NRS_AL-10188</t>
  </si>
  <si>
    <t>NRS_AL-10186</t>
  </si>
  <si>
    <t>NRS_AL-10183</t>
  </si>
  <si>
    <t>NRS_AL-10182</t>
  </si>
  <si>
    <t>NRS_AL-10175</t>
  </si>
  <si>
    <t>NRS_AL-10173</t>
  </si>
  <si>
    <t>NRS_AL-10171</t>
  </si>
  <si>
    <t>NRS_AL-10166</t>
  </si>
  <si>
    <t>NRS_AL-10165</t>
  </si>
  <si>
    <t>NRS_AL-10164</t>
  </si>
  <si>
    <t>NRS_AL-10156</t>
  </si>
  <si>
    <t>NRS_AL-10150</t>
  </si>
  <si>
    <t>NRS_AL-10145</t>
  </si>
  <si>
    <t>NRS_AL-10143</t>
  </si>
  <si>
    <t>NRS_AL-10134</t>
  </si>
  <si>
    <t>NRS_AL-10131</t>
  </si>
  <si>
    <t>NRS_AL-10130</t>
  </si>
  <si>
    <t>NRS_AL-10128</t>
  </si>
  <si>
    <t>NRS_AL-10127</t>
  </si>
  <si>
    <t>NRS_AL-10121</t>
  </si>
  <si>
    <t>NRS_AL-10120</t>
  </si>
  <si>
    <t>NRS_AL-10117</t>
  </si>
  <si>
    <t>NRS_AL-10108</t>
  </si>
  <si>
    <t>NRS_AL-10107</t>
  </si>
  <si>
    <t>NRS_AL-10106</t>
  </si>
  <si>
    <t>NRS_AL-10101</t>
  </si>
  <si>
    <t>NRS_AZ-11272</t>
  </si>
  <si>
    <t>NRS_AZ-11271</t>
  </si>
  <si>
    <t>NRS_AZ-11241</t>
  </si>
  <si>
    <t>NRS_AZ-11233</t>
  </si>
  <si>
    <t>NRS_AZ-11225</t>
  </si>
  <si>
    <t>NRS_AZ-11217</t>
  </si>
  <si>
    <t>NRS_AZ-11205</t>
  </si>
  <si>
    <t>NRS_AZ-11165</t>
  </si>
  <si>
    <t>NRS_AZ-11125</t>
  </si>
  <si>
    <t>NRS_AZ-11019</t>
  </si>
  <si>
    <t>NRS_AZ-11006</t>
  </si>
  <si>
    <t>NRS_AZ-10935</t>
  </si>
  <si>
    <t>NRS_AZ-10930</t>
  </si>
  <si>
    <t>NRS_AZ-10917</t>
  </si>
  <si>
    <t>NRS_AZ-10850</t>
  </si>
  <si>
    <t>NRS_AZ-10823</t>
  </si>
  <si>
    <t>NRS_AZ-10815</t>
  </si>
  <si>
    <t>NRS_AZ-10809</t>
  </si>
  <si>
    <t>NRS_AZ-10777</t>
  </si>
  <si>
    <t>NRS_AZ-10758</t>
  </si>
  <si>
    <t>d.excess</t>
  </si>
  <si>
    <t>d18O</t>
  </si>
  <si>
    <t>dD</t>
  </si>
  <si>
    <t>STRAH_ORD</t>
  </si>
  <si>
    <t>STATE</t>
  </si>
  <si>
    <t>ELEVATION</t>
  </si>
  <si>
    <t>AG_ECO9</t>
  </si>
  <si>
    <t>UNIQUE_ID</t>
  </si>
  <si>
    <t>NARS unique Site ID</t>
  </si>
  <si>
    <t>Aggregated Ecoregion</t>
  </si>
  <si>
    <t>Elevation (m)</t>
  </si>
  <si>
    <t>State abbreviation</t>
  </si>
  <si>
    <t>Strahler stream order</t>
  </si>
  <si>
    <t>NRSA2324_Water_Isotope_Data</t>
  </si>
  <si>
    <t>More information about NARS and NARS data:  https://www.epa.gov/national-aquatic-resource-surveys/data-national-aquatic-resource-surveys</t>
  </si>
  <si>
    <t xml:space="preserve">deuterium excess  = d2H - 8 x d18O, indicates deviation from the global meteoric water line (GMWL, d2H = 8 x d18O +10) with a d-excess of 10 being on the GMWL.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</si>
</sst>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00"/>
    <numFmt numFmtId="165" formatCode="m/d/yyyy;@"/>
    <numFmt numFmtId="166" formatCode="0.000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b/>
      <sz val="10"/>
      <name val="Symbol"/>
      <family val="1"/>
      <charset val="2"/>
    </font>
    <font>
      <sz val="11"/>
      <color theme="1"/>
      <name val="Arial"/>
      <family val="2"/>
    </font>
    <font>
      <vertAlign val="superscript"/>
      <sz val="11"/>
      <color theme="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Segoe UI"/>
      <family val="2"/>
    </font>
    <font>
      <b/>
      <vertAlign val="superscript"/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Symbol"/>
      <family val="2"/>
      <charset val="2"/>
    </font>
    <font>
      <vertAlign val="superscript"/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0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43" fontId="2" fillId="0" borderId="0" applyFont="0" applyFill="0" applyBorder="0" applyAlignment="0" applyProtection="0"/>
  </cellStyleXfs>
  <cellXfs count="69">
    <xf numFmtId="0" fontId="0" fillId="0" borderId="0" xfId="0"/>
    <xf numFmtId="2" fontId="0" fillId="0" borderId="0" xfId="0" applyNumberFormat="1"/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2" fontId="2" fillId="0" borderId="0" xfId="0" applyNumberFormat="1" applyFont="1"/>
    <xf numFmtId="14" fontId="2" fillId="0" borderId="0" xfId="0" applyNumberFormat="1" applyFont="1"/>
    <xf numFmtId="0" fontId="2" fillId="0" borderId="0" xfId="0" applyFont="1" applyAlignment="1">
      <alignment wrapText="1"/>
    </xf>
    <xf numFmtId="2" fontId="2" fillId="0" borderId="0" xfId="0" applyNumberFormat="1" applyFont="1" applyAlignment="1">
      <alignment wrapText="1"/>
    </xf>
    <xf numFmtId="2" fontId="2" fillId="2" borderId="0" xfId="0" applyNumberFormat="1" applyFont="1" applyFill="1" applyAlignment="1">
      <alignment wrapText="1"/>
    </xf>
    <xf numFmtId="164" fontId="2" fillId="0" borderId="0" xfId="0" applyNumberFormat="1" applyFont="1"/>
    <xf numFmtId="1" fontId="2" fillId="2" borderId="0" xfId="0" applyNumberFormat="1" applyFont="1" applyFill="1" applyAlignment="1">
      <alignment horizontal="center" vertical="center"/>
    </xf>
    <xf numFmtId="164" fontId="2" fillId="2" borderId="0" xfId="0" applyNumberFormat="1" applyFont="1" applyFill="1"/>
    <xf numFmtId="0" fontId="1" fillId="0" borderId="1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164" fontId="7" fillId="3" borderId="0" xfId="0" applyNumberFormat="1" applyFont="1" applyFill="1"/>
    <xf numFmtId="14" fontId="0" fillId="0" borderId="0" xfId="0" applyNumberFormat="1"/>
    <xf numFmtId="2" fontId="11" fillId="0" borderId="0" xfId="1" applyNumberFormat="1" applyFont="1" applyFill="1" applyBorder="1"/>
    <xf numFmtId="2" fontId="11" fillId="0" borderId="0" xfId="2" applyNumberFormat="1" applyFont="1" applyFill="1" applyBorder="1"/>
    <xf numFmtId="0" fontId="12" fillId="0" borderId="0" xfId="0" applyFont="1"/>
    <xf numFmtId="2" fontId="2" fillId="0" borderId="0" xfId="1" applyNumberFormat="1" applyFont="1" applyFill="1" applyBorder="1"/>
    <xf numFmtId="2" fontId="12" fillId="0" borderId="0" xfId="0" applyNumberFormat="1" applyFont="1"/>
    <xf numFmtId="165" fontId="0" fillId="0" borderId="0" xfId="0" applyNumberFormat="1" applyAlignment="1">
      <alignment horizontal="center"/>
    </xf>
    <xf numFmtId="165" fontId="0" fillId="0" borderId="0" xfId="3" applyNumberFormat="1" applyFont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 vertical="center"/>
    </xf>
    <xf numFmtId="2" fontId="2" fillId="2" borderId="0" xfId="0" applyNumberFormat="1" applyFont="1" applyFill="1" applyAlignment="1">
      <alignment horizontal="center" vertical="center"/>
    </xf>
    <xf numFmtId="0" fontId="7" fillId="0" borderId="1" xfId="0" applyFont="1" applyBorder="1" applyAlignment="1">
      <alignment vertical="center"/>
    </xf>
    <xf numFmtId="2" fontId="4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vertical="center"/>
    </xf>
    <xf numFmtId="2" fontId="15" fillId="0" borderId="1" xfId="0" applyNumberFormat="1" applyFont="1" applyBorder="1" applyAlignment="1">
      <alignment vertical="center"/>
    </xf>
    <xf numFmtId="2" fontId="0" fillId="0" borderId="1" xfId="0" applyNumberForma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2" fontId="15" fillId="2" borderId="1" xfId="0" applyNumberFormat="1" applyFont="1" applyFill="1" applyBorder="1" applyAlignment="1">
      <alignment horizontal="center" vertical="center"/>
    </xf>
    <xf numFmtId="2" fontId="14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/>
    <xf numFmtId="2" fontId="2" fillId="2" borderId="0" xfId="0" applyNumberFormat="1" applyFont="1" applyFill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2" fontId="15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2" fontId="7" fillId="0" borderId="0" xfId="0" applyNumberFormat="1" applyFont="1" applyAlignment="1">
      <alignment horizontal="left" vertical="center"/>
    </xf>
    <xf numFmtId="164" fontId="7" fillId="0" borderId="0" xfId="0" applyNumberFormat="1" applyFont="1" applyAlignment="1">
      <alignment horizontal="left" vertical="center"/>
    </xf>
    <xf numFmtId="1" fontId="1" fillId="0" borderId="1" xfId="0" applyNumberFormat="1" applyFont="1" applyBorder="1" applyAlignment="1">
      <alignment horizontal="left" vertical="center"/>
    </xf>
    <xf numFmtId="164" fontId="7" fillId="0" borderId="0" xfId="0" applyNumberFormat="1" applyFont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165" fontId="0" fillId="0" borderId="0" xfId="3" applyNumberFormat="1" applyFont="1" applyFill="1" applyBorder="1" applyAlignment="1">
      <alignment horizontal="center"/>
    </xf>
    <xf numFmtId="164" fontId="0" fillId="0" borderId="0" xfId="0" applyNumberFormat="1"/>
    <xf numFmtId="166" fontId="2" fillId="0" borderId="0" xfId="0" applyNumberFormat="1" applyFont="1"/>
    <xf numFmtId="166" fontId="0" fillId="0" borderId="0" xfId="0" applyNumberFormat="1"/>
    <xf numFmtId="2" fontId="1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2" fontId="2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2" fontId="7" fillId="0" borderId="0" xfId="0" applyNumberFormat="1" applyFont="1" applyAlignment="1">
      <alignment vertical="center"/>
    </xf>
    <xf numFmtId="2" fontId="7" fillId="0" borderId="0" xfId="0" applyNumberFormat="1" applyFont="1" applyAlignment="1">
      <alignment horizontal="center" vertical="center"/>
    </xf>
    <xf numFmtId="2" fontId="7" fillId="0" borderId="0" xfId="0" applyNumberFormat="1" applyFont="1"/>
    <xf numFmtId="2" fontId="9" fillId="0" borderId="0" xfId="1" applyNumberFormat="1" applyFill="1" applyBorder="1"/>
    <xf numFmtId="164" fontId="15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19" fillId="0" borderId="0" xfId="0" applyFont="1" applyAlignment="1">
      <alignment vertical="center"/>
    </xf>
  </cellXfs>
  <cellStyles count="4">
    <cellStyle name="Bad" xfId="1" builtinId="27"/>
    <cellStyle name="Comma" xfId="3" builtinId="3"/>
    <cellStyle name="Neutral" xfId="2" builtinId="2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 J. Renee Brooks" id="{D08E8335-447B-41C9-9322-C67CBA83FD11}" userId=" J. Renee Brooks" providerId="None"/>
  <person displayName="Brooks, J. Renee" id="{FEDEE68D-610F-49CC-8649-E09685566C85}" userId="S::Brooks.Reneej@epa.gov::b44b87e1-1440-478e-9ffe-9d0dfc6e81de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I1" dT="2025-05-30T18:45:59.78" personId="{D08E8335-447B-41C9-9322-C67CBA83FD11}" id="{2D96C399-9469-4D61-8B19-83E68E8423FF}">
    <text xml:space="preserve">3 calibration standards were used for each analytical run. </text>
  </threadedComment>
  <threadedComment ref="A2" dT="2025-05-30T18:44:17.06" personId="{D08E8335-447B-41C9-9322-C67CBA83FD11}" id="{2FF8B5E2-4DD9-4E63-9D57-38323EDE9AE3}">
    <text>Independent Standards not used to calibrate and normalize to the International VSMOW-SLAP scale</text>
  </threadedComment>
  <threadedComment ref="BD7" dT="2024-10-07T23:09:35.92" personId="{D08E8335-447B-41C9-9322-C67CBA83FD11}" id="{5880B9BD-5B79-44A6-9F4A-591E4516DF0C}">
    <text>This pair was rerun, and the values given were verified</text>
  </threadedComment>
  <threadedComment ref="BD65" dT="2024-10-07T23:10:22.15" personId="{D08E8335-447B-41C9-9322-C67CBA83FD11}" id="{0E74B1BA-13D8-4E8F-A659-CB54EBED26C5}">
    <text>This pair was rerun and the values here were verified.  The difference is real</text>
  </threadedComment>
  <threadedComment ref="BD115" dT="2024-10-07T23:10:56.20" personId="{D08E8335-447B-41C9-9322-C67CBA83FD11}" id="{D79A71D9-AEB7-4189-8E32-CE469CCA2524}">
    <text>These samples were repeated and the values given here were verified.  The difference is real</text>
  </threadedComment>
</ThreadedComment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88DEB-17CF-491F-BF73-A3E0749BC974}">
  <dimension ref="A1:B27"/>
  <sheetViews>
    <sheetView tabSelected="1" workbookViewId="0">
      <selection activeCell="B28" sqref="B28"/>
    </sheetView>
  </sheetViews>
  <sheetFormatPr defaultRowHeight="14.5" x14ac:dyDescent="0.35"/>
  <cols>
    <col min="1" max="1" width="28.453125" customWidth="1"/>
  </cols>
  <sheetData>
    <row r="1" spans="1:2" x14ac:dyDescent="0.35">
      <c r="A1" t="s">
        <v>2790</v>
      </c>
    </row>
    <row r="2" spans="1:2" x14ac:dyDescent="0.35">
      <c r="A2" t="s">
        <v>2772</v>
      </c>
    </row>
    <row r="3" spans="1:2" x14ac:dyDescent="0.35">
      <c r="A3" t="s">
        <v>4741</v>
      </c>
    </row>
    <row r="4" spans="1:2" x14ac:dyDescent="0.35">
      <c r="A4" t="s">
        <v>2791</v>
      </c>
    </row>
    <row r="5" spans="1:2" x14ac:dyDescent="0.35">
      <c r="A5" t="s">
        <v>2773</v>
      </c>
    </row>
    <row r="7" spans="1:2" x14ac:dyDescent="0.35">
      <c r="A7" s="67" t="s">
        <v>2774</v>
      </c>
    </row>
    <row r="8" spans="1:2" x14ac:dyDescent="0.35">
      <c r="A8" t="s">
        <v>4740</v>
      </c>
      <c r="B8" t="s">
        <v>2795</v>
      </c>
    </row>
    <row r="9" spans="1:2" x14ac:dyDescent="0.35">
      <c r="A9" t="s">
        <v>2794</v>
      </c>
      <c r="B9" t="s">
        <v>2796</v>
      </c>
    </row>
    <row r="10" spans="1:2" x14ac:dyDescent="0.35">
      <c r="A10" t="s">
        <v>2792</v>
      </c>
      <c r="B10" t="s">
        <v>2775</v>
      </c>
    </row>
    <row r="12" spans="1:2" x14ac:dyDescent="0.35">
      <c r="A12" s="67" t="s">
        <v>2776</v>
      </c>
      <c r="B12" s="67" t="s">
        <v>2777</v>
      </c>
    </row>
    <row r="13" spans="1:2" x14ac:dyDescent="0.35">
      <c r="A13" t="s">
        <v>2778</v>
      </c>
      <c r="B13" t="s">
        <v>2779</v>
      </c>
    </row>
    <row r="14" spans="1:2" x14ac:dyDescent="0.35">
      <c r="A14" t="s">
        <v>3</v>
      </c>
      <c r="B14" t="s">
        <v>2780</v>
      </c>
    </row>
    <row r="15" spans="1:2" x14ac:dyDescent="0.35">
      <c r="A15" t="s">
        <v>0</v>
      </c>
      <c r="B15" t="s">
        <v>2781</v>
      </c>
    </row>
    <row r="16" spans="1:2" x14ac:dyDescent="0.35">
      <c r="A16" t="s">
        <v>2</v>
      </c>
      <c r="B16" t="s">
        <v>2782</v>
      </c>
    </row>
    <row r="17" spans="1:2" x14ac:dyDescent="0.35">
      <c r="A17" t="s">
        <v>1</v>
      </c>
      <c r="B17" t="s">
        <v>2783</v>
      </c>
    </row>
    <row r="18" spans="1:2" x14ac:dyDescent="0.35">
      <c r="A18" t="s">
        <v>4734</v>
      </c>
      <c r="B18" t="s">
        <v>4735</v>
      </c>
    </row>
    <row r="19" spans="1:2" x14ac:dyDescent="0.35">
      <c r="A19" t="s">
        <v>4733</v>
      </c>
      <c r="B19" t="s">
        <v>4736</v>
      </c>
    </row>
    <row r="20" spans="1:2" x14ac:dyDescent="0.35">
      <c r="A20" t="s">
        <v>4732</v>
      </c>
      <c r="B20" t="s">
        <v>4737</v>
      </c>
    </row>
    <row r="21" spans="1:2" x14ac:dyDescent="0.35">
      <c r="A21" t="s">
        <v>2786</v>
      </c>
      <c r="B21" s="68" t="s">
        <v>2787</v>
      </c>
    </row>
    <row r="22" spans="1:2" x14ac:dyDescent="0.35">
      <c r="A22" t="s">
        <v>2788</v>
      </c>
      <c r="B22" s="68" t="s">
        <v>2789</v>
      </c>
    </row>
    <row r="23" spans="1:2" x14ac:dyDescent="0.35">
      <c r="A23" t="s">
        <v>4731</v>
      </c>
      <c r="B23" t="s">
        <v>4738</v>
      </c>
    </row>
    <row r="24" spans="1:2" x14ac:dyDescent="0.35">
      <c r="A24" t="s">
        <v>4730</v>
      </c>
      <c r="B24" t="s">
        <v>4739</v>
      </c>
    </row>
    <row r="25" spans="1:2" x14ac:dyDescent="0.35">
      <c r="A25" t="s">
        <v>4729</v>
      </c>
      <c r="B25" t="s">
        <v>2784</v>
      </c>
    </row>
    <row r="26" spans="1:2" x14ac:dyDescent="0.35">
      <c r="A26" t="s">
        <v>4728</v>
      </c>
      <c r="B26" t="s">
        <v>2785</v>
      </c>
    </row>
    <row r="27" spans="1:2" x14ac:dyDescent="0.35">
      <c r="A27" t="s">
        <v>4727</v>
      </c>
      <c r="B27" t="s">
        <v>4742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339E3-F2BC-49F0-992B-045F817530E5}">
  <dimension ref="A1:O1930"/>
  <sheetViews>
    <sheetView workbookViewId="0"/>
  </sheetViews>
  <sheetFormatPr defaultRowHeight="14.5" x14ac:dyDescent="0.35"/>
  <cols>
    <col min="1" max="1" width="7.90625" bestFit="1" customWidth="1"/>
    <col min="2" max="2" width="10.26953125" bestFit="1" customWidth="1"/>
    <col min="3" max="3" width="16.54296875" bestFit="1" customWidth="1"/>
    <col min="5" max="5" width="9.54296875" bestFit="1" customWidth="1"/>
    <col min="6" max="6" width="13.90625" bestFit="1" customWidth="1"/>
    <col min="8" max="8" width="10.08984375" bestFit="1" customWidth="1"/>
    <col min="9" max="9" width="12" bestFit="1" customWidth="1"/>
    <col min="10" max="10" width="12.6328125" bestFit="1" customWidth="1"/>
  </cols>
  <sheetData>
    <row r="1" spans="1:15" x14ac:dyDescent="0.35">
      <c r="A1" t="s">
        <v>2778</v>
      </c>
      <c r="B1" t="s">
        <v>3</v>
      </c>
      <c r="C1" t="s">
        <v>0</v>
      </c>
      <c r="D1" t="s">
        <v>2</v>
      </c>
      <c r="E1" t="s">
        <v>1</v>
      </c>
      <c r="F1" t="s">
        <v>4734</v>
      </c>
      <c r="G1" t="s">
        <v>4733</v>
      </c>
      <c r="H1" t="s">
        <v>4732</v>
      </c>
      <c r="I1" t="s">
        <v>2786</v>
      </c>
      <c r="J1" t="s">
        <v>2788</v>
      </c>
      <c r="K1" t="s">
        <v>4731</v>
      </c>
      <c r="L1" t="s">
        <v>4730</v>
      </c>
      <c r="M1" t="s">
        <v>4729</v>
      </c>
      <c r="N1" t="s">
        <v>4728</v>
      </c>
      <c r="O1" t="s">
        <v>4727</v>
      </c>
    </row>
    <row r="2" spans="1:15" x14ac:dyDescent="0.35">
      <c r="A2">
        <v>2023129</v>
      </c>
      <c r="B2">
        <v>262040</v>
      </c>
      <c r="C2" t="s">
        <v>1459</v>
      </c>
      <c r="D2">
        <v>1</v>
      </c>
      <c r="E2" s="17">
        <v>45417</v>
      </c>
      <c r="F2" t="s">
        <v>4726</v>
      </c>
      <c r="G2" t="s">
        <v>2803</v>
      </c>
      <c r="H2">
        <v>1193.07</v>
      </c>
      <c r="I2">
        <v>33.208914579999998</v>
      </c>
      <c r="J2">
        <v>-109.158247</v>
      </c>
      <c r="K2" t="s">
        <v>4600</v>
      </c>
      <c r="L2">
        <v>7</v>
      </c>
      <c r="M2">
        <v>-69.31</v>
      </c>
      <c r="N2">
        <v>-9.89</v>
      </c>
      <c r="O2">
        <v>9.7899999999999991</v>
      </c>
    </row>
    <row r="3" spans="1:15" x14ac:dyDescent="0.35">
      <c r="A3">
        <v>2023106</v>
      </c>
      <c r="B3">
        <v>270820</v>
      </c>
      <c r="C3" t="s">
        <v>1449</v>
      </c>
      <c r="D3">
        <v>1</v>
      </c>
      <c r="E3" s="17">
        <v>45410</v>
      </c>
      <c r="F3" t="s">
        <v>4725</v>
      </c>
      <c r="G3" t="s">
        <v>2798</v>
      </c>
      <c r="H3">
        <v>1258.24</v>
      </c>
      <c r="I3">
        <v>31.46793851</v>
      </c>
      <c r="J3">
        <v>-110.10982490000001</v>
      </c>
      <c r="K3" t="s">
        <v>4600</v>
      </c>
      <c r="L3">
        <v>6</v>
      </c>
      <c r="M3">
        <v>-47.02</v>
      </c>
      <c r="N3">
        <v>-6.25</v>
      </c>
      <c r="O3">
        <v>2.96</v>
      </c>
    </row>
    <row r="4" spans="1:15" x14ac:dyDescent="0.35">
      <c r="A4">
        <v>2023111</v>
      </c>
      <c r="B4">
        <v>262540</v>
      </c>
      <c r="C4" t="s">
        <v>1452</v>
      </c>
      <c r="D4">
        <v>1</v>
      </c>
      <c r="E4" s="17">
        <v>45412</v>
      </c>
      <c r="F4" t="s">
        <v>4724</v>
      </c>
      <c r="G4" t="s">
        <v>2798</v>
      </c>
      <c r="H4">
        <v>1211.8399999999999</v>
      </c>
      <c r="I4">
        <v>31.611559159999999</v>
      </c>
      <c r="J4">
        <v>-110.166736</v>
      </c>
      <c r="K4" t="s">
        <v>4600</v>
      </c>
      <c r="L4">
        <v>6</v>
      </c>
      <c r="M4">
        <v>-57.92</v>
      </c>
      <c r="N4">
        <v>-7.55</v>
      </c>
      <c r="O4">
        <v>2.4500000000000002</v>
      </c>
    </row>
    <row r="5" spans="1:15" x14ac:dyDescent="0.35">
      <c r="A5">
        <v>2023128</v>
      </c>
      <c r="B5">
        <v>262060</v>
      </c>
      <c r="C5" t="s">
        <v>1458</v>
      </c>
      <c r="D5">
        <v>1</v>
      </c>
      <c r="E5" s="17">
        <v>45414</v>
      </c>
      <c r="F5" t="s">
        <v>4723</v>
      </c>
      <c r="G5" t="s">
        <v>2798</v>
      </c>
      <c r="H5">
        <v>390.62</v>
      </c>
      <c r="I5">
        <v>34.403964690000002</v>
      </c>
      <c r="J5">
        <v>-113.5820245</v>
      </c>
      <c r="K5" t="s">
        <v>4600</v>
      </c>
      <c r="L5">
        <v>7</v>
      </c>
      <c r="M5">
        <v>-60.46</v>
      </c>
      <c r="N5">
        <v>-8.08</v>
      </c>
      <c r="O5">
        <v>4.2</v>
      </c>
    </row>
    <row r="6" spans="1:15" x14ac:dyDescent="0.35">
      <c r="A6">
        <v>2023084</v>
      </c>
      <c r="B6">
        <v>274500</v>
      </c>
      <c r="C6" t="s">
        <v>1434</v>
      </c>
      <c r="D6">
        <v>1</v>
      </c>
      <c r="E6" s="17">
        <v>45403</v>
      </c>
      <c r="F6" t="s">
        <v>4722</v>
      </c>
      <c r="G6" t="s">
        <v>2803</v>
      </c>
      <c r="H6">
        <v>1118.06</v>
      </c>
      <c r="I6">
        <v>34.538406440000003</v>
      </c>
      <c r="J6">
        <v>-111.6845951</v>
      </c>
      <c r="K6" t="s">
        <v>4600</v>
      </c>
      <c r="L6">
        <v>5</v>
      </c>
      <c r="M6">
        <v>-75.84</v>
      </c>
      <c r="N6">
        <v>-10.42</v>
      </c>
      <c r="O6">
        <v>7.54</v>
      </c>
    </row>
    <row r="7" spans="1:15" x14ac:dyDescent="0.35">
      <c r="A7">
        <v>2023073</v>
      </c>
      <c r="B7">
        <v>264220</v>
      </c>
      <c r="C7" t="s">
        <v>1425</v>
      </c>
      <c r="D7">
        <v>1</v>
      </c>
      <c r="E7" s="17">
        <v>45398</v>
      </c>
      <c r="F7" t="s">
        <v>4721</v>
      </c>
      <c r="G7" t="s">
        <v>2803</v>
      </c>
      <c r="H7">
        <v>1494.83</v>
      </c>
      <c r="I7">
        <v>34.350617059999998</v>
      </c>
      <c r="J7">
        <v>-111.28507949999999</v>
      </c>
      <c r="K7" t="s">
        <v>4600</v>
      </c>
      <c r="L7">
        <v>5</v>
      </c>
      <c r="M7">
        <v>-72.95</v>
      </c>
      <c r="N7">
        <v>-10.42</v>
      </c>
      <c r="O7">
        <v>10.45</v>
      </c>
    </row>
    <row r="8" spans="1:15" x14ac:dyDescent="0.35">
      <c r="A8">
        <v>2023127</v>
      </c>
      <c r="B8">
        <v>274660</v>
      </c>
      <c r="C8" t="s">
        <v>1455</v>
      </c>
      <c r="D8">
        <v>1</v>
      </c>
      <c r="E8" s="17">
        <v>45414</v>
      </c>
      <c r="F8" t="s">
        <v>4720</v>
      </c>
      <c r="G8" t="s">
        <v>2798</v>
      </c>
      <c r="H8">
        <v>1093.73</v>
      </c>
      <c r="I8">
        <v>32.768906620000003</v>
      </c>
      <c r="J8">
        <v>-109.1595159</v>
      </c>
      <c r="K8" t="s">
        <v>4600</v>
      </c>
      <c r="L8">
        <v>7</v>
      </c>
      <c r="M8">
        <v>-65.08</v>
      </c>
      <c r="N8">
        <v>-8.77</v>
      </c>
      <c r="O8">
        <v>5.0999999999999996</v>
      </c>
    </row>
    <row r="9" spans="1:15" x14ac:dyDescent="0.35">
      <c r="A9">
        <v>2023143</v>
      </c>
      <c r="B9">
        <v>264860</v>
      </c>
      <c r="C9" t="s">
        <v>1463</v>
      </c>
      <c r="D9">
        <v>1</v>
      </c>
      <c r="E9" s="17">
        <v>45420</v>
      </c>
      <c r="F9" t="s">
        <v>4719</v>
      </c>
      <c r="G9" t="s">
        <v>2803</v>
      </c>
      <c r="H9">
        <v>1069.98</v>
      </c>
      <c r="I9">
        <v>34.645470809999999</v>
      </c>
      <c r="J9">
        <v>-111.7560252</v>
      </c>
      <c r="K9" t="s">
        <v>4600</v>
      </c>
      <c r="L9">
        <v>5</v>
      </c>
      <c r="M9">
        <v>-77.98</v>
      </c>
      <c r="N9">
        <v>-10.82</v>
      </c>
      <c r="O9">
        <v>8.61</v>
      </c>
    </row>
    <row r="10" spans="1:15" x14ac:dyDescent="0.35">
      <c r="A10">
        <v>2023095</v>
      </c>
      <c r="B10">
        <v>261060</v>
      </c>
      <c r="C10" t="s">
        <v>1441</v>
      </c>
      <c r="D10">
        <v>1</v>
      </c>
      <c r="E10" s="17">
        <v>45406</v>
      </c>
      <c r="F10" t="s">
        <v>4718</v>
      </c>
      <c r="G10" t="s">
        <v>2803</v>
      </c>
      <c r="H10">
        <v>1146.81</v>
      </c>
      <c r="I10">
        <v>34.403358750000002</v>
      </c>
      <c r="J10">
        <v>-111.61748609999999</v>
      </c>
      <c r="K10" t="s">
        <v>4600</v>
      </c>
      <c r="L10">
        <v>4</v>
      </c>
      <c r="M10">
        <v>-80.42</v>
      </c>
      <c r="N10">
        <v>-11.19</v>
      </c>
      <c r="O10">
        <v>9.14</v>
      </c>
    </row>
    <row r="11" spans="1:15" x14ac:dyDescent="0.35">
      <c r="A11">
        <v>2023077</v>
      </c>
      <c r="B11">
        <v>244180</v>
      </c>
      <c r="C11" t="s">
        <v>1428</v>
      </c>
      <c r="D11">
        <v>1</v>
      </c>
      <c r="E11" s="17">
        <v>45399</v>
      </c>
      <c r="F11" t="s">
        <v>4717</v>
      </c>
      <c r="G11" t="s">
        <v>2803</v>
      </c>
      <c r="H11">
        <v>1083.25</v>
      </c>
      <c r="I11">
        <v>34.241711420000001</v>
      </c>
      <c r="J11">
        <v>-111.4535114</v>
      </c>
      <c r="K11" t="s">
        <v>4600</v>
      </c>
      <c r="L11">
        <v>5</v>
      </c>
      <c r="M11">
        <v>-68.739999999999995</v>
      </c>
      <c r="N11">
        <v>-9.58</v>
      </c>
      <c r="O11">
        <v>7.9</v>
      </c>
    </row>
    <row r="12" spans="1:15" x14ac:dyDescent="0.35">
      <c r="A12">
        <v>2023094</v>
      </c>
      <c r="B12">
        <v>254820</v>
      </c>
      <c r="C12" t="s">
        <v>1445</v>
      </c>
      <c r="D12">
        <v>1</v>
      </c>
      <c r="E12" s="17">
        <v>45406</v>
      </c>
      <c r="F12" t="s">
        <v>4716</v>
      </c>
      <c r="G12" t="s">
        <v>2798</v>
      </c>
      <c r="H12">
        <v>648.16999999999996</v>
      </c>
      <c r="I12">
        <v>32.858921039999998</v>
      </c>
      <c r="J12">
        <v>-110.7287862</v>
      </c>
      <c r="K12" t="s">
        <v>4600</v>
      </c>
      <c r="L12">
        <v>7</v>
      </c>
      <c r="M12">
        <v>-61.06</v>
      </c>
      <c r="N12">
        <v>-8.3699999999999992</v>
      </c>
      <c r="O12">
        <v>5.94</v>
      </c>
    </row>
    <row r="13" spans="1:15" x14ac:dyDescent="0.35">
      <c r="A13">
        <v>2023113</v>
      </c>
      <c r="B13">
        <v>264380</v>
      </c>
      <c r="C13" t="s">
        <v>1448</v>
      </c>
      <c r="D13">
        <v>1</v>
      </c>
      <c r="E13" s="17">
        <v>45411</v>
      </c>
      <c r="F13" t="s">
        <v>4715</v>
      </c>
      <c r="G13" t="s">
        <v>2798</v>
      </c>
      <c r="H13">
        <v>1234.6300000000001</v>
      </c>
      <c r="I13">
        <v>31.550298389999998</v>
      </c>
      <c r="J13">
        <v>-110.13678849999999</v>
      </c>
      <c r="K13" t="s">
        <v>4600</v>
      </c>
      <c r="L13">
        <v>6</v>
      </c>
      <c r="M13">
        <v>-53.97</v>
      </c>
      <c r="N13">
        <v>-7.73</v>
      </c>
      <c r="O13">
        <v>7.88</v>
      </c>
    </row>
    <row r="14" spans="1:15" x14ac:dyDescent="0.35">
      <c r="A14">
        <v>2023091</v>
      </c>
      <c r="B14">
        <v>274460</v>
      </c>
      <c r="C14" t="s">
        <v>1439</v>
      </c>
      <c r="D14">
        <v>1</v>
      </c>
      <c r="E14" s="17">
        <v>45405</v>
      </c>
      <c r="F14" t="s">
        <v>4714</v>
      </c>
      <c r="G14" t="s">
        <v>2803</v>
      </c>
      <c r="H14">
        <v>1016.72</v>
      </c>
      <c r="I14">
        <v>34.518278389999999</v>
      </c>
      <c r="J14">
        <v>-111.7419495</v>
      </c>
      <c r="K14" t="s">
        <v>4600</v>
      </c>
      <c r="L14">
        <v>5</v>
      </c>
      <c r="M14">
        <v>-75.08</v>
      </c>
      <c r="N14">
        <v>-10.32</v>
      </c>
      <c r="O14">
        <v>7.5</v>
      </c>
    </row>
    <row r="15" spans="1:15" x14ac:dyDescent="0.35">
      <c r="A15">
        <v>2023081</v>
      </c>
      <c r="B15">
        <v>254920</v>
      </c>
      <c r="C15" t="s">
        <v>1431</v>
      </c>
      <c r="D15">
        <v>1</v>
      </c>
      <c r="E15" s="17">
        <v>45400</v>
      </c>
      <c r="F15" t="s">
        <v>4713</v>
      </c>
      <c r="G15" t="s">
        <v>2803</v>
      </c>
      <c r="H15">
        <v>924.89</v>
      </c>
      <c r="I15">
        <v>34.512099360000001</v>
      </c>
      <c r="J15">
        <v>-111.8223842</v>
      </c>
      <c r="K15" t="s">
        <v>4600</v>
      </c>
      <c r="L15">
        <v>5</v>
      </c>
      <c r="M15">
        <v>-73.349999999999994</v>
      </c>
      <c r="N15">
        <v>-10.029999999999999</v>
      </c>
      <c r="O15">
        <v>6.9</v>
      </c>
    </row>
    <row r="16" spans="1:15" x14ac:dyDescent="0.35">
      <c r="A16">
        <v>2023100</v>
      </c>
      <c r="B16">
        <v>248500</v>
      </c>
      <c r="C16" t="s">
        <v>1446</v>
      </c>
      <c r="D16">
        <v>1</v>
      </c>
      <c r="E16" s="17">
        <v>45407</v>
      </c>
      <c r="F16" t="s">
        <v>4712</v>
      </c>
      <c r="G16" t="s">
        <v>2798</v>
      </c>
      <c r="H16">
        <v>833.84</v>
      </c>
      <c r="I16">
        <v>32.919155660000001</v>
      </c>
      <c r="J16">
        <v>-110.5363529</v>
      </c>
      <c r="K16" t="s">
        <v>4600</v>
      </c>
      <c r="L16">
        <v>6</v>
      </c>
      <c r="M16">
        <v>-62.94</v>
      </c>
      <c r="N16">
        <v>-8.8000000000000007</v>
      </c>
      <c r="O16">
        <v>7.43</v>
      </c>
    </row>
    <row r="17" spans="1:15" x14ac:dyDescent="0.35">
      <c r="A17">
        <v>2023071</v>
      </c>
      <c r="B17">
        <v>262820</v>
      </c>
      <c r="C17" t="s">
        <v>1424</v>
      </c>
      <c r="D17">
        <v>1</v>
      </c>
      <c r="E17" s="17">
        <v>45397</v>
      </c>
      <c r="F17" t="s">
        <v>4711</v>
      </c>
      <c r="G17" t="s">
        <v>2798</v>
      </c>
      <c r="H17">
        <v>738.27</v>
      </c>
      <c r="I17">
        <v>33.805672250000001</v>
      </c>
      <c r="J17">
        <v>-111.4815466</v>
      </c>
      <c r="K17" t="s">
        <v>4600</v>
      </c>
      <c r="L17">
        <v>5</v>
      </c>
      <c r="M17">
        <v>-62.86</v>
      </c>
      <c r="N17">
        <v>-8.69</v>
      </c>
      <c r="O17">
        <v>6.66</v>
      </c>
    </row>
    <row r="18" spans="1:15" x14ac:dyDescent="0.35">
      <c r="A18">
        <v>2023122</v>
      </c>
      <c r="B18">
        <v>264400</v>
      </c>
      <c r="C18" t="s">
        <v>1456</v>
      </c>
      <c r="D18">
        <v>1</v>
      </c>
      <c r="E18" s="17">
        <v>45413</v>
      </c>
      <c r="F18" t="s">
        <v>4710</v>
      </c>
      <c r="G18" t="s">
        <v>2798</v>
      </c>
      <c r="H18">
        <v>1098.56</v>
      </c>
      <c r="I18">
        <v>32.769125930000001</v>
      </c>
      <c r="J18">
        <v>-109.8003313</v>
      </c>
      <c r="K18" t="s">
        <v>4600</v>
      </c>
      <c r="L18">
        <v>1</v>
      </c>
      <c r="M18">
        <v>-69.62</v>
      </c>
      <c r="N18">
        <v>-10.210000000000001</v>
      </c>
      <c r="O18">
        <v>12.03</v>
      </c>
    </row>
    <row r="19" spans="1:15" x14ac:dyDescent="0.35">
      <c r="A19">
        <v>2023130</v>
      </c>
      <c r="B19">
        <v>275300</v>
      </c>
      <c r="C19" t="s">
        <v>1460</v>
      </c>
      <c r="D19">
        <v>1</v>
      </c>
      <c r="E19" s="17">
        <v>45417</v>
      </c>
      <c r="F19" t="s">
        <v>4709</v>
      </c>
      <c r="G19" t="s">
        <v>2803</v>
      </c>
      <c r="H19">
        <v>1217.19</v>
      </c>
      <c r="I19">
        <v>33.913976069999997</v>
      </c>
      <c r="J19">
        <v>-110.90680039999999</v>
      </c>
      <c r="K19" t="s">
        <v>4600</v>
      </c>
      <c r="L19">
        <v>4</v>
      </c>
      <c r="M19">
        <v>-68.52</v>
      </c>
      <c r="N19">
        <v>-9.3699999999999992</v>
      </c>
      <c r="O19">
        <v>6.43</v>
      </c>
    </row>
    <row r="20" spans="1:15" x14ac:dyDescent="0.35">
      <c r="A20">
        <v>2023138</v>
      </c>
      <c r="B20">
        <v>274760</v>
      </c>
      <c r="C20" t="s">
        <v>1464</v>
      </c>
      <c r="D20">
        <v>1</v>
      </c>
      <c r="E20" s="17">
        <v>45420</v>
      </c>
      <c r="F20" t="s">
        <v>4708</v>
      </c>
      <c r="G20" t="s">
        <v>2798</v>
      </c>
      <c r="H20">
        <v>1312.37</v>
      </c>
      <c r="I20">
        <v>32.699130199999999</v>
      </c>
      <c r="J20">
        <v>-109.7879804</v>
      </c>
      <c r="K20" t="s">
        <v>4600</v>
      </c>
      <c r="L20">
        <v>3</v>
      </c>
      <c r="M20">
        <v>-68.83</v>
      </c>
      <c r="N20">
        <v>-10.42</v>
      </c>
      <c r="O20">
        <v>14.53</v>
      </c>
    </row>
    <row r="21" spans="1:15" x14ac:dyDescent="0.35">
      <c r="A21">
        <v>2023133</v>
      </c>
      <c r="B21">
        <v>274800</v>
      </c>
      <c r="C21" t="s">
        <v>1461</v>
      </c>
      <c r="D21">
        <v>1</v>
      </c>
      <c r="E21" s="17">
        <v>45419</v>
      </c>
      <c r="F21" t="s">
        <v>4707</v>
      </c>
      <c r="G21" t="s">
        <v>2803</v>
      </c>
      <c r="H21">
        <v>1272.6400000000001</v>
      </c>
      <c r="I21">
        <v>33.292004499999997</v>
      </c>
      <c r="J21">
        <v>-109.1956398</v>
      </c>
      <c r="K21" t="s">
        <v>4600</v>
      </c>
      <c r="L21">
        <v>6</v>
      </c>
      <c r="M21">
        <v>-69.67</v>
      </c>
      <c r="N21">
        <v>-9.5299999999999994</v>
      </c>
      <c r="O21">
        <v>6.57</v>
      </c>
    </row>
    <row r="22" spans="1:15" x14ac:dyDescent="0.35">
      <c r="A22">
        <v>2023949</v>
      </c>
      <c r="B22">
        <v>280240</v>
      </c>
      <c r="C22" t="s">
        <v>2122</v>
      </c>
      <c r="D22">
        <v>1</v>
      </c>
      <c r="E22" s="17">
        <v>45516</v>
      </c>
      <c r="F22" t="s">
        <v>4706</v>
      </c>
      <c r="G22" t="s">
        <v>3047</v>
      </c>
      <c r="H22">
        <v>79.97</v>
      </c>
      <c r="I22">
        <v>31.38245727</v>
      </c>
      <c r="J22">
        <v>-85.38047134</v>
      </c>
      <c r="K22" t="s">
        <v>4668</v>
      </c>
      <c r="L22">
        <v>1</v>
      </c>
      <c r="M22">
        <v>-15.64</v>
      </c>
      <c r="N22">
        <v>-3.21</v>
      </c>
      <c r="O22">
        <v>10.06</v>
      </c>
    </row>
    <row r="23" spans="1:15" x14ac:dyDescent="0.35">
      <c r="A23">
        <v>2023961</v>
      </c>
      <c r="B23">
        <v>283380</v>
      </c>
      <c r="C23" t="s">
        <v>2140</v>
      </c>
      <c r="D23">
        <v>1</v>
      </c>
      <c r="E23" s="17">
        <v>45517</v>
      </c>
      <c r="F23" t="s">
        <v>4705</v>
      </c>
      <c r="G23" t="s">
        <v>3047</v>
      </c>
      <c r="H23">
        <v>27.96</v>
      </c>
      <c r="I23">
        <v>32.288819480000001</v>
      </c>
      <c r="J23">
        <v>-87.291034710000005</v>
      </c>
      <c r="K23" t="s">
        <v>4668</v>
      </c>
      <c r="L23">
        <v>6</v>
      </c>
      <c r="M23">
        <v>-6.03</v>
      </c>
      <c r="N23">
        <v>-0.99</v>
      </c>
      <c r="O23">
        <v>1.91</v>
      </c>
    </row>
    <row r="24" spans="1:15" x14ac:dyDescent="0.35">
      <c r="A24">
        <v>2023941</v>
      </c>
      <c r="B24">
        <v>283580</v>
      </c>
      <c r="C24" t="s">
        <v>2107</v>
      </c>
      <c r="D24">
        <v>1</v>
      </c>
      <c r="E24" s="17">
        <v>45515</v>
      </c>
      <c r="F24" t="s">
        <v>4704</v>
      </c>
      <c r="G24" t="s">
        <v>3047</v>
      </c>
      <c r="H24">
        <v>19.07</v>
      </c>
      <c r="I24">
        <v>31.075243669999999</v>
      </c>
      <c r="J24">
        <v>-87.012653290000003</v>
      </c>
      <c r="K24" t="s">
        <v>4668</v>
      </c>
      <c r="L24">
        <v>7</v>
      </c>
      <c r="M24">
        <v>-15.44</v>
      </c>
      <c r="N24">
        <v>-3.1</v>
      </c>
      <c r="O24">
        <v>9.35</v>
      </c>
    </row>
    <row r="25" spans="1:15" x14ac:dyDescent="0.35">
      <c r="A25">
        <v>2024112</v>
      </c>
      <c r="B25">
        <v>292940</v>
      </c>
      <c r="C25" t="s">
        <v>2254</v>
      </c>
      <c r="D25">
        <v>1</v>
      </c>
      <c r="E25" s="17">
        <v>45531</v>
      </c>
      <c r="F25" t="s">
        <v>4703</v>
      </c>
      <c r="G25" t="s">
        <v>2849</v>
      </c>
      <c r="H25">
        <v>154.68</v>
      </c>
      <c r="I25">
        <v>34.122757210000003</v>
      </c>
      <c r="J25">
        <v>-85.736549629999999</v>
      </c>
      <c r="K25" t="s">
        <v>4668</v>
      </c>
      <c r="L25">
        <v>6</v>
      </c>
      <c r="M25">
        <v>-20.8</v>
      </c>
      <c r="N25">
        <v>-3.53</v>
      </c>
      <c r="O25">
        <v>7.44</v>
      </c>
    </row>
    <row r="26" spans="1:15" x14ac:dyDescent="0.35">
      <c r="A26">
        <v>2023711</v>
      </c>
      <c r="B26">
        <v>276960</v>
      </c>
      <c r="C26" t="s">
        <v>1918</v>
      </c>
      <c r="D26">
        <v>1</v>
      </c>
      <c r="E26" s="17">
        <v>45492</v>
      </c>
      <c r="F26" t="s">
        <v>4702</v>
      </c>
      <c r="G26" t="s">
        <v>3047</v>
      </c>
      <c r="H26">
        <v>59.01</v>
      </c>
      <c r="I26">
        <v>32.968304379999999</v>
      </c>
      <c r="J26">
        <v>-87.945594119999996</v>
      </c>
      <c r="K26" t="s">
        <v>4668</v>
      </c>
      <c r="L26">
        <v>2</v>
      </c>
      <c r="M26">
        <v>-17.41</v>
      </c>
      <c r="N26">
        <v>-3.42</v>
      </c>
      <c r="O26">
        <v>9.9700000000000006</v>
      </c>
    </row>
    <row r="27" spans="1:15" x14ac:dyDescent="0.35">
      <c r="A27">
        <v>2022951</v>
      </c>
      <c r="B27">
        <v>237380</v>
      </c>
      <c r="C27" t="s">
        <v>948</v>
      </c>
      <c r="D27">
        <v>1</v>
      </c>
      <c r="E27" s="17">
        <v>45182</v>
      </c>
      <c r="F27" t="s">
        <v>4701</v>
      </c>
      <c r="G27" t="s">
        <v>2849</v>
      </c>
      <c r="H27">
        <v>220.37</v>
      </c>
      <c r="I27">
        <v>34.931298419999997</v>
      </c>
      <c r="J27">
        <v>-86.441392590000007</v>
      </c>
      <c r="K27" t="s">
        <v>4668</v>
      </c>
      <c r="L27">
        <v>4</v>
      </c>
      <c r="M27">
        <v>-26.76</v>
      </c>
      <c r="N27">
        <v>-4.92</v>
      </c>
      <c r="O27">
        <v>12.59</v>
      </c>
    </row>
    <row r="28" spans="1:15" x14ac:dyDescent="0.35">
      <c r="A28">
        <v>2024007</v>
      </c>
      <c r="B28">
        <v>291340</v>
      </c>
      <c r="C28" t="s">
        <v>2150</v>
      </c>
      <c r="D28">
        <v>1</v>
      </c>
      <c r="E28" s="17">
        <v>45520</v>
      </c>
      <c r="F28" t="s">
        <v>4700</v>
      </c>
      <c r="G28" t="s">
        <v>3047</v>
      </c>
      <c r="H28">
        <v>22.51</v>
      </c>
      <c r="I28">
        <v>32.619640060000002</v>
      </c>
      <c r="J28">
        <v>-87.962004789999995</v>
      </c>
      <c r="K28" t="s">
        <v>4668</v>
      </c>
      <c r="L28">
        <v>8</v>
      </c>
      <c r="M28">
        <v>-14.98</v>
      </c>
      <c r="N28">
        <v>-2.46</v>
      </c>
      <c r="O28">
        <v>4.7</v>
      </c>
    </row>
    <row r="29" spans="1:15" x14ac:dyDescent="0.35">
      <c r="A29">
        <v>2023951</v>
      </c>
      <c r="B29">
        <v>291400</v>
      </c>
      <c r="C29" t="s">
        <v>2108</v>
      </c>
      <c r="D29">
        <v>1</v>
      </c>
      <c r="E29" s="17">
        <v>45516</v>
      </c>
      <c r="F29" t="s">
        <v>4699</v>
      </c>
      <c r="G29" t="s">
        <v>3047</v>
      </c>
      <c r="H29">
        <v>23.02</v>
      </c>
      <c r="I29">
        <v>31.224861199999999</v>
      </c>
      <c r="J29">
        <v>-85.096537350000006</v>
      </c>
      <c r="K29" t="s">
        <v>4668</v>
      </c>
      <c r="L29">
        <v>7</v>
      </c>
      <c r="M29">
        <v>-14.61</v>
      </c>
      <c r="N29">
        <v>-2.11</v>
      </c>
      <c r="O29">
        <v>2.2799999999999998</v>
      </c>
    </row>
    <row r="30" spans="1:15" x14ac:dyDescent="0.35">
      <c r="A30">
        <v>2023723</v>
      </c>
      <c r="B30">
        <v>273480</v>
      </c>
      <c r="C30" t="s">
        <v>1935</v>
      </c>
      <c r="D30">
        <v>1</v>
      </c>
      <c r="E30" s="17">
        <v>45494</v>
      </c>
      <c r="F30" t="s">
        <v>4698</v>
      </c>
      <c r="G30" t="s">
        <v>2849</v>
      </c>
      <c r="H30">
        <v>136.93</v>
      </c>
      <c r="I30">
        <v>33.487522920000004</v>
      </c>
      <c r="J30">
        <v>-86.696029390000007</v>
      </c>
      <c r="K30" t="s">
        <v>4668</v>
      </c>
      <c r="L30">
        <v>5</v>
      </c>
      <c r="M30">
        <v>-14</v>
      </c>
      <c r="N30">
        <v>-2.44</v>
      </c>
      <c r="O30">
        <v>5.49</v>
      </c>
    </row>
    <row r="31" spans="1:15" x14ac:dyDescent="0.35">
      <c r="A31">
        <v>2024083</v>
      </c>
      <c r="B31">
        <v>280800</v>
      </c>
      <c r="C31" t="s">
        <v>2227</v>
      </c>
      <c r="D31">
        <v>1</v>
      </c>
      <c r="E31" s="17">
        <v>45527</v>
      </c>
      <c r="F31" t="s">
        <v>4697</v>
      </c>
      <c r="G31" t="s">
        <v>2849</v>
      </c>
      <c r="H31">
        <v>156.58000000000001</v>
      </c>
      <c r="I31">
        <v>32.972889369999997</v>
      </c>
      <c r="J31">
        <v>-85.769084399999997</v>
      </c>
      <c r="K31" t="s">
        <v>4668</v>
      </c>
      <c r="L31">
        <v>7</v>
      </c>
      <c r="M31">
        <v>-19.8</v>
      </c>
      <c r="N31">
        <v>-3.52</v>
      </c>
      <c r="O31">
        <v>8.32</v>
      </c>
    </row>
    <row r="32" spans="1:15" x14ac:dyDescent="0.35">
      <c r="A32">
        <v>2023940</v>
      </c>
      <c r="B32">
        <v>273560</v>
      </c>
      <c r="C32" t="s">
        <v>2109</v>
      </c>
      <c r="D32">
        <v>1</v>
      </c>
      <c r="E32" s="17">
        <v>45515</v>
      </c>
      <c r="F32" t="s">
        <v>4696</v>
      </c>
      <c r="G32" t="s">
        <v>3047</v>
      </c>
      <c r="H32">
        <v>58.3</v>
      </c>
      <c r="I32">
        <v>31.439926639999999</v>
      </c>
      <c r="J32">
        <v>-85.545801740000002</v>
      </c>
      <c r="K32" t="s">
        <v>4668</v>
      </c>
      <c r="L32">
        <v>5</v>
      </c>
      <c r="M32">
        <v>-17.78</v>
      </c>
      <c r="N32">
        <v>-2.21</v>
      </c>
      <c r="O32">
        <v>-0.09</v>
      </c>
    </row>
    <row r="33" spans="1:15" x14ac:dyDescent="0.35">
      <c r="A33">
        <v>2022950</v>
      </c>
      <c r="B33">
        <v>245580</v>
      </c>
      <c r="C33" t="s">
        <v>964</v>
      </c>
      <c r="D33">
        <v>1</v>
      </c>
      <c r="E33" s="17">
        <v>45183</v>
      </c>
      <c r="F33" t="s">
        <v>4695</v>
      </c>
      <c r="G33" t="s">
        <v>2849</v>
      </c>
      <c r="H33">
        <v>115.9</v>
      </c>
      <c r="I33">
        <v>33.314681520000001</v>
      </c>
      <c r="J33">
        <v>-87.442740979999996</v>
      </c>
      <c r="K33" t="s">
        <v>4668</v>
      </c>
      <c r="L33">
        <v>1</v>
      </c>
      <c r="M33">
        <v>-21.74</v>
      </c>
      <c r="N33">
        <v>-4.22</v>
      </c>
      <c r="O33">
        <v>12.04</v>
      </c>
    </row>
    <row r="34" spans="1:15" x14ac:dyDescent="0.35">
      <c r="A34">
        <v>2023936</v>
      </c>
      <c r="B34">
        <v>278360</v>
      </c>
      <c r="C34" t="s">
        <v>2096</v>
      </c>
      <c r="D34">
        <v>1</v>
      </c>
      <c r="E34" s="17">
        <v>45513</v>
      </c>
      <c r="F34" t="s">
        <v>4694</v>
      </c>
      <c r="G34" t="s">
        <v>3047</v>
      </c>
      <c r="H34">
        <v>91.08</v>
      </c>
      <c r="I34">
        <v>32.39174337</v>
      </c>
      <c r="J34">
        <v>-85.158339729999994</v>
      </c>
      <c r="K34" t="s">
        <v>4668</v>
      </c>
      <c r="L34">
        <v>1</v>
      </c>
      <c r="M34">
        <v>-18.190000000000001</v>
      </c>
      <c r="N34">
        <v>-3.03</v>
      </c>
      <c r="O34">
        <v>6.06</v>
      </c>
    </row>
    <row r="35" spans="1:15" x14ac:dyDescent="0.35">
      <c r="A35">
        <v>2023900</v>
      </c>
      <c r="B35">
        <v>276680</v>
      </c>
      <c r="C35" t="s">
        <v>2089</v>
      </c>
      <c r="D35">
        <v>1</v>
      </c>
      <c r="E35" s="17">
        <v>45511</v>
      </c>
      <c r="F35" t="s">
        <v>4693</v>
      </c>
      <c r="G35" t="s">
        <v>3047</v>
      </c>
      <c r="H35">
        <v>59.8</v>
      </c>
      <c r="I35">
        <v>32.183130429999999</v>
      </c>
      <c r="J35">
        <v>-85.171257589999996</v>
      </c>
      <c r="K35" t="s">
        <v>4668</v>
      </c>
      <c r="L35">
        <v>5</v>
      </c>
      <c r="M35">
        <v>-10</v>
      </c>
      <c r="N35">
        <v>-2.1</v>
      </c>
      <c r="O35">
        <v>6.83</v>
      </c>
    </row>
    <row r="36" spans="1:15" x14ac:dyDescent="0.35">
      <c r="A36">
        <v>2023962</v>
      </c>
      <c r="B36">
        <v>291460</v>
      </c>
      <c r="C36" t="s">
        <v>2114</v>
      </c>
      <c r="D36">
        <v>1</v>
      </c>
      <c r="E36" s="17">
        <v>45517</v>
      </c>
      <c r="F36" t="s">
        <v>4692</v>
      </c>
      <c r="G36" t="s">
        <v>3047</v>
      </c>
      <c r="H36">
        <v>-0.36</v>
      </c>
      <c r="I36">
        <v>31.0471304</v>
      </c>
      <c r="J36">
        <v>-87.882961699999996</v>
      </c>
      <c r="K36" t="s">
        <v>4668</v>
      </c>
      <c r="L36">
        <v>5</v>
      </c>
      <c r="M36">
        <v>-14.65</v>
      </c>
      <c r="N36">
        <v>-2.92</v>
      </c>
      <c r="O36">
        <v>8.67</v>
      </c>
    </row>
    <row r="37" spans="1:15" x14ac:dyDescent="0.35">
      <c r="A37">
        <v>2024068</v>
      </c>
      <c r="B37">
        <v>291900</v>
      </c>
      <c r="C37" t="s">
        <v>2211</v>
      </c>
      <c r="D37">
        <v>1</v>
      </c>
      <c r="E37" s="17">
        <v>45526</v>
      </c>
      <c r="F37" t="s">
        <v>4691</v>
      </c>
      <c r="G37" t="s">
        <v>3047</v>
      </c>
      <c r="H37">
        <v>60.83</v>
      </c>
      <c r="I37">
        <v>32.198920999999999</v>
      </c>
      <c r="J37">
        <v>-85.148756309999996</v>
      </c>
      <c r="K37" t="s">
        <v>4668</v>
      </c>
      <c r="L37">
        <v>4</v>
      </c>
      <c r="M37">
        <v>-14.75</v>
      </c>
      <c r="N37">
        <v>-2.5</v>
      </c>
      <c r="O37">
        <v>5.25</v>
      </c>
    </row>
    <row r="38" spans="1:15" x14ac:dyDescent="0.35">
      <c r="A38">
        <v>2024054</v>
      </c>
      <c r="B38">
        <v>292040</v>
      </c>
      <c r="C38" t="s">
        <v>2199</v>
      </c>
      <c r="D38">
        <v>1</v>
      </c>
      <c r="E38" s="17">
        <v>45525</v>
      </c>
      <c r="F38" t="s">
        <v>4690</v>
      </c>
      <c r="G38" t="s">
        <v>3047</v>
      </c>
      <c r="H38">
        <v>12.32</v>
      </c>
      <c r="I38">
        <v>30.739181460000001</v>
      </c>
      <c r="J38">
        <v>-88.143644780000002</v>
      </c>
      <c r="K38" t="s">
        <v>4668</v>
      </c>
      <c r="L38">
        <v>4</v>
      </c>
      <c r="M38">
        <v>-18.47</v>
      </c>
      <c r="N38">
        <v>-3.59</v>
      </c>
      <c r="O38">
        <v>10.23</v>
      </c>
    </row>
    <row r="39" spans="1:15" x14ac:dyDescent="0.35">
      <c r="A39">
        <v>2023992</v>
      </c>
      <c r="B39">
        <v>291500</v>
      </c>
      <c r="C39" t="s">
        <v>2145</v>
      </c>
      <c r="D39">
        <v>1</v>
      </c>
      <c r="E39" s="17">
        <v>45519</v>
      </c>
      <c r="F39" t="s">
        <v>4689</v>
      </c>
      <c r="G39" t="s">
        <v>3047</v>
      </c>
      <c r="H39">
        <v>10.61</v>
      </c>
      <c r="I39">
        <v>31.911072269999998</v>
      </c>
      <c r="J39">
        <v>-87.517657749999998</v>
      </c>
      <c r="K39" t="s">
        <v>4668</v>
      </c>
      <c r="L39">
        <v>8</v>
      </c>
      <c r="M39">
        <v>-17</v>
      </c>
      <c r="N39">
        <v>-3.03</v>
      </c>
      <c r="O39">
        <v>7.21</v>
      </c>
    </row>
    <row r="40" spans="1:15" x14ac:dyDescent="0.35">
      <c r="A40">
        <v>2023717</v>
      </c>
      <c r="B40">
        <v>272660</v>
      </c>
      <c r="C40" t="s">
        <v>1913</v>
      </c>
      <c r="D40">
        <v>1</v>
      </c>
      <c r="E40" s="17">
        <v>45492</v>
      </c>
      <c r="F40" t="s">
        <v>4688</v>
      </c>
      <c r="G40" t="s">
        <v>2849</v>
      </c>
      <c r="H40">
        <v>156.44999999999999</v>
      </c>
      <c r="I40">
        <v>33.543707759999997</v>
      </c>
      <c r="J40">
        <v>-85.992376809999996</v>
      </c>
      <c r="K40" t="s">
        <v>4668</v>
      </c>
      <c r="L40">
        <v>6</v>
      </c>
      <c r="M40">
        <v>-20.68</v>
      </c>
      <c r="N40">
        <v>-3.86</v>
      </c>
      <c r="O40">
        <v>10.210000000000001</v>
      </c>
    </row>
    <row r="41" spans="1:15" x14ac:dyDescent="0.35">
      <c r="A41">
        <v>2024076</v>
      </c>
      <c r="B41">
        <v>291360</v>
      </c>
      <c r="C41" t="s">
        <v>2213</v>
      </c>
      <c r="D41">
        <v>1</v>
      </c>
      <c r="E41" s="17">
        <v>45526</v>
      </c>
      <c r="F41" t="s">
        <v>4687</v>
      </c>
      <c r="G41" t="s">
        <v>3047</v>
      </c>
      <c r="H41">
        <v>75.08</v>
      </c>
      <c r="I41">
        <v>31.694475390000001</v>
      </c>
      <c r="J41">
        <v>-86.548596970000006</v>
      </c>
      <c r="K41" t="s">
        <v>4668</v>
      </c>
      <c r="L41">
        <v>5</v>
      </c>
      <c r="M41">
        <v>-17.57</v>
      </c>
      <c r="N41">
        <v>-3.34</v>
      </c>
      <c r="O41">
        <v>9.15</v>
      </c>
    </row>
    <row r="42" spans="1:15" x14ac:dyDescent="0.35">
      <c r="A42">
        <v>2023972</v>
      </c>
      <c r="B42">
        <v>291520</v>
      </c>
      <c r="C42" t="s">
        <v>2144</v>
      </c>
      <c r="D42">
        <v>1</v>
      </c>
      <c r="E42" s="17">
        <v>45518</v>
      </c>
      <c r="F42" t="s">
        <v>4686</v>
      </c>
      <c r="G42" t="s">
        <v>3047</v>
      </c>
      <c r="H42">
        <v>10.210000000000001</v>
      </c>
      <c r="I42">
        <v>31.818011460000001</v>
      </c>
      <c r="J42">
        <v>-88.205008579999998</v>
      </c>
      <c r="K42" t="s">
        <v>4668</v>
      </c>
      <c r="L42">
        <v>6</v>
      </c>
      <c r="M42">
        <v>-14.68</v>
      </c>
      <c r="N42">
        <v>-2.74</v>
      </c>
      <c r="O42">
        <v>7.24</v>
      </c>
    </row>
    <row r="43" spans="1:15" x14ac:dyDescent="0.35">
      <c r="A43">
        <v>2023927</v>
      </c>
      <c r="B43">
        <v>283660</v>
      </c>
      <c r="C43" t="s">
        <v>2092</v>
      </c>
      <c r="D43">
        <v>1</v>
      </c>
      <c r="E43" s="17">
        <v>45512</v>
      </c>
      <c r="F43" t="s">
        <v>4685</v>
      </c>
      <c r="G43" t="s">
        <v>3047</v>
      </c>
      <c r="H43">
        <v>38.78</v>
      </c>
      <c r="I43">
        <v>31.556955850000001</v>
      </c>
      <c r="J43">
        <v>-85.05084402</v>
      </c>
      <c r="K43" t="s">
        <v>4668</v>
      </c>
      <c r="L43">
        <v>7</v>
      </c>
      <c r="M43">
        <v>-13.91</v>
      </c>
      <c r="N43">
        <v>-2.5299999999999998</v>
      </c>
      <c r="O43">
        <v>6.29</v>
      </c>
    </row>
    <row r="44" spans="1:15" x14ac:dyDescent="0.35">
      <c r="A44">
        <v>2023754</v>
      </c>
      <c r="B44">
        <v>272740</v>
      </c>
      <c r="C44" t="s">
        <v>1944</v>
      </c>
      <c r="D44">
        <v>1</v>
      </c>
      <c r="E44" s="17">
        <v>45496</v>
      </c>
      <c r="F44" t="s">
        <v>4684</v>
      </c>
      <c r="G44" t="s">
        <v>2849</v>
      </c>
      <c r="H44">
        <v>120.55</v>
      </c>
      <c r="I44">
        <v>33.206965799999999</v>
      </c>
      <c r="J44">
        <v>-86.461922529999995</v>
      </c>
      <c r="K44" t="s">
        <v>4668</v>
      </c>
      <c r="L44">
        <v>8</v>
      </c>
      <c r="M44">
        <v>-19.43</v>
      </c>
      <c r="N44">
        <v>-3.35</v>
      </c>
      <c r="O44">
        <v>7.4</v>
      </c>
    </row>
    <row r="45" spans="1:15" x14ac:dyDescent="0.35">
      <c r="A45">
        <v>2023729</v>
      </c>
      <c r="B45">
        <v>273500</v>
      </c>
      <c r="C45" t="s">
        <v>1931</v>
      </c>
      <c r="D45">
        <v>1</v>
      </c>
      <c r="E45" s="17">
        <v>45495</v>
      </c>
      <c r="F45" t="s">
        <v>4683</v>
      </c>
      <c r="G45" t="s">
        <v>2849</v>
      </c>
      <c r="H45">
        <v>125.48</v>
      </c>
      <c r="I45">
        <v>34.779561289999997</v>
      </c>
      <c r="J45">
        <v>-87.684450159999997</v>
      </c>
      <c r="K45" t="s">
        <v>4668</v>
      </c>
      <c r="L45">
        <v>9</v>
      </c>
      <c r="M45">
        <v>-24.82</v>
      </c>
      <c r="N45">
        <v>-4.29</v>
      </c>
      <c r="O45">
        <v>9.52</v>
      </c>
    </row>
    <row r="46" spans="1:15" x14ac:dyDescent="0.35">
      <c r="A46">
        <v>2024111</v>
      </c>
      <c r="B46">
        <v>292920</v>
      </c>
      <c r="C46" t="s">
        <v>2260</v>
      </c>
      <c r="D46">
        <v>1</v>
      </c>
      <c r="E46" s="17">
        <v>45531</v>
      </c>
      <c r="F46" t="s">
        <v>4682</v>
      </c>
      <c r="G46" t="s">
        <v>2849</v>
      </c>
      <c r="H46">
        <v>154.47999999999999</v>
      </c>
      <c r="I46">
        <v>34.122877420000002</v>
      </c>
      <c r="J46">
        <v>-85.750911830000007</v>
      </c>
      <c r="K46" t="s">
        <v>4668</v>
      </c>
      <c r="L46">
        <v>6</v>
      </c>
      <c r="M46">
        <v>-20.67</v>
      </c>
      <c r="N46">
        <v>-3.4</v>
      </c>
      <c r="O46">
        <v>6.56</v>
      </c>
    </row>
    <row r="47" spans="1:15" x14ac:dyDescent="0.35">
      <c r="A47">
        <v>2024036</v>
      </c>
      <c r="B47">
        <v>291420</v>
      </c>
      <c r="C47" t="s">
        <v>2180</v>
      </c>
      <c r="D47">
        <v>1</v>
      </c>
      <c r="E47" s="17">
        <v>45524</v>
      </c>
      <c r="F47" t="s">
        <v>4681</v>
      </c>
      <c r="G47" t="s">
        <v>2849</v>
      </c>
      <c r="H47">
        <v>77.510000000000005</v>
      </c>
      <c r="I47">
        <v>33.497625489999997</v>
      </c>
      <c r="J47">
        <v>-87.207274459999994</v>
      </c>
      <c r="K47" t="s">
        <v>4668</v>
      </c>
      <c r="L47">
        <v>5</v>
      </c>
      <c r="M47">
        <v>-17.809999999999999</v>
      </c>
      <c r="N47">
        <v>-3.22</v>
      </c>
      <c r="O47">
        <v>7.97</v>
      </c>
    </row>
    <row r="48" spans="1:15" x14ac:dyDescent="0.35">
      <c r="A48">
        <v>2024097</v>
      </c>
      <c r="B48">
        <v>291280</v>
      </c>
      <c r="C48" t="s">
        <v>2235</v>
      </c>
      <c r="D48">
        <v>1</v>
      </c>
      <c r="E48" s="17">
        <v>45530</v>
      </c>
      <c r="F48" t="s">
        <v>4680</v>
      </c>
      <c r="G48" t="s">
        <v>3047</v>
      </c>
      <c r="H48">
        <v>57.21</v>
      </c>
      <c r="I48">
        <v>32.297835130000003</v>
      </c>
      <c r="J48">
        <v>-84.933070040000004</v>
      </c>
      <c r="K48" t="s">
        <v>4668</v>
      </c>
      <c r="L48">
        <v>7</v>
      </c>
      <c r="M48">
        <v>-17.940000000000001</v>
      </c>
      <c r="N48">
        <v>-3.13</v>
      </c>
      <c r="O48">
        <v>7.13</v>
      </c>
    </row>
    <row r="49" spans="1:15" x14ac:dyDescent="0.35">
      <c r="A49">
        <v>2024279</v>
      </c>
      <c r="B49">
        <v>254740</v>
      </c>
      <c r="C49" t="s">
        <v>2384</v>
      </c>
      <c r="D49">
        <v>1</v>
      </c>
      <c r="E49" s="17">
        <v>45558</v>
      </c>
      <c r="F49" t="s">
        <v>4679</v>
      </c>
      <c r="G49" t="s">
        <v>2849</v>
      </c>
      <c r="H49">
        <v>58.61</v>
      </c>
      <c r="I49">
        <v>32.972677640000001</v>
      </c>
      <c r="J49">
        <v>-87.140929020000002</v>
      </c>
      <c r="K49" t="s">
        <v>4668</v>
      </c>
      <c r="L49">
        <v>7</v>
      </c>
      <c r="M49">
        <v>-26.29</v>
      </c>
      <c r="N49">
        <v>-4.5199999999999996</v>
      </c>
      <c r="O49">
        <v>9.8800000000000008</v>
      </c>
    </row>
    <row r="50" spans="1:15" x14ac:dyDescent="0.35">
      <c r="A50">
        <v>2024090</v>
      </c>
      <c r="B50">
        <v>291480</v>
      </c>
      <c r="C50" t="s">
        <v>2232</v>
      </c>
      <c r="D50">
        <v>1</v>
      </c>
      <c r="E50" s="17">
        <v>45529</v>
      </c>
      <c r="F50" t="s">
        <v>4678</v>
      </c>
      <c r="G50" t="s">
        <v>3047</v>
      </c>
      <c r="H50">
        <v>24.41</v>
      </c>
      <c r="I50">
        <v>32.350959240000002</v>
      </c>
      <c r="J50">
        <v>-87.125204030000006</v>
      </c>
      <c r="K50" t="s">
        <v>4668</v>
      </c>
      <c r="L50">
        <v>7</v>
      </c>
      <c r="M50">
        <v>-17.8</v>
      </c>
      <c r="N50">
        <v>-3.26</v>
      </c>
      <c r="O50">
        <v>8.27</v>
      </c>
    </row>
    <row r="51" spans="1:15" x14ac:dyDescent="0.35">
      <c r="A51">
        <v>2024016</v>
      </c>
      <c r="B51">
        <v>272700</v>
      </c>
      <c r="C51" t="s">
        <v>2175</v>
      </c>
      <c r="D51">
        <v>1</v>
      </c>
      <c r="E51" s="17">
        <v>45523</v>
      </c>
      <c r="F51" t="s">
        <v>4677</v>
      </c>
      <c r="G51" t="s">
        <v>2849</v>
      </c>
      <c r="H51">
        <v>120.55</v>
      </c>
      <c r="I51">
        <v>33.283188590000002</v>
      </c>
      <c r="J51">
        <v>-86.432384959999993</v>
      </c>
      <c r="K51" t="s">
        <v>4668</v>
      </c>
      <c r="L51">
        <v>8</v>
      </c>
      <c r="M51">
        <v>-19.420000000000002</v>
      </c>
      <c r="N51">
        <v>-3.38</v>
      </c>
      <c r="O51">
        <v>7.63</v>
      </c>
    </row>
    <row r="52" spans="1:15" x14ac:dyDescent="0.35">
      <c r="A52">
        <v>2024266</v>
      </c>
      <c r="B52">
        <v>283680</v>
      </c>
      <c r="C52" t="s">
        <v>2372</v>
      </c>
      <c r="D52">
        <v>1</v>
      </c>
      <c r="E52" s="17">
        <v>45555</v>
      </c>
      <c r="F52" t="s">
        <v>4676</v>
      </c>
      <c r="G52" t="s">
        <v>3047</v>
      </c>
      <c r="H52">
        <v>-0.69</v>
      </c>
      <c r="I52">
        <v>30.76748302</v>
      </c>
      <c r="J52">
        <v>-87.925534299999995</v>
      </c>
      <c r="K52" t="s">
        <v>4668</v>
      </c>
      <c r="L52">
        <v>5</v>
      </c>
      <c r="M52">
        <v>-18.48</v>
      </c>
      <c r="N52">
        <v>-3.16</v>
      </c>
      <c r="O52">
        <v>6.81</v>
      </c>
    </row>
    <row r="53" spans="1:15" x14ac:dyDescent="0.35">
      <c r="A53">
        <v>2024288</v>
      </c>
      <c r="B53">
        <v>276900</v>
      </c>
      <c r="C53" t="s">
        <v>2395</v>
      </c>
      <c r="D53">
        <v>1</v>
      </c>
      <c r="E53" s="17">
        <v>45559</v>
      </c>
      <c r="F53" t="s">
        <v>4675</v>
      </c>
      <c r="G53" t="s">
        <v>3047</v>
      </c>
      <c r="H53">
        <v>185.38</v>
      </c>
      <c r="I53">
        <v>34.31420653</v>
      </c>
      <c r="J53">
        <v>-87.839348540000003</v>
      </c>
      <c r="K53" t="s">
        <v>4668</v>
      </c>
      <c r="L53">
        <v>5</v>
      </c>
      <c r="M53">
        <v>-24.35</v>
      </c>
      <c r="N53">
        <v>-4.17</v>
      </c>
      <c r="O53">
        <v>9.0399999999999991</v>
      </c>
    </row>
    <row r="54" spans="1:15" x14ac:dyDescent="0.35">
      <c r="A54">
        <v>2024051</v>
      </c>
      <c r="B54">
        <v>291320</v>
      </c>
      <c r="C54" t="s">
        <v>2207</v>
      </c>
      <c r="D54">
        <v>1</v>
      </c>
      <c r="E54" s="17">
        <v>45525</v>
      </c>
      <c r="F54" t="s">
        <v>4674</v>
      </c>
      <c r="G54" t="s">
        <v>3047</v>
      </c>
      <c r="H54">
        <v>11.41</v>
      </c>
      <c r="I54">
        <v>31.92555874</v>
      </c>
      <c r="J54">
        <v>-88.083664339999999</v>
      </c>
      <c r="K54" t="s">
        <v>4668</v>
      </c>
      <c r="L54">
        <v>8</v>
      </c>
      <c r="M54">
        <v>-15.16</v>
      </c>
      <c r="N54">
        <v>-2.66</v>
      </c>
      <c r="O54">
        <v>6.1</v>
      </c>
    </row>
    <row r="55" spans="1:15" x14ac:dyDescent="0.35">
      <c r="A55">
        <v>2024260</v>
      </c>
      <c r="B55">
        <v>283520</v>
      </c>
      <c r="C55" t="s">
        <v>2363</v>
      </c>
      <c r="D55">
        <v>1</v>
      </c>
      <c r="E55" s="17">
        <v>45554</v>
      </c>
      <c r="F55" t="s">
        <v>4673</v>
      </c>
      <c r="G55" t="s">
        <v>3047</v>
      </c>
      <c r="H55">
        <v>23.96</v>
      </c>
      <c r="I55">
        <v>32.370607270000001</v>
      </c>
      <c r="J55">
        <v>-87.050789960000003</v>
      </c>
      <c r="K55" t="s">
        <v>4668</v>
      </c>
      <c r="L55">
        <v>8</v>
      </c>
      <c r="M55">
        <v>-17.23</v>
      </c>
      <c r="N55">
        <v>-3.04</v>
      </c>
      <c r="O55">
        <v>7.05</v>
      </c>
    </row>
    <row r="56" spans="1:15" x14ac:dyDescent="0.35">
      <c r="A56">
        <v>2024269</v>
      </c>
      <c r="B56">
        <v>271760</v>
      </c>
      <c r="C56" t="s">
        <v>2386</v>
      </c>
      <c r="D56">
        <v>1</v>
      </c>
      <c r="E56" s="17">
        <v>45557</v>
      </c>
      <c r="F56" t="s">
        <v>4672</v>
      </c>
      <c r="G56" t="s">
        <v>2849</v>
      </c>
      <c r="H56">
        <v>121.32</v>
      </c>
      <c r="I56">
        <v>33.431034109999999</v>
      </c>
      <c r="J56">
        <v>-86.353158969999996</v>
      </c>
      <c r="K56" t="s">
        <v>4668</v>
      </c>
      <c r="L56">
        <v>5</v>
      </c>
      <c r="M56">
        <v>-16.87</v>
      </c>
      <c r="N56">
        <v>-2.73</v>
      </c>
      <c r="O56">
        <v>4.93</v>
      </c>
    </row>
    <row r="57" spans="1:15" x14ac:dyDescent="0.35">
      <c r="A57">
        <v>2024271</v>
      </c>
      <c r="B57">
        <v>283640</v>
      </c>
      <c r="C57" t="s">
        <v>2380</v>
      </c>
      <c r="D57">
        <v>1</v>
      </c>
      <c r="E57" s="17">
        <v>45557</v>
      </c>
      <c r="F57" t="s">
        <v>4671</v>
      </c>
      <c r="G57" t="s">
        <v>3047</v>
      </c>
      <c r="H57">
        <v>67.25</v>
      </c>
      <c r="I57">
        <v>31.511190360000001</v>
      </c>
      <c r="J57">
        <v>-85.867227159999999</v>
      </c>
      <c r="K57" t="s">
        <v>4668</v>
      </c>
      <c r="L57">
        <v>6</v>
      </c>
      <c r="M57">
        <v>-24.14</v>
      </c>
      <c r="N57">
        <v>-4.25</v>
      </c>
      <c r="O57">
        <v>9.86</v>
      </c>
    </row>
    <row r="58" spans="1:15" x14ac:dyDescent="0.35">
      <c r="A58">
        <v>2022233</v>
      </c>
      <c r="B58">
        <v>251960</v>
      </c>
      <c r="C58" t="s">
        <v>312</v>
      </c>
      <c r="D58">
        <v>1</v>
      </c>
      <c r="E58" s="17">
        <v>45106</v>
      </c>
      <c r="F58" t="s">
        <v>4670</v>
      </c>
      <c r="G58" t="s">
        <v>2849</v>
      </c>
      <c r="H58">
        <v>167.83</v>
      </c>
      <c r="I58">
        <v>34.285600000000002</v>
      </c>
      <c r="J58">
        <v>-87.399100000000004</v>
      </c>
      <c r="K58" t="s">
        <v>4668</v>
      </c>
      <c r="L58">
        <v>6</v>
      </c>
      <c r="M58">
        <v>-23.23</v>
      </c>
      <c r="N58">
        <v>-3.97</v>
      </c>
      <c r="O58">
        <v>8.56</v>
      </c>
    </row>
    <row r="59" spans="1:15" x14ac:dyDescent="0.35">
      <c r="A59">
        <v>2022239</v>
      </c>
      <c r="B59">
        <v>251920</v>
      </c>
      <c r="C59" t="s">
        <v>313</v>
      </c>
      <c r="D59">
        <v>1</v>
      </c>
      <c r="E59" s="17">
        <v>45107</v>
      </c>
      <c r="F59" t="s">
        <v>4669</v>
      </c>
      <c r="G59" t="s">
        <v>2849</v>
      </c>
      <c r="H59">
        <v>371.22</v>
      </c>
      <c r="I59">
        <v>33.872729999999997</v>
      </c>
      <c r="J59">
        <v>-85.581249999999997</v>
      </c>
      <c r="K59" t="s">
        <v>4668</v>
      </c>
      <c r="L59">
        <v>1</v>
      </c>
      <c r="M59">
        <v>-28.19</v>
      </c>
      <c r="N59">
        <v>-4.8899999999999997</v>
      </c>
      <c r="O59">
        <v>10.9</v>
      </c>
    </row>
    <row r="60" spans="1:15" x14ac:dyDescent="0.35">
      <c r="A60">
        <v>2022412</v>
      </c>
      <c r="B60">
        <v>254520</v>
      </c>
      <c r="C60" t="s">
        <v>483</v>
      </c>
      <c r="D60">
        <v>1</v>
      </c>
      <c r="E60" s="17">
        <v>45127</v>
      </c>
      <c r="F60" t="s">
        <v>4667</v>
      </c>
      <c r="G60" t="s">
        <v>3047</v>
      </c>
      <c r="H60">
        <v>46.66</v>
      </c>
      <c r="I60">
        <v>34.644732990000001</v>
      </c>
      <c r="J60">
        <v>-91.292510550000003</v>
      </c>
      <c r="K60" t="s">
        <v>4631</v>
      </c>
      <c r="L60">
        <v>2</v>
      </c>
      <c r="M60">
        <v>-27.67</v>
      </c>
      <c r="N60">
        <v>-4.46</v>
      </c>
      <c r="O60">
        <v>7.98</v>
      </c>
    </row>
    <row r="61" spans="1:15" x14ac:dyDescent="0.35">
      <c r="A61">
        <v>2022429</v>
      </c>
      <c r="B61">
        <v>254940</v>
      </c>
      <c r="C61" t="s">
        <v>495</v>
      </c>
      <c r="D61">
        <v>1</v>
      </c>
      <c r="E61" s="17">
        <v>45131</v>
      </c>
      <c r="F61" t="s">
        <v>4666</v>
      </c>
      <c r="G61" t="s">
        <v>3047</v>
      </c>
      <c r="H61">
        <v>91.76</v>
      </c>
      <c r="I61">
        <v>36.434115630000001</v>
      </c>
      <c r="J61">
        <v>-90.348799779999993</v>
      </c>
      <c r="K61" t="s">
        <v>4631</v>
      </c>
      <c r="L61">
        <v>5</v>
      </c>
      <c r="M61">
        <v>-28.23</v>
      </c>
      <c r="N61">
        <v>-4.91</v>
      </c>
      <c r="O61">
        <v>11.05</v>
      </c>
    </row>
    <row r="62" spans="1:15" x14ac:dyDescent="0.35">
      <c r="A62">
        <v>2022387</v>
      </c>
      <c r="B62">
        <v>254500</v>
      </c>
      <c r="C62" t="s">
        <v>467</v>
      </c>
      <c r="D62">
        <v>1</v>
      </c>
      <c r="E62" s="17">
        <v>45126</v>
      </c>
      <c r="F62" t="s">
        <v>4665</v>
      </c>
      <c r="G62" t="s">
        <v>3047</v>
      </c>
      <c r="H62">
        <v>36.979999999999997</v>
      </c>
      <c r="I62">
        <v>33.773671049999997</v>
      </c>
      <c r="J62">
        <v>-91.342034639999994</v>
      </c>
      <c r="K62" t="s">
        <v>4631</v>
      </c>
      <c r="L62">
        <v>3</v>
      </c>
      <c r="M62">
        <v>-15.43</v>
      </c>
      <c r="N62">
        <v>-3.13</v>
      </c>
      <c r="O62">
        <v>9.64</v>
      </c>
    </row>
    <row r="63" spans="1:15" x14ac:dyDescent="0.35">
      <c r="A63">
        <v>2022497</v>
      </c>
      <c r="B63">
        <v>254580</v>
      </c>
      <c r="C63" t="s">
        <v>562</v>
      </c>
      <c r="D63">
        <v>1</v>
      </c>
      <c r="E63" s="17">
        <v>45134</v>
      </c>
      <c r="F63" t="s">
        <v>4664</v>
      </c>
      <c r="G63" t="s">
        <v>2849</v>
      </c>
      <c r="H63">
        <v>85.47</v>
      </c>
      <c r="I63">
        <v>36.355400340000003</v>
      </c>
      <c r="J63">
        <v>-90.952865540000005</v>
      </c>
      <c r="K63" t="s">
        <v>4631</v>
      </c>
      <c r="L63">
        <v>5</v>
      </c>
      <c r="M63">
        <v>-28.36</v>
      </c>
      <c r="N63">
        <v>-4.5</v>
      </c>
      <c r="O63">
        <v>7.68</v>
      </c>
    </row>
    <row r="64" spans="1:15" x14ac:dyDescent="0.35">
      <c r="A64">
        <v>2022468</v>
      </c>
      <c r="B64">
        <v>254900</v>
      </c>
      <c r="C64" t="s">
        <v>531</v>
      </c>
      <c r="D64">
        <v>1</v>
      </c>
      <c r="E64" s="17">
        <v>45133</v>
      </c>
      <c r="F64" t="s">
        <v>4663</v>
      </c>
      <c r="G64" t="s">
        <v>3047</v>
      </c>
      <c r="H64">
        <v>81.069999999999993</v>
      </c>
      <c r="I64">
        <v>36.429408209999998</v>
      </c>
      <c r="J64">
        <v>-90.757656690000005</v>
      </c>
      <c r="K64" t="s">
        <v>4631</v>
      </c>
      <c r="L64">
        <v>6</v>
      </c>
      <c r="M64">
        <v>-27.11</v>
      </c>
      <c r="N64">
        <v>-4.6100000000000003</v>
      </c>
      <c r="O64">
        <v>9.74</v>
      </c>
    </row>
    <row r="65" spans="1:15" x14ac:dyDescent="0.35">
      <c r="A65">
        <v>2022557</v>
      </c>
      <c r="B65">
        <v>252700</v>
      </c>
      <c r="C65" t="s">
        <v>616</v>
      </c>
      <c r="D65">
        <v>1</v>
      </c>
      <c r="E65" s="17">
        <v>45139</v>
      </c>
      <c r="F65" t="s">
        <v>4662</v>
      </c>
      <c r="G65" t="s">
        <v>2849</v>
      </c>
      <c r="H65">
        <v>105.41</v>
      </c>
      <c r="I65">
        <v>36.083003849999997</v>
      </c>
      <c r="J65">
        <v>-91.540119770000004</v>
      </c>
      <c r="K65" t="s">
        <v>4631</v>
      </c>
      <c r="L65">
        <v>6</v>
      </c>
      <c r="M65">
        <v>-30.9</v>
      </c>
      <c r="N65">
        <v>-4.74</v>
      </c>
      <c r="O65">
        <v>7.01</v>
      </c>
    </row>
    <row r="66" spans="1:15" x14ac:dyDescent="0.35">
      <c r="A66">
        <v>2022359</v>
      </c>
      <c r="B66">
        <v>234620</v>
      </c>
      <c r="C66" t="s">
        <v>435</v>
      </c>
      <c r="D66">
        <v>1</v>
      </c>
      <c r="E66" s="17">
        <v>45124</v>
      </c>
      <c r="F66" t="s">
        <v>4661</v>
      </c>
      <c r="G66" t="s">
        <v>3047</v>
      </c>
      <c r="H66">
        <v>29</v>
      </c>
      <c r="I66">
        <v>33.131928109999997</v>
      </c>
      <c r="J66">
        <v>-91.095710460000006</v>
      </c>
      <c r="K66" t="s">
        <v>4631</v>
      </c>
      <c r="L66">
        <v>10</v>
      </c>
      <c r="M66">
        <v>-35.49</v>
      </c>
      <c r="N66">
        <v>-5.23</v>
      </c>
      <c r="O66">
        <v>6.39</v>
      </c>
    </row>
    <row r="67" spans="1:15" x14ac:dyDescent="0.35">
      <c r="A67">
        <v>2022433</v>
      </c>
      <c r="B67">
        <v>246180</v>
      </c>
      <c r="C67" t="s">
        <v>498</v>
      </c>
      <c r="D67">
        <v>1</v>
      </c>
      <c r="E67" s="17">
        <v>45131</v>
      </c>
      <c r="F67" t="s">
        <v>4660</v>
      </c>
      <c r="G67" t="s">
        <v>2849</v>
      </c>
      <c r="H67">
        <v>344.54</v>
      </c>
      <c r="I67">
        <v>36.088932569999997</v>
      </c>
      <c r="J67">
        <v>-94.027492879999997</v>
      </c>
      <c r="K67" t="s">
        <v>4631</v>
      </c>
      <c r="L67">
        <v>6</v>
      </c>
      <c r="M67">
        <v>-20.73</v>
      </c>
      <c r="N67">
        <v>-3.84</v>
      </c>
      <c r="O67">
        <v>9.98</v>
      </c>
    </row>
    <row r="68" spans="1:15" x14ac:dyDescent="0.35">
      <c r="A68">
        <v>2023319</v>
      </c>
      <c r="B68">
        <v>270360</v>
      </c>
      <c r="C68" t="s">
        <v>1592</v>
      </c>
      <c r="D68">
        <v>1</v>
      </c>
      <c r="E68" s="17">
        <v>45456</v>
      </c>
      <c r="F68" t="s">
        <v>4659</v>
      </c>
      <c r="G68" t="s">
        <v>2849</v>
      </c>
      <c r="H68">
        <v>238.84</v>
      </c>
      <c r="I68">
        <v>34.928640780000002</v>
      </c>
      <c r="J68">
        <v>-94.372321990000003</v>
      </c>
      <c r="K68" t="s">
        <v>4631</v>
      </c>
      <c r="L68">
        <v>1</v>
      </c>
      <c r="M68">
        <v>-24.48</v>
      </c>
      <c r="N68">
        <v>-4.6100000000000003</v>
      </c>
      <c r="O68">
        <v>12.39</v>
      </c>
    </row>
    <row r="69" spans="1:15" x14ac:dyDescent="0.35">
      <c r="A69">
        <v>2022715</v>
      </c>
      <c r="B69">
        <v>252420</v>
      </c>
      <c r="C69" t="s">
        <v>762</v>
      </c>
      <c r="D69">
        <v>1</v>
      </c>
      <c r="E69" s="17">
        <v>45154</v>
      </c>
      <c r="F69" t="s">
        <v>4658</v>
      </c>
      <c r="G69" t="s">
        <v>2849</v>
      </c>
      <c r="H69">
        <v>147.41999999999999</v>
      </c>
      <c r="I69">
        <v>34.830862289999999</v>
      </c>
      <c r="J69">
        <v>-92.618989479999996</v>
      </c>
      <c r="K69" t="s">
        <v>4631</v>
      </c>
      <c r="L69">
        <v>2</v>
      </c>
      <c r="M69">
        <v>-12.62</v>
      </c>
      <c r="N69">
        <v>-2.41</v>
      </c>
      <c r="O69">
        <v>6.68</v>
      </c>
    </row>
    <row r="70" spans="1:15" x14ac:dyDescent="0.35">
      <c r="A70">
        <v>2022509</v>
      </c>
      <c r="B70">
        <v>246140</v>
      </c>
      <c r="C70" t="s">
        <v>556</v>
      </c>
      <c r="D70">
        <v>1</v>
      </c>
      <c r="E70" s="17">
        <v>45135</v>
      </c>
      <c r="F70" t="s">
        <v>4657</v>
      </c>
      <c r="G70" t="s">
        <v>2849</v>
      </c>
      <c r="H70">
        <v>103.16</v>
      </c>
      <c r="I70">
        <v>35.344976500000001</v>
      </c>
      <c r="J70">
        <v>-93.767004720000003</v>
      </c>
      <c r="K70" t="s">
        <v>4631</v>
      </c>
      <c r="L70">
        <v>5</v>
      </c>
      <c r="M70">
        <v>-8.25</v>
      </c>
      <c r="N70">
        <v>-1.79</v>
      </c>
      <c r="O70">
        <v>6.1</v>
      </c>
    </row>
    <row r="71" spans="1:15" x14ac:dyDescent="0.35">
      <c r="A71">
        <v>2022507</v>
      </c>
      <c r="B71">
        <v>252600</v>
      </c>
      <c r="C71" t="s">
        <v>555</v>
      </c>
      <c r="D71">
        <v>1</v>
      </c>
      <c r="E71" s="17">
        <v>45135</v>
      </c>
      <c r="F71" t="s">
        <v>4656</v>
      </c>
      <c r="G71" t="s">
        <v>3047</v>
      </c>
      <c r="H71">
        <v>59.75</v>
      </c>
      <c r="I71">
        <v>35.529636480000001</v>
      </c>
      <c r="J71">
        <v>-91.339661320000005</v>
      </c>
      <c r="K71" t="s">
        <v>4631</v>
      </c>
      <c r="L71">
        <v>9</v>
      </c>
      <c r="M71">
        <v>-31.3</v>
      </c>
      <c r="N71">
        <v>-5.3</v>
      </c>
      <c r="O71">
        <v>11.06</v>
      </c>
    </row>
    <row r="72" spans="1:15" x14ac:dyDescent="0.35">
      <c r="A72">
        <v>2022677</v>
      </c>
      <c r="B72">
        <v>252660</v>
      </c>
      <c r="C72" t="s">
        <v>699</v>
      </c>
      <c r="D72">
        <v>1</v>
      </c>
      <c r="E72" s="17">
        <v>45151</v>
      </c>
      <c r="F72" t="s">
        <v>4655</v>
      </c>
      <c r="G72" t="s">
        <v>3047</v>
      </c>
      <c r="H72">
        <v>79.78</v>
      </c>
      <c r="I72">
        <v>33.815270310000002</v>
      </c>
      <c r="J72">
        <v>-94.172106749999998</v>
      </c>
      <c r="K72" t="s">
        <v>4631</v>
      </c>
      <c r="L72">
        <v>6</v>
      </c>
      <c r="M72">
        <v>-19.5</v>
      </c>
      <c r="N72">
        <v>-3.56</v>
      </c>
      <c r="O72">
        <v>8.9700000000000006</v>
      </c>
    </row>
    <row r="73" spans="1:15" x14ac:dyDescent="0.35">
      <c r="A73">
        <v>2022346</v>
      </c>
      <c r="B73">
        <v>244680</v>
      </c>
      <c r="C73" t="s">
        <v>424</v>
      </c>
      <c r="D73">
        <v>1</v>
      </c>
      <c r="E73" s="17">
        <v>45123</v>
      </c>
      <c r="F73" t="s">
        <v>4654</v>
      </c>
      <c r="G73" t="s">
        <v>3047</v>
      </c>
      <c r="H73">
        <v>27.8</v>
      </c>
      <c r="I73">
        <v>33.002430500000003</v>
      </c>
      <c r="J73">
        <v>-91.170982910000006</v>
      </c>
      <c r="K73" t="s">
        <v>4631</v>
      </c>
      <c r="L73">
        <v>10</v>
      </c>
      <c r="M73">
        <v>-34.85</v>
      </c>
      <c r="N73">
        <v>-5.27</v>
      </c>
      <c r="O73">
        <v>7.3</v>
      </c>
    </row>
    <row r="74" spans="1:15" x14ac:dyDescent="0.35">
      <c r="A74">
        <v>2022492</v>
      </c>
      <c r="B74">
        <v>250420</v>
      </c>
      <c r="C74" t="s">
        <v>545</v>
      </c>
      <c r="D74">
        <v>1</v>
      </c>
      <c r="E74" s="17">
        <v>45134</v>
      </c>
      <c r="F74" t="s">
        <v>4653</v>
      </c>
      <c r="G74" t="s">
        <v>2849</v>
      </c>
      <c r="H74">
        <v>303.13</v>
      </c>
      <c r="I74">
        <v>36.15388145</v>
      </c>
      <c r="J74">
        <v>-94.366396570000006</v>
      </c>
      <c r="K74" t="s">
        <v>4631</v>
      </c>
      <c r="L74">
        <v>6</v>
      </c>
      <c r="M74">
        <v>-27.44</v>
      </c>
      <c r="N74">
        <v>-4.54</v>
      </c>
      <c r="O74">
        <v>8.9</v>
      </c>
    </row>
    <row r="75" spans="1:15" x14ac:dyDescent="0.35">
      <c r="A75">
        <v>2022572</v>
      </c>
      <c r="B75">
        <v>252720</v>
      </c>
      <c r="C75" t="s">
        <v>617</v>
      </c>
      <c r="D75">
        <v>1</v>
      </c>
      <c r="E75" s="17">
        <v>45140</v>
      </c>
      <c r="F75" t="s">
        <v>4652</v>
      </c>
      <c r="G75" t="s">
        <v>2849</v>
      </c>
      <c r="H75">
        <v>124.65</v>
      </c>
      <c r="I75">
        <v>36.102165759999998</v>
      </c>
      <c r="J75">
        <v>-91.593039410000003</v>
      </c>
      <c r="K75" t="s">
        <v>4631</v>
      </c>
      <c r="L75">
        <v>6</v>
      </c>
      <c r="M75">
        <v>-26.45</v>
      </c>
      <c r="N75">
        <v>-3.91</v>
      </c>
      <c r="O75">
        <v>4.8099999999999996</v>
      </c>
    </row>
    <row r="76" spans="1:15" x14ac:dyDescent="0.35">
      <c r="A76">
        <v>2022744</v>
      </c>
      <c r="B76">
        <v>246200</v>
      </c>
      <c r="C76" t="s">
        <v>766</v>
      </c>
      <c r="D76">
        <v>1</v>
      </c>
      <c r="E76" s="17">
        <v>45155</v>
      </c>
      <c r="F76" t="s">
        <v>4651</v>
      </c>
      <c r="G76" t="s">
        <v>2849</v>
      </c>
      <c r="H76">
        <v>207.49</v>
      </c>
      <c r="I76">
        <v>34.600669760000002</v>
      </c>
      <c r="J76">
        <v>-93.723330529999998</v>
      </c>
      <c r="K76" t="s">
        <v>4631</v>
      </c>
      <c r="L76">
        <v>5</v>
      </c>
      <c r="M76">
        <v>-20.6</v>
      </c>
      <c r="N76">
        <v>-3.56</v>
      </c>
      <c r="O76">
        <v>7.85</v>
      </c>
    </row>
    <row r="77" spans="1:15" x14ac:dyDescent="0.35">
      <c r="A77">
        <v>2022377</v>
      </c>
      <c r="B77">
        <v>234560</v>
      </c>
      <c r="C77" t="s">
        <v>443</v>
      </c>
      <c r="D77">
        <v>1</v>
      </c>
      <c r="E77" s="17">
        <v>45125</v>
      </c>
      <c r="F77" t="s">
        <v>4650</v>
      </c>
      <c r="G77" t="s">
        <v>3047</v>
      </c>
      <c r="H77">
        <v>34.159999999999997</v>
      </c>
      <c r="I77">
        <v>33.592453030000001</v>
      </c>
      <c r="J77">
        <v>-91.136365830000003</v>
      </c>
      <c r="K77" t="s">
        <v>4631</v>
      </c>
      <c r="L77">
        <v>10</v>
      </c>
      <c r="M77">
        <v>-35.630000000000003</v>
      </c>
      <c r="N77">
        <v>-5.21</v>
      </c>
      <c r="O77">
        <v>6.05</v>
      </c>
    </row>
    <row r="78" spans="1:15" x14ac:dyDescent="0.35">
      <c r="A78">
        <v>2022513</v>
      </c>
      <c r="B78">
        <v>252680</v>
      </c>
      <c r="C78" t="s">
        <v>578</v>
      </c>
      <c r="D78">
        <v>1</v>
      </c>
      <c r="E78" s="17">
        <v>45137</v>
      </c>
      <c r="F78" t="s">
        <v>4649</v>
      </c>
      <c r="G78" t="s">
        <v>3047</v>
      </c>
      <c r="H78">
        <v>70.41</v>
      </c>
      <c r="I78">
        <v>35.492187340000001</v>
      </c>
      <c r="J78">
        <v>-90.794915320000001</v>
      </c>
      <c r="K78" t="s">
        <v>4631</v>
      </c>
      <c r="L78">
        <v>6</v>
      </c>
      <c r="M78">
        <v>-18.54</v>
      </c>
      <c r="N78">
        <v>-2.87</v>
      </c>
      <c r="O78">
        <v>4.4000000000000004</v>
      </c>
    </row>
    <row r="79" spans="1:15" x14ac:dyDescent="0.35">
      <c r="A79">
        <v>2022560</v>
      </c>
      <c r="B79">
        <v>232800</v>
      </c>
      <c r="C79" t="s">
        <v>583</v>
      </c>
      <c r="D79">
        <v>1</v>
      </c>
      <c r="E79" s="17">
        <v>45138</v>
      </c>
      <c r="F79" t="s">
        <v>4648</v>
      </c>
      <c r="G79" t="s">
        <v>3047</v>
      </c>
      <c r="H79">
        <v>35.21</v>
      </c>
      <c r="I79">
        <v>33.803820129999998</v>
      </c>
      <c r="J79">
        <v>-92.939213240000001</v>
      </c>
      <c r="K79" t="s">
        <v>4631</v>
      </c>
      <c r="L79">
        <v>6</v>
      </c>
      <c r="M79">
        <v>-16.420000000000002</v>
      </c>
      <c r="N79">
        <v>-3.14</v>
      </c>
      <c r="O79">
        <v>8.67</v>
      </c>
    </row>
    <row r="80" spans="1:15" x14ac:dyDescent="0.35">
      <c r="A80">
        <v>2022448</v>
      </c>
      <c r="B80">
        <v>254980</v>
      </c>
      <c r="C80" t="s">
        <v>505</v>
      </c>
      <c r="D80">
        <v>1</v>
      </c>
      <c r="E80" s="17">
        <v>45132</v>
      </c>
      <c r="F80" t="s">
        <v>4647</v>
      </c>
      <c r="G80" t="s">
        <v>3047</v>
      </c>
      <c r="H80">
        <v>77.569999999999993</v>
      </c>
      <c r="I80">
        <v>35.865512189999997</v>
      </c>
      <c r="J80">
        <v>-90.844733880000007</v>
      </c>
      <c r="K80" t="s">
        <v>4631</v>
      </c>
      <c r="L80">
        <v>3</v>
      </c>
      <c r="M80">
        <v>-16.739999999999998</v>
      </c>
      <c r="N80">
        <v>-2.86</v>
      </c>
      <c r="O80">
        <v>6.17</v>
      </c>
    </row>
    <row r="81" spans="1:15" x14ac:dyDescent="0.35">
      <c r="A81">
        <v>2022544</v>
      </c>
      <c r="B81">
        <v>252440</v>
      </c>
      <c r="C81" t="s">
        <v>582</v>
      </c>
      <c r="D81">
        <v>1</v>
      </c>
      <c r="E81" s="17">
        <v>45138</v>
      </c>
      <c r="F81" t="s">
        <v>4646</v>
      </c>
      <c r="G81" t="s">
        <v>2849</v>
      </c>
      <c r="H81">
        <v>111.94</v>
      </c>
      <c r="I81">
        <v>36.0964581</v>
      </c>
      <c r="J81">
        <v>-92.118223589999999</v>
      </c>
      <c r="K81" t="s">
        <v>4631</v>
      </c>
      <c r="L81">
        <v>2</v>
      </c>
      <c r="M81">
        <v>-32.130000000000003</v>
      </c>
      <c r="N81">
        <v>-5.51</v>
      </c>
      <c r="O81">
        <v>11.94</v>
      </c>
    </row>
    <row r="82" spans="1:15" x14ac:dyDescent="0.35">
      <c r="A82">
        <v>2022807</v>
      </c>
      <c r="B82">
        <v>260500</v>
      </c>
      <c r="C82" t="s">
        <v>818</v>
      </c>
      <c r="D82">
        <v>1</v>
      </c>
      <c r="E82" s="17">
        <v>45163</v>
      </c>
      <c r="F82" t="s">
        <v>4645</v>
      </c>
      <c r="G82" t="s">
        <v>2849</v>
      </c>
      <c r="H82">
        <v>346.4</v>
      </c>
      <c r="I82">
        <v>35.624835359999999</v>
      </c>
      <c r="J82">
        <v>-93.721120659999997</v>
      </c>
      <c r="K82" t="s">
        <v>4631</v>
      </c>
      <c r="L82">
        <v>3</v>
      </c>
      <c r="M82">
        <v>-23.28</v>
      </c>
      <c r="N82">
        <v>-4.26</v>
      </c>
      <c r="O82">
        <v>10.77</v>
      </c>
    </row>
    <row r="83" spans="1:15" x14ac:dyDescent="0.35">
      <c r="A83">
        <v>2022455</v>
      </c>
      <c r="B83">
        <v>250360</v>
      </c>
      <c r="C83" t="s">
        <v>530</v>
      </c>
      <c r="D83">
        <v>1</v>
      </c>
      <c r="E83" s="17">
        <v>45132</v>
      </c>
      <c r="F83" t="s">
        <v>4644</v>
      </c>
      <c r="G83" t="s">
        <v>2849</v>
      </c>
      <c r="H83">
        <v>125.64</v>
      </c>
      <c r="I83">
        <v>35.522036280000002</v>
      </c>
      <c r="J83">
        <v>-94.071399920000005</v>
      </c>
      <c r="K83" t="s">
        <v>4631</v>
      </c>
      <c r="L83">
        <v>4</v>
      </c>
      <c r="M83">
        <v>-17.59</v>
      </c>
      <c r="N83">
        <v>-3.06</v>
      </c>
      <c r="O83">
        <v>6.89</v>
      </c>
    </row>
    <row r="84" spans="1:15" x14ac:dyDescent="0.35">
      <c r="A84">
        <v>2023278</v>
      </c>
      <c r="B84">
        <v>274000</v>
      </c>
      <c r="C84" t="s">
        <v>1545</v>
      </c>
      <c r="D84">
        <v>1</v>
      </c>
      <c r="E84" s="17">
        <v>45454</v>
      </c>
      <c r="F84" t="s">
        <v>4643</v>
      </c>
      <c r="G84" t="s">
        <v>3047</v>
      </c>
      <c r="H84">
        <v>34.14</v>
      </c>
      <c r="I84">
        <v>33.008694920000003</v>
      </c>
      <c r="J84">
        <v>-91.835432900000001</v>
      </c>
      <c r="K84" t="s">
        <v>4631</v>
      </c>
      <c r="L84">
        <v>2</v>
      </c>
      <c r="M84">
        <v>-19.059999999999999</v>
      </c>
      <c r="N84">
        <v>-2.96</v>
      </c>
      <c r="O84">
        <v>4.63</v>
      </c>
    </row>
    <row r="85" spans="1:15" x14ac:dyDescent="0.35">
      <c r="A85">
        <v>2022761</v>
      </c>
      <c r="B85">
        <v>252460</v>
      </c>
      <c r="C85" t="s">
        <v>791</v>
      </c>
      <c r="D85">
        <v>1</v>
      </c>
      <c r="E85" s="17">
        <v>45158</v>
      </c>
      <c r="F85" t="s">
        <v>4642</v>
      </c>
      <c r="G85" t="s">
        <v>3047</v>
      </c>
      <c r="H85">
        <v>67.45</v>
      </c>
      <c r="I85">
        <v>35.776636439999997</v>
      </c>
      <c r="J85">
        <v>-90.405322010000006</v>
      </c>
      <c r="K85" t="s">
        <v>4631</v>
      </c>
      <c r="L85">
        <v>2</v>
      </c>
      <c r="M85">
        <v>-16.059999999999999</v>
      </c>
      <c r="N85">
        <v>-3.1</v>
      </c>
      <c r="O85">
        <v>8.74</v>
      </c>
    </row>
    <row r="86" spans="1:15" x14ac:dyDescent="0.35">
      <c r="A86">
        <v>2023336</v>
      </c>
      <c r="B86">
        <v>270380</v>
      </c>
      <c r="C86" t="s">
        <v>1610</v>
      </c>
      <c r="D86">
        <v>1</v>
      </c>
      <c r="E86" s="17">
        <v>45459</v>
      </c>
      <c r="F86" t="s">
        <v>4641</v>
      </c>
      <c r="G86" t="s">
        <v>2849</v>
      </c>
      <c r="H86">
        <v>265.81</v>
      </c>
      <c r="I86">
        <v>34.982911020000003</v>
      </c>
      <c r="J86">
        <v>-94.190124769999997</v>
      </c>
      <c r="K86" t="s">
        <v>4631</v>
      </c>
      <c r="L86">
        <v>3</v>
      </c>
      <c r="M86">
        <v>-29.61</v>
      </c>
      <c r="N86">
        <v>-5.44</v>
      </c>
      <c r="O86">
        <v>13.94</v>
      </c>
    </row>
    <row r="87" spans="1:15" x14ac:dyDescent="0.35">
      <c r="A87">
        <v>2022419</v>
      </c>
      <c r="B87">
        <v>254560</v>
      </c>
      <c r="C87" t="s">
        <v>482</v>
      </c>
      <c r="D87">
        <v>1</v>
      </c>
      <c r="E87" s="17">
        <v>45128</v>
      </c>
      <c r="F87" t="s">
        <v>4640</v>
      </c>
      <c r="G87" t="s">
        <v>3047</v>
      </c>
      <c r="H87">
        <v>53.62</v>
      </c>
      <c r="I87">
        <v>34.353321620000003</v>
      </c>
      <c r="J87">
        <v>-91.626202280000001</v>
      </c>
      <c r="K87" t="s">
        <v>4631</v>
      </c>
      <c r="L87">
        <v>6</v>
      </c>
      <c r="M87">
        <v>-6.3</v>
      </c>
      <c r="N87">
        <v>-0.82</v>
      </c>
      <c r="O87">
        <v>0.26</v>
      </c>
    </row>
    <row r="88" spans="1:15" x14ac:dyDescent="0.35">
      <c r="A88">
        <v>2022780</v>
      </c>
      <c r="B88">
        <v>246240</v>
      </c>
      <c r="C88" t="s">
        <v>806</v>
      </c>
      <c r="D88">
        <v>1</v>
      </c>
      <c r="E88" s="17">
        <v>45160</v>
      </c>
      <c r="F88" t="s">
        <v>4639</v>
      </c>
      <c r="G88" t="s">
        <v>2849</v>
      </c>
      <c r="H88">
        <v>371.91</v>
      </c>
      <c r="I88">
        <v>36.150678640000002</v>
      </c>
      <c r="J88">
        <v>-93.734288980000002</v>
      </c>
      <c r="K88" t="s">
        <v>4631</v>
      </c>
      <c r="L88">
        <v>5</v>
      </c>
      <c r="M88">
        <v>-23.3</v>
      </c>
      <c r="N88">
        <v>-3.81</v>
      </c>
      <c r="O88">
        <v>7.16</v>
      </c>
    </row>
    <row r="89" spans="1:15" x14ac:dyDescent="0.35">
      <c r="A89">
        <v>2022706</v>
      </c>
      <c r="B89">
        <v>252500</v>
      </c>
      <c r="C89" t="s">
        <v>744</v>
      </c>
      <c r="D89">
        <v>1</v>
      </c>
      <c r="E89" s="17">
        <v>45153</v>
      </c>
      <c r="F89" t="s">
        <v>4638</v>
      </c>
      <c r="G89" t="s">
        <v>2849</v>
      </c>
      <c r="H89">
        <v>123.06</v>
      </c>
      <c r="I89">
        <v>34.267365150000003</v>
      </c>
      <c r="J89">
        <v>-93.364147689999996</v>
      </c>
      <c r="K89" t="s">
        <v>4631</v>
      </c>
      <c r="L89">
        <v>5</v>
      </c>
      <c r="M89">
        <v>-21.5</v>
      </c>
      <c r="N89">
        <v>-3.83</v>
      </c>
      <c r="O89">
        <v>9.16</v>
      </c>
    </row>
    <row r="90" spans="1:15" x14ac:dyDescent="0.35">
      <c r="A90">
        <v>2022680</v>
      </c>
      <c r="B90">
        <v>246120</v>
      </c>
      <c r="C90" t="s">
        <v>704</v>
      </c>
      <c r="D90">
        <v>1</v>
      </c>
      <c r="E90" s="17">
        <v>45152</v>
      </c>
      <c r="F90" t="s">
        <v>4637</v>
      </c>
      <c r="G90" t="s">
        <v>3047</v>
      </c>
      <c r="H90">
        <v>25.54</v>
      </c>
      <c r="I90">
        <v>33.434612749999999</v>
      </c>
      <c r="J90">
        <v>-91.994054059999996</v>
      </c>
      <c r="K90" t="s">
        <v>4631</v>
      </c>
      <c r="L90">
        <v>7</v>
      </c>
      <c r="M90">
        <v>-14.8</v>
      </c>
      <c r="N90">
        <v>-2.75</v>
      </c>
      <c r="O90">
        <v>7.23</v>
      </c>
    </row>
    <row r="91" spans="1:15" x14ac:dyDescent="0.35">
      <c r="A91">
        <v>2022771</v>
      </c>
      <c r="B91">
        <v>252560</v>
      </c>
      <c r="C91" t="s">
        <v>789</v>
      </c>
      <c r="D91">
        <v>1</v>
      </c>
      <c r="E91" s="17">
        <v>45160</v>
      </c>
      <c r="F91" t="s">
        <v>4636</v>
      </c>
      <c r="G91" t="s">
        <v>2849</v>
      </c>
      <c r="H91">
        <v>80.62</v>
      </c>
      <c r="I91">
        <v>35.199021160000001</v>
      </c>
      <c r="J91">
        <v>-92.532987660000003</v>
      </c>
      <c r="K91" t="s">
        <v>4631</v>
      </c>
      <c r="L91">
        <v>4</v>
      </c>
      <c r="M91">
        <v>-9.57</v>
      </c>
      <c r="N91">
        <v>-1.39</v>
      </c>
      <c r="O91">
        <v>1.59</v>
      </c>
    </row>
    <row r="92" spans="1:15" x14ac:dyDescent="0.35">
      <c r="A92">
        <v>2023413</v>
      </c>
      <c r="B92">
        <v>270320</v>
      </c>
      <c r="C92" t="s">
        <v>1676</v>
      </c>
      <c r="D92">
        <v>1</v>
      </c>
      <c r="E92" s="17">
        <v>45463</v>
      </c>
      <c r="F92" t="s">
        <v>4635</v>
      </c>
      <c r="G92" t="s">
        <v>2849</v>
      </c>
      <c r="H92">
        <v>78.599999999999994</v>
      </c>
      <c r="I92">
        <v>35.76446284</v>
      </c>
      <c r="J92">
        <v>-91.857138669999998</v>
      </c>
      <c r="K92" t="s">
        <v>4631</v>
      </c>
      <c r="L92">
        <v>8</v>
      </c>
      <c r="M92">
        <v>-30.14</v>
      </c>
      <c r="N92">
        <v>-4.9400000000000004</v>
      </c>
      <c r="O92">
        <v>9.39</v>
      </c>
    </row>
    <row r="93" spans="1:15" x14ac:dyDescent="0.35">
      <c r="A93">
        <v>2023359</v>
      </c>
      <c r="B93">
        <v>270280</v>
      </c>
      <c r="C93" t="s">
        <v>1635</v>
      </c>
      <c r="D93">
        <v>1</v>
      </c>
      <c r="E93" s="17">
        <v>45460</v>
      </c>
      <c r="F93" t="s">
        <v>4634</v>
      </c>
      <c r="G93" t="s">
        <v>2849</v>
      </c>
      <c r="H93">
        <v>220.92</v>
      </c>
      <c r="I93">
        <v>34.607705539999998</v>
      </c>
      <c r="J93">
        <v>-93.822714480000002</v>
      </c>
      <c r="K93" t="s">
        <v>4631</v>
      </c>
      <c r="L93">
        <v>5</v>
      </c>
      <c r="M93">
        <v>-25.23</v>
      </c>
      <c r="N93">
        <v>-4.41</v>
      </c>
      <c r="O93">
        <v>10.01</v>
      </c>
    </row>
    <row r="94" spans="1:15" x14ac:dyDescent="0.35">
      <c r="A94">
        <v>2023388</v>
      </c>
      <c r="B94">
        <v>273920</v>
      </c>
      <c r="C94" t="s">
        <v>1658</v>
      </c>
      <c r="D94">
        <v>1</v>
      </c>
      <c r="E94" s="17">
        <v>45462</v>
      </c>
      <c r="F94" t="s">
        <v>4633</v>
      </c>
      <c r="G94" t="s">
        <v>3047</v>
      </c>
      <c r="H94">
        <v>38.29</v>
      </c>
      <c r="I94">
        <v>33.839699539999998</v>
      </c>
      <c r="J94">
        <v>-92.153573899999998</v>
      </c>
      <c r="K94" t="s">
        <v>4631</v>
      </c>
      <c r="L94">
        <v>6</v>
      </c>
      <c r="M94">
        <v>-22.26</v>
      </c>
      <c r="N94">
        <v>-3.87</v>
      </c>
      <c r="O94">
        <v>8.68</v>
      </c>
    </row>
    <row r="95" spans="1:15" x14ac:dyDescent="0.35">
      <c r="A95">
        <v>2023333</v>
      </c>
      <c r="B95">
        <v>270300</v>
      </c>
      <c r="C95" t="s">
        <v>1596</v>
      </c>
      <c r="D95">
        <v>1</v>
      </c>
      <c r="E95" s="17">
        <v>45457</v>
      </c>
      <c r="F95" t="s">
        <v>4632</v>
      </c>
      <c r="G95" t="s">
        <v>2849</v>
      </c>
      <c r="H95">
        <v>113.37</v>
      </c>
      <c r="I95">
        <v>35.35371232</v>
      </c>
      <c r="J95">
        <v>-94.225798260000005</v>
      </c>
      <c r="K95" t="s">
        <v>4631</v>
      </c>
      <c r="L95">
        <v>10</v>
      </c>
      <c r="M95">
        <v>-21.59</v>
      </c>
      <c r="N95">
        <v>-3.6</v>
      </c>
      <c r="O95">
        <v>7.24</v>
      </c>
    </row>
    <row r="96" spans="1:15" x14ac:dyDescent="0.35">
      <c r="A96">
        <v>2021885</v>
      </c>
      <c r="B96">
        <v>234600</v>
      </c>
      <c r="C96" t="s">
        <v>5</v>
      </c>
      <c r="D96">
        <v>1</v>
      </c>
      <c r="E96" s="17">
        <v>45039</v>
      </c>
      <c r="F96" t="s">
        <v>4630</v>
      </c>
      <c r="G96" t="s">
        <v>2803</v>
      </c>
      <c r="H96">
        <v>2040.28</v>
      </c>
      <c r="I96">
        <v>36.854457269999997</v>
      </c>
      <c r="J96">
        <v>-109.2076534</v>
      </c>
      <c r="K96" t="s">
        <v>4600</v>
      </c>
      <c r="L96">
        <v>3</v>
      </c>
      <c r="M96">
        <v>-95.94</v>
      </c>
      <c r="N96">
        <v>-13.23</v>
      </c>
      <c r="O96">
        <v>9.86</v>
      </c>
    </row>
    <row r="97" spans="1:15" x14ac:dyDescent="0.35">
      <c r="A97">
        <v>2022833</v>
      </c>
      <c r="B97">
        <v>261720</v>
      </c>
      <c r="C97" t="s">
        <v>841</v>
      </c>
      <c r="D97">
        <v>1</v>
      </c>
      <c r="E97" s="17">
        <v>45167</v>
      </c>
      <c r="F97" t="s">
        <v>4629</v>
      </c>
      <c r="G97" t="s">
        <v>2798</v>
      </c>
      <c r="H97">
        <v>152.75</v>
      </c>
      <c r="I97">
        <v>35.15629328</v>
      </c>
      <c r="J97">
        <v>-114.57068150000001</v>
      </c>
      <c r="K97" t="s">
        <v>4600</v>
      </c>
      <c r="L97">
        <v>9</v>
      </c>
      <c r="M97">
        <v>-99.16</v>
      </c>
      <c r="N97">
        <v>-12.53</v>
      </c>
      <c r="O97">
        <v>1.04</v>
      </c>
    </row>
    <row r="98" spans="1:15" x14ac:dyDescent="0.35">
      <c r="A98">
        <v>2023087</v>
      </c>
      <c r="B98">
        <v>274480</v>
      </c>
      <c r="C98" t="s">
        <v>1438</v>
      </c>
      <c r="D98">
        <v>1</v>
      </c>
      <c r="E98" s="17">
        <v>45404</v>
      </c>
      <c r="F98" t="s">
        <v>4628</v>
      </c>
      <c r="G98" t="s">
        <v>2803</v>
      </c>
      <c r="H98">
        <v>1390.56</v>
      </c>
      <c r="I98">
        <v>34.909881120000001</v>
      </c>
      <c r="J98">
        <v>-111.7278663</v>
      </c>
      <c r="K98" t="s">
        <v>4600</v>
      </c>
      <c r="L98">
        <v>6</v>
      </c>
      <c r="M98">
        <v>-81.34</v>
      </c>
      <c r="N98">
        <v>-11.53</v>
      </c>
      <c r="O98">
        <v>10.87</v>
      </c>
    </row>
    <row r="99" spans="1:15" x14ac:dyDescent="0.35">
      <c r="A99">
        <v>2021901</v>
      </c>
      <c r="B99">
        <v>234640</v>
      </c>
      <c r="C99" t="s">
        <v>12</v>
      </c>
      <c r="D99">
        <v>1</v>
      </c>
      <c r="E99" s="17">
        <v>45055</v>
      </c>
      <c r="F99" t="s">
        <v>4627</v>
      </c>
      <c r="G99" t="s">
        <v>2803</v>
      </c>
      <c r="H99">
        <v>1012.8</v>
      </c>
      <c r="I99">
        <v>34.765382000000002</v>
      </c>
      <c r="J99">
        <v>-112.0304064</v>
      </c>
      <c r="K99" t="s">
        <v>4600</v>
      </c>
      <c r="L99">
        <v>7</v>
      </c>
      <c r="M99">
        <v>-78.010000000000005</v>
      </c>
      <c r="N99">
        <v>-10.68</v>
      </c>
      <c r="O99">
        <v>7.4</v>
      </c>
    </row>
    <row r="100" spans="1:15" x14ac:dyDescent="0.35">
      <c r="A100">
        <v>2023108</v>
      </c>
      <c r="B100">
        <v>264420</v>
      </c>
      <c r="C100" t="s">
        <v>1450</v>
      </c>
      <c r="D100">
        <v>1</v>
      </c>
      <c r="E100" s="17">
        <v>45410</v>
      </c>
      <c r="F100" t="s">
        <v>4626</v>
      </c>
      <c r="G100" t="s">
        <v>2798</v>
      </c>
      <c r="H100">
        <v>491.21</v>
      </c>
      <c r="I100">
        <v>36.8057321</v>
      </c>
      <c r="J100">
        <v>-114.032929</v>
      </c>
      <c r="K100" t="s">
        <v>4600</v>
      </c>
      <c r="L100">
        <v>8</v>
      </c>
      <c r="M100">
        <v>-91.86</v>
      </c>
      <c r="N100">
        <v>-12.44</v>
      </c>
      <c r="O100">
        <v>7.7</v>
      </c>
    </row>
    <row r="101" spans="1:15" x14ac:dyDescent="0.35">
      <c r="A101">
        <v>2022969</v>
      </c>
      <c r="B101">
        <v>261680</v>
      </c>
      <c r="C101" t="s">
        <v>984</v>
      </c>
      <c r="D101">
        <v>1</v>
      </c>
      <c r="E101" s="17">
        <v>45186</v>
      </c>
      <c r="F101" t="s">
        <v>4625</v>
      </c>
      <c r="G101" t="s">
        <v>2798</v>
      </c>
      <c r="H101">
        <v>849.83</v>
      </c>
      <c r="I101">
        <v>32.9203805</v>
      </c>
      <c r="J101">
        <v>-109.8384095</v>
      </c>
      <c r="K101" t="s">
        <v>4600</v>
      </c>
      <c r="L101">
        <v>8</v>
      </c>
      <c r="M101">
        <v>-70.09</v>
      </c>
      <c r="N101">
        <v>-9.07</v>
      </c>
      <c r="O101">
        <v>2.5099999999999998</v>
      </c>
    </row>
    <row r="102" spans="1:15" x14ac:dyDescent="0.35">
      <c r="A102">
        <v>2022983</v>
      </c>
      <c r="B102">
        <v>254540</v>
      </c>
      <c r="C102" t="s">
        <v>991</v>
      </c>
      <c r="D102">
        <v>1</v>
      </c>
      <c r="E102" s="17">
        <v>45187</v>
      </c>
      <c r="F102" t="s">
        <v>4624</v>
      </c>
      <c r="G102" t="s">
        <v>2803</v>
      </c>
      <c r="H102">
        <v>2194.2199999999998</v>
      </c>
      <c r="I102">
        <v>34.461565899999997</v>
      </c>
      <c r="J102">
        <v>-111.1557179</v>
      </c>
      <c r="K102" t="s">
        <v>4600</v>
      </c>
      <c r="L102">
        <v>3</v>
      </c>
      <c r="M102">
        <v>-64.98</v>
      </c>
      <c r="N102">
        <v>-9.25</v>
      </c>
      <c r="O102">
        <v>8.99</v>
      </c>
    </row>
    <row r="103" spans="1:15" x14ac:dyDescent="0.35">
      <c r="A103">
        <v>2022921</v>
      </c>
      <c r="B103">
        <v>263980</v>
      </c>
      <c r="C103" t="s">
        <v>897</v>
      </c>
      <c r="D103">
        <v>1</v>
      </c>
      <c r="E103" s="17">
        <v>45181</v>
      </c>
      <c r="F103" t="s">
        <v>4623</v>
      </c>
      <c r="G103" t="s">
        <v>2798</v>
      </c>
      <c r="H103">
        <v>96.35</v>
      </c>
      <c r="I103">
        <v>33.924594450000001</v>
      </c>
      <c r="J103">
        <v>-114.44715410000001</v>
      </c>
      <c r="K103" t="s">
        <v>4600</v>
      </c>
      <c r="L103">
        <v>1</v>
      </c>
      <c r="M103">
        <v>-97.69</v>
      </c>
      <c r="N103">
        <v>-11.78</v>
      </c>
      <c r="O103">
        <v>-3.42</v>
      </c>
    </row>
    <row r="104" spans="1:15" x14ac:dyDescent="0.35">
      <c r="A104">
        <v>2021886</v>
      </c>
      <c r="B104">
        <v>234580</v>
      </c>
      <c r="C104" t="s">
        <v>4</v>
      </c>
      <c r="D104">
        <v>1</v>
      </c>
      <c r="E104" s="17">
        <v>45040</v>
      </c>
      <c r="F104" t="s">
        <v>4622</v>
      </c>
      <c r="G104" t="s">
        <v>2798</v>
      </c>
      <c r="H104">
        <v>97.33</v>
      </c>
      <c r="I104">
        <v>33.947871710000001</v>
      </c>
      <c r="J104">
        <v>-114.4322571</v>
      </c>
      <c r="K104" t="s">
        <v>4600</v>
      </c>
      <c r="L104">
        <v>1</v>
      </c>
      <c r="M104">
        <v>-97.3</v>
      </c>
      <c r="N104">
        <v>-12.06</v>
      </c>
      <c r="O104">
        <v>-0.84</v>
      </c>
    </row>
    <row r="105" spans="1:15" x14ac:dyDescent="0.35">
      <c r="A105">
        <v>2021890</v>
      </c>
      <c r="B105">
        <v>236840</v>
      </c>
      <c r="C105" t="s">
        <v>8</v>
      </c>
      <c r="D105">
        <v>1</v>
      </c>
      <c r="E105" s="17">
        <v>45046</v>
      </c>
      <c r="F105" t="s">
        <v>4621</v>
      </c>
      <c r="G105" t="s">
        <v>2798</v>
      </c>
      <c r="H105">
        <v>438.34</v>
      </c>
      <c r="I105">
        <v>32.850221949999998</v>
      </c>
      <c r="J105">
        <v>-111.7177095</v>
      </c>
      <c r="K105" t="s">
        <v>4600</v>
      </c>
      <c r="L105">
        <v>-8</v>
      </c>
      <c r="M105">
        <v>-57.91</v>
      </c>
      <c r="N105">
        <v>-7.98</v>
      </c>
      <c r="O105">
        <v>5.93</v>
      </c>
    </row>
    <row r="106" spans="1:15" x14ac:dyDescent="0.35">
      <c r="A106">
        <v>2021888</v>
      </c>
      <c r="B106">
        <v>234520</v>
      </c>
      <c r="C106" t="s">
        <v>6</v>
      </c>
      <c r="D106">
        <v>1</v>
      </c>
      <c r="E106" s="17">
        <v>45042</v>
      </c>
      <c r="F106" t="s">
        <v>4620</v>
      </c>
      <c r="G106" t="s">
        <v>2798</v>
      </c>
      <c r="H106">
        <v>30.96</v>
      </c>
      <c r="I106">
        <v>32.650932529999999</v>
      </c>
      <c r="J106">
        <v>-114.6933435</v>
      </c>
      <c r="K106" t="s">
        <v>4600</v>
      </c>
      <c r="L106">
        <v>2</v>
      </c>
      <c r="M106">
        <v>-95.83</v>
      </c>
      <c r="N106">
        <v>-11.67</v>
      </c>
      <c r="O106">
        <v>-2.4700000000000002</v>
      </c>
    </row>
    <row r="107" spans="1:15" x14ac:dyDescent="0.35">
      <c r="A107">
        <v>2021908</v>
      </c>
      <c r="B107">
        <v>232240</v>
      </c>
      <c r="C107" t="s">
        <v>13</v>
      </c>
      <c r="D107">
        <v>1</v>
      </c>
      <c r="E107" s="17">
        <v>45057</v>
      </c>
      <c r="F107" t="s">
        <v>4619</v>
      </c>
      <c r="G107" t="s">
        <v>2803</v>
      </c>
      <c r="H107">
        <v>1047.82</v>
      </c>
      <c r="I107">
        <v>34.226934059999998</v>
      </c>
      <c r="J107">
        <v>-111.45641449999999</v>
      </c>
      <c r="K107" t="s">
        <v>4600</v>
      </c>
      <c r="L107">
        <v>5</v>
      </c>
      <c r="M107">
        <v>-69.25</v>
      </c>
      <c r="N107">
        <v>-9.64</v>
      </c>
      <c r="O107">
        <v>7.84</v>
      </c>
    </row>
    <row r="108" spans="1:15" x14ac:dyDescent="0.35">
      <c r="A108">
        <v>2023013</v>
      </c>
      <c r="B108">
        <v>263920</v>
      </c>
      <c r="C108" t="s">
        <v>1018</v>
      </c>
      <c r="D108">
        <v>1</v>
      </c>
      <c r="E108" s="17">
        <v>45190</v>
      </c>
      <c r="F108" t="s">
        <v>4618</v>
      </c>
      <c r="G108" t="s">
        <v>2798</v>
      </c>
      <c r="H108">
        <v>39.630000000000003</v>
      </c>
      <c r="I108">
        <v>32.720924160000003</v>
      </c>
      <c r="J108">
        <v>-114.5657563</v>
      </c>
      <c r="K108" t="s">
        <v>4600</v>
      </c>
      <c r="L108">
        <v>9</v>
      </c>
      <c r="M108">
        <v>-92.4</v>
      </c>
      <c r="N108">
        <v>-10.94</v>
      </c>
      <c r="O108">
        <v>-4.8899999999999997</v>
      </c>
    </row>
    <row r="109" spans="1:15" x14ac:dyDescent="0.35">
      <c r="A109">
        <v>2022856</v>
      </c>
      <c r="B109">
        <v>261600</v>
      </c>
      <c r="C109" t="s">
        <v>859</v>
      </c>
      <c r="D109">
        <v>1</v>
      </c>
      <c r="E109" s="17">
        <v>45168</v>
      </c>
      <c r="F109" t="s">
        <v>4617</v>
      </c>
      <c r="G109" t="s">
        <v>2803</v>
      </c>
      <c r="H109">
        <v>2292.2399999999998</v>
      </c>
      <c r="I109">
        <v>33.738622579999998</v>
      </c>
      <c r="J109">
        <v>-109.32676290000001</v>
      </c>
      <c r="K109" t="s">
        <v>4600</v>
      </c>
      <c r="L109">
        <v>5</v>
      </c>
      <c r="M109">
        <v>-64.03</v>
      </c>
      <c r="N109">
        <v>-8.7799999999999994</v>
      </c>
      <c r="O109">
        <v>6.22</v>
      </c>
    </row>
    <row r="110" spans="1:15" x14ac:dyDescent="0.35">
      <c r="A110">
        <v>2021898</v>
      </c>
      <c r="B110">
        <v>236860</v>
      </c>
      <c r="C110" t="s">
        <v>10</v>
      </c>
      <c r="D110">
        <v>1</v>
      </c>
      <c r="E110" s="17">
        <v>45049</v>
      </c>
      <c r="F110" t="s">
        <v>4616</v>
      </c>
      <c r="G110" t="s">
        <v>2798</v>
      </c>
      <c r="H110">
        <v>889.82</v>
      </c>
      <c r="I110">
        <v>32.912151870000002</v>
      </c>
      <c r="J110">
        <v>-110.477373</v>
      </c>
      <c r="K110" t="s">
        <v>4600</v>
      </c>
      <c r="L110">
        <v>6</v>
      </c>
      <c r="M110">
        <v>-62.16</v>
      </c>
      <c r="N110">
        <v>-8.94</v>
      </c>
      <c r="O110">
        <v>9.36</v>
      </c>
    </row>
    <row r="111" spans="1:15" x14ac:dyDescent="0.35">
      <c r="A111">
        <v>2021889</v>
      </c>
      <c r="B111">
        <v>234540</v>
      </c>
      <c r="C111" t="s">
        <v>7</v>
      </c>
      <c r="D111">
        <v>1</v>
      </c>
      <c r="E111" s="17">
        <v>45043</v>
      </c>
      <c r="F111" t="s">
        <v>4615</v>
      </c>
      <c r="G111" t="s">
        <v>2798</v>
      </c>
      <c r="H111">
        <v>571.64</v>
      </c>
      <c r="I111">
        <v>33.901551169999998</v>
      </c>
      <c r="J111">
        <v>-112.6718023</v>
      </c>
      <c r="K111" t="s">
        <v>4600</v>
      </c>
      <c r="L111">
        <v>6</v>
      </c>
      <c r="M111">
        <v>-62.19</v>
      </c>
      <c r="N111">
        <v>-8.6199999999999992</v>
      </c>
      <c r="O111">
        <v>6.78</v>
      </c>
    </row>
    <row r="112" spans="1:15" x14ac:dyDescent="0.35">
      <c r="A112">
        <v>2022922</v>
      </c>
      <c r="B112">
        <v>261420</v>
      </c>
      <c r="C112" t="s">
        <v>958</v>
      </c>
      <c r="D112">
        <v>1</v>
      </c>
      <c r="E112" s="17">
        <v>45181</v>
      </c>
      <c r="F112" t="s">
        <v>4614</v>
      </c>
      <c r="G112" t="s">
        <v>2798</v>
      </c>
      <c r="H112">
        <v>2027.21</v>
      </c>
      <c r="I112">
        <v>34.215779650000002</v>
      </c>
      <c r="J112">
        <v>-109.302566</v>
      </c>
      <c r="K112" t="s">
        <v>4600</v>
      </c>
      <c r="L112">
        <v>5</v>
      </c>
      <c r="M112">
        <v>-58.35</v>
      </c>
      <c r="N112">
        <v>-6.8</v>
      </c>
      <c r="O112">
        <v>-3.95</v>
      </c>
    </row>
    <row r="113" spans="1:15" x14ac:dyDescent="0.35">
      <c r="A113">
        <v>2022938</v>
      </c>
      <c r="B113">
        <v>263900</v>
      </c>
      <c r="C113" t="s">
        <v>952</v>
      </c>
      <c r="D113">
        <v>1</v>
      </c>
      <c r="E113" s="17">
        <v>45182</v>
      </c>
      <c r="F113" t="s">
        <v>4613</v>
      </c>
      <c r="G113" t="s">
        <v>2798</v>
      </c>
      <c r="H113">
        <v>72.3</v>
      </c>
      <c r="I113">
        <v>33.487017530000003</v>
      </c>
      <c r="J113">
        <v>-114.5986041</v>
      </c>
      <c r="K113" t="s">
        <v>4600</v>
      </c>
      <c r="L113">
        <v>9</v>
      </c>
      <c r="M113">
        <v>-95.92</v>
      </c>
      <c r="N113">
        <v>-11.56</v>
      </c>
      <c r="O113">
        <v>-3.42</v>
      </c>
    </row>
    <row r="114" spans="1:15" x14ac:dyDescent="0.35">
      <c r="A114">
        <v>2022963</v>
      </c>
      <c r="B114">
        <v>260480</v>
      </c>
      <c r="C114" t="s">
        <v>980</v>
      </c>
      <c r="D114">
        <v>1</v>
      </c>
      <c r="E114" s="17">
        <v>45184</v>
      </c>
      <c r="F114" t="s">
        <v>4612</v>
      </c>
      <c r="G114" t="s">
        <v>2798</v>
      </c>
      <c r="H114">
        <v>56.47</v>
      </c>
      <c r="I114">
        <v>32.989950839999999</v>
      </c>
      <c r="J114">
        <v>-114.4969377</v>
      </c>
      <c r="K114" t="s">
        <v>4600</v>
      </c>
      <c r="L114">
        <v>9</v>
      </c>
      <c r="M114">
        <v>-95.64</v>
      </c>
      <c r="N114">
        <v>-11.57</v>
      </c>
      <c r="O114">
        <v>-3.05</v>
      </c>
    </row>
    <row r="115" spans="1:15" x14ac:dyDescent="0.35">
      <c r="A115">
        <v>2023010</v>
      </c>
      <c r="B115">
        <v>252360</v>
      </c>
      <c r="C115" t="s">
        <v>1030</v>
      </c>
      <c r="D115">
        <v>1</v>
      </c>
      <c r="E115" s="17">
        <v>45190</v>
      </c>
      <c r="F115" t="s">
        <v>4611</v>
      </c>
      <c r="G115" t="s">
        <v>2798</v>
      </c>
      <c r="H115">
        <v>138.4</v>
      </c>
      <c r="I115">
        <v>34.714477909999999</v>
      </c>
      <c r="J115">
        <v>-114.4784112</v>
      </c>
      <c r="K115" t="s">
        <v>4600</v>
      </c>
      <c r="L115">
        <v>9</v>
      </c>
      <c r="M115">
        <v>-98.73</v>
      </c>
      <c r="N115">
        <v>-12.1</v>
      </c>
      <c r="O115">
        <v>-1.96</v>
      </c>
    </row>
    <row r="116" spans="1:15" x14ac:dyDescent="0.35">
      <c r="A116">
        <v>2023011</v>
      </c>
      <c r="B116">
        <v>261640</v>
      </c>
      <c r="C116" t="s">
        <v>1011</v>
      </c>
      <c r="D116">
        <v>1</v>
      </c>
      <c r="E116" s="17">
        <v>45189</v>
      </c>
      <c r="F116" t="s">
        <v>4610</v>
      </c>
      <c r="G116" t="s">
        <v>2803</v>
      </c>
      <c r="H116">
        <v>1628.47</v>
      </c>
      <c r="I116">
        <v>34.893797970000001</v>
      </c>
      <c r="J116">
        <v>-112.88126029999999</v>
      </c>
      <c r="K116" t="s">
        <v>4600</v>
      </c>
      <c r="L116">
        <v>3</v>
      </c>
      <c r="M116">
        <v>-68.489999999999995</v>
      </c>
      <c r="N116">
        <v>-9.26</v>
      </c>
      <c r="O116">
        <v>5.56</v>
      </c>
    </row>
    <row r="117" spans="1:15" x14ac:dyDescent="0.35">
      <c r="A117">
        <v>2022905</v>
      </c>
      <c r="B117">
        <v>260540</v>
      </c>
      <c r="C117" t="s">
        <v>901</v>
      </c>
      <c r="D117">
        <v>1</v>
      </c>
      <c r="E117" s="17">
        <v>45180</v>
      </c>
      <c r="F117" t="s">
        <v>4609</v>
      </c>
      <c r="G117" t="s">
        <v>2798</v>
      </c>
      <c r="H117">
        <v>158.52000000000001</v>
      </c>
      <c r="I117">
        <v>34.266135980000001</v>
      </c>
      <c r="J117">
        <v>-114.0206931</v>
      </c>
      <c r="K117" t="s">
        <v>4600</v>
      </c>
      <c r="L117">
        <v>8</v>
      </c>
      <c r="M117">
        <v>-55.26</v>
      </c>
      <c r="N117">
        <v>-6.63</v>
      </c>
      <c r="O117">
        <v>-2.2200000000000002</v>
      </c>
    </row>
    <row r="118" spans="1:15" x14ac:dyDescent="0.35">
      <c r="A118">
        <v>2022981</v>
      </c>
      <c r="B118">
        <v>263940</v>
      </c>
      <c r="C118" t="s">
        <v>989</v>
      </c>
      <c r="D118">
        <v>1</v>
      </c>
      <c r="E118" s="17">
        <v>45186</v>
      </c>
      <c r="F118" t="s">
        <v>4608</v>
      </c>
      <c r="G118" t="s">
        <v>2798</v>
      </c>
      <c r="H118">
        <v>939.71</v>
      </c>
      <c r="I118">
        <v>36.843296209999998</v>
      </c>
      <c r="J118">
        <v>-111.5488821</v>
      </c>
      <c r="K118" t="s">
        <v>4600</v>
      </c>
      <c r="L118">
        <v>9</v>
      </c>
      <c r="M118">
        <v>-118.22</v>
      </c>
      <c r="N118">
        <v>-15.69</v>
      </c>
      <c r="O118">
        <v>7.26</v>
      </c>
    </row>
    <row r="119" spans="1:15" x14ac:dyDescent="0.35">
      <c r="A119">
        <v>2021893</v>
      </c>
      <c r="B119">
        <v>234660</v>
      </c>
      <c r="C119" t="s">
        <v>9</v>
      </c>
      <c r="D119">
        <v>1</v>
      </c>
      <c r="E119" s="17">
        <v>45048</v>
      </c>
      <c r="F119" t="s">
        <v>4607</v>
      </c>
      <c r="G119" t="s">
        <v>2803</v>
      </c>
      <c r="H119">
        <v>778.9</v>
      </c>
      <c r="I119">
        <v>33.995159430000001</v>
      </c>
      <c r="J119">
        <v>-111.2936311</v>
      </c>
      <c r="K119" t="s">
        <v>4600</v>
      </c>
      <c r="L119">
        <v>6</v>
      </c>
      <c r="M119">
        <v>-66.930000000000007</v>
      </c>
      <c r="N119">
        <v>-9.61</v>
      </c>
      <c r="O119">
        <v>9.99</v>
      </c>
    </row>
    <row r="120" spans="1:15" x14ac:dyDescent="0.35">
      <c r="A120">
        <v>2023002</v>
      </c>
      <c r="B120">
        <v>263120</v>
      </c>
      <c r="C120" t="s">
        <v>1019</v>
      </c>
      <c r="D120">
        <v>1</v>
      </c>
      <c r="E120" s="17">
        <v>45189</v>
      </c>
      <c r="F120" t="s">
        <v>4606</v>
      </c>
      <c r="G120" t="s">
        <v>2798</v>
      </c>
      <c r="H120">
        <v>38.39</v>
      </c>
      <c r="I120">
        <v>32.740772389999997</v>
      </c>
      <c r="J120">
        <v>-114.53130729999999</v>
      </c>
      <c r="K120" t="s">
        <v>4600</v>
      </c>
      <c r="L120">
        <v>9</v>
      </c>
      <c r="M120">
        <v>-92.72</v>
      </c>
      <c r="N120">
        <v>-11.07</v>
      </c>
      <c r="O120">
        <v>-4.12</v>
      </c>
    </row>
    <row r="121" spans="1:15" x14ac:dyDescent="0.35">
      <c r="A121">
        <v>2021899</v>
      </c>
      <c r="B121">
        <v>234680</v>
      </c>
      <c r="C121" t="s">
        <v>11</v>
      </c>
      <c r="D121">
        <v>1</v>
      </c>
      <c r="E121" s="17">
        <v>45053</v>
      </c>
      <c r="F121" t="s">
        <v>4605</v>
      </c>
      <c r="G121" t="s">
        <v>2803</v>
      </c>
      <c r="H121">
        <v>1276.33</v>
      </c>
      <c r="I121">
        <v>33.295352729999998</v>
      </c>
      <c r="J121">
        <v>-109.192713</v>
      </c>
      <c r="K121" t="s">
        <v>4600</v>
      </c>
      <c r="L121">
        <v>6</v>
      </c>
      <c r="M121">
        <v>-66.790000000000006</v>
      </c>
      <c r="N121">
        <v>-9.4499999999999993</v>
      </c>
      <c r="O121">
        <v>8.85</v>
      </c>
    </row>
    <row r="122" spans="1:15" x14ac:dyDescent="0.35">
      <c r="A122">
        <v>2022992</v>
      </c>
      <c r="B122">
        <v>260460</v>
      </c>
      <c r="C122" t="s">
        <v>1007</v>
      </c>
      <c r="D122">
        <v>1</v>
      </c>
      <c r="E122" s="17">
        <v>45188</v>
      </c>
      <c r="F122" t="s">
        <v>4604</v>
      </c>
      <c r="G122" t="s">
        <v>2798</v>
      </c>
      <c r="H122">
        <v>196.35</v>
      </c>
      <c r="I122">
        <v>35.948302220000002</v>
      </c>
      <c r="J122">
        <v>-114.7301494</v>
      </c>
      <c r="K122" t="s">
        <v>4600</v>
      </c>
      <c r="L122">
        <v>9</v>
      </c>
      <c r="M122">
        <v>-100.29</v>
      </c>
      <c r="N122">
        <v>-12.52</v>
      </c>
      <c r="O122">
        <v>-0.11</v>
      </c>
    </row>
    <row r="123" spans="1:15" x14ac:dyDescent="0.35">
      <c r="A123">
        <v>2022955</v>
      </c>
      <c r="B123">
        <v>260520</v>
      </c>
      <c r="C123" t="s">
        <v>979</v>
      </c>
      <c r="D123">
        <v>1</v>
      </c>
      <c r="E123" s="17">
        <v>45183</v>
      </c>
      <c r="F123" t="s">
        <v>4603</v>
      </c>
      <c r="G123" t="s">
        <v>2798</v>
      </c>
      <c r="H123">
        <v>64.28</v>
      </c>
      <c r="I123">
        <v>33.258612419999999</v>
      </c>
      <c r="J123">
        <v>-114.6722402</v>
      </c>
      <c r="K123" t="s">
        <v>4600</v>
      </c>
      <c r="L123">
        <v>9</v>
      </c>
      <c r="M123">
        <v>-95.78</v>
      </c>
      <c r="N123">
        <v>-11.7</v>
      </c>
      <c r="O123">
        <v>-2.15</v>
      </c>
    </row>
    <row r="124" spans="1:15" x14ac:dyDescent="0.35">
      <c r="A124">
        <v>2023115</v>
      </c>
      <c r="B124">
        <v>274520</v>
      </c>
      <c r="C124" t="s">
        <v>1453</v>
      </c>
      <c r="D124">
        <v>1</v>
      </c>
      <c r="E124" s="17">
        <v>45412</v>
      </c>
      <c r="F124" t="s">
        <v>4602</v>
      </c>
      <c r="G124" t="s">
        <v>2798</v>
      </c>
      <c r="H124">
        <v>138.66999999999999</v>
      </c>
      <c r="I124">
        <v>34.740431979999997</v>
      </c>
      <c r="J124">
        <v>-114.5196954</v>
      </c>
      <c r="K124" t="s">
        <v>4600</v>
      </c>
      <c r="L124">
        <v>9</v>
      </c>
      <c r="M124">
        <v>-98.88</v>
      </c>
      <c r="N124">
        <v>-12.62</v>
      </c>
      <c r="O124">
        <v>2.06</v>
      </c>
    </row>
    <row r="125" spans="1:15" x14ac:dyDescent="0.35">
      <c r="A125">
        <v>2023121</v>
      </c>
      <c r="B125">
        <v>263300</v>
      </c>
      <c r="C125" t="s">
        <v>1457</v>
      </c>
      <c r="D125">
        <v>1</v>
      </c>
      <c r="E125" s="17">
        <v>45413</v>
      </c>
      <c r="F125" t="s">
        <v>4601</v>
      </c>
      <c r="G125" t="s">
        <v>2798</v>
      </c>
      <c r="H125">
        <v>72.3</v>
      </c>
      <c r="I125">
        <v>33.487111900000002</v>
      </c>
      <c r="J125">
        <v>-114.5987758</v>
      </c>
      <c r="K125" t="s">
        <v>4600</v>
      </c>
      <c r="L125">
        <v>9</v>
      </c>
      <c r="M125">
        <v>-96.98</v>
      </c>
      <c r="N125">
        <v>-12.14</v>
      </c>
      <c r="O125">
        <v>0.12</v>
      </c>
    </row>
    <row r="126" spans="1:15" x14ac:dyDescent="0.35">
      <c r="A126">
        <v>2022041</v>
      </c>
      <c r="B126">
        <v>241720</v>
      </c>
      <c r="C126" t="s">
        <v>126</v>
      </c>
      <c r="D126">
        <v>1</v>
      </c>
      <c r="E126" s="17">
        <v>45090</v>
      </c>
      <c r="F126" t="s">
        <v>4599</v>
      </c>
      <c r="G126" t="s">
        <v>2803</v>
      </c>
      <c r="H126">
        <v>825.64</v>
      </c>
      <c r="I126">
        <v>39.894778870000003</v>
      </c>
      <c r="J126">
        <v>-123.3258226</v>
      </c>
      <c r="K126" t="s">
        <v>4525</v>
      </c>
      <c r="L126">
        <v>2</v>
      </c>
      <c r="M126">
        <v>-63</v>
      </c>
      <c r="N126">
        <v>-9.61</v>
      </c>
      <c r="O126">
        <v>13.89</v>
      </c>
    </row>
    <row r="127" spans="1:15" x14ac:dyDescent="0.35">
      <c r="A127">
        <v>2021964</v>
      </c>
      <c r="B127">
        <v>240880</v>
      </c>
      <c r="C127" t="s">
        <v>38</v>
      </c>
      <c r="D127">
        <v>1</v>
      </c>
      <c r="E127" s="17">
        <v>45083</v>
      </c>
      <c r="F127" t="s">
        <v>4598</v>
      </c>
      <c r="G127" t="s">
        <v>2798</v>
      </c>
      <c r="H127">
        <v>99.6</v>
      </c>
      <c r="I127">
        <v>37.205764469999998</v>
      </c>
      <c r="J127">
        <v>-121.820994</v>
      </c>
      <c r="K127" t="s">
        <v>4525</v>
      </c>
      <c r="L127">
        <v>3</v>
      </c>
      <c r="M127">
        <v>-43.87</v>
      </c>
      <c r="N127">
        <v>-6.21</v>
      </c>
      <c r="O127">
        <v>5.83</v>
      </c>
    </row>
    <row r="128" spans="1:15" x14ac:dyDescent="0.35">
      <c r="A128">
        <v>2023781</v>
      </c>
      <c r="B128">
        <v>282740</v>
      </c>
      <c r="C128" t="s">
        <v>1974</v>
      </c>
      <c r="D128">
        <v>1</v>
      </c>
      <c r="E128" s="17">
        <v>45498</v>
      </c>
      <c r="F128" t="s">
        <v>4597</v>
      </c>
      <c r="G128" t="s">
        <v>2803</v>
      </c>
      <c r="H128">
        <v>910.61</v>
      </c>
      <c r="I128">
        <v>41.195958439999998</v>
      </c>
      <c r="J128">
        <v>-122.0885667</v>
      </c>
      <c r="K128" t="s">
        <v>4525</v>
      </c>
      <c r="L128">
        <v>4</v>
      </c>
      <c r="M128">
        <v>-90.27</v>
      </c>
      <c r="N128">
        <v>-12.42</v>
      </c>
      <c r="O128">
        <v>9.11</v>
      </c>
    </row>
    <row r="129" spans="1:15" x14ac:dyDescent="0.35">
      <c r="A129">
        <v>2023560</v>
      </c>
      <c r="B129">
        <v>282820</v>
      </c>
      <c r="C129" t="s">
        <v>1797</v>
      </c>
      <c r="D129">
        <v>1</v>
      </c>
      <c r="E129" s="17">
        <v>45482</v>
      </c>
      <c r="F129" t="s">
        <v>4527</v>
      </c>
      <c r="G129" t="s">
        <v>2803</v>
      </c>
      <c r="H129">
        <v>387.3</v>
      </c>
      <c r="I129">
        <v>40.772039749999998</v>
      </c>
      <c r="J129">
        <v>-123.3027922</v>
      </c>
      <c r="K129" t="s">
        <v>4525</v>
      </c>
      <c r="L129">
        <v>4</v>
      </c>
      <c r="M129">
        <v>-77.3</v>
      </c>
      <c r="N129">
        <v>-10.89</v>
      </c>
      <c r="O129">
        <v>9.86</v>
      </c>
    </row>
    <row r="130" spans="1:15" x14ac:dyDescent="0.35">
      <c r="A130">
        <v>2023301</v>
      </c>
      <c r="B130">
        <v>273780</v>
      </c>
      <c r="C130" t="s">
        <v>1581</v>
      </c>
      <c r="D130">
        <v>1</v>
      </c>
      <c r="E130" s="17">
        <v>45455</v>
      </c>
      <c r="F130" t="s">
        <v>4596</v>
      </c>
      <c r="G130" t="s">
        <v>2803</v>
      </c>
      <c r="H130">
        <v>513.03</v>
      </c>
      <c r="I130">
        <v>39.666740359999999</v>
      </c>
      <c r="J130">
        <v>-123.5052209</v>
      </c>
      <c r="K130" t="s">
        <v>4525</v>
      </c>
      <c r="L130">
        <v>3</v>
      </c>
      <c r="M130">
        <v>-49.28</v>
      </c>
      <c r="N130">
        <v>-7.78</v>
      </c>
      <c r="O130">
        <v>12.99</v>
      </c>
    </row>
    <row r="131" spans="1:15" x14ac:dyDescent="0.35">
      <c r="A131">
        <v>2023583</v>
      </c>
      <c r="B131">
        <v>283140</v>
      </c>
      <c r="C131" t="s">
        <v>1799</v>
      </c>
      <c r="D131">
        <v>1</v>
      </c>
      <c r="E131" s="17">
        <v>45483</v>
      </c>
      <c r="F131" t="s">
        <v>4595</v>
      </c>
      <c r="G131" t="s">
        <v>2803</v>
      </c>
      <c r="H131">
        <v>737.15</v>
      </c>
      <c r="I131">
        <v>33.266597169999997</v>
      </c>
      <c r="J131">
        <v>-116.81766229999999</v>
      </c>
      <c r="K131" t="s">
        <v>4525</v>
      </c>
      <c r="L131">
        <v>7</v>
      </c>
      <c r="M131">
        <v>-24</v>
      </c>
      <c r="N131">
        <v>-2.12</v>
      </c>
      <c r="O131">
        <v>-7.01</v>
      </c>
    </row>
    <row r="132" spans="1:15" x14ac:dyDescent="0.35">
      <c r="A132">
        <v>2022537</v>
      </c>
      <c r="B132">
        <v>242920</v>
      </c>
      <c r="C132" t="s">
        <v>574</v>
      </c>
      <c r="D132">
        <v>1</v>
      </c>
      <c r="E132" s="17">
        <v>45138</v>
      </c>
      <c r="F132" t="s">
        <v>4594</v>
      </c>
      <c r="G132" t="s">
        <v>2798</v>
      </c>
      <c r="H132">
        <v>1.34</v>
      </c>
      <c r="I132">
        <v>37.952335720000001</v>
      </c>
      <c r="J132">
        <v>-121.33922099999999</v>
      </c>
      <c r="K132" t="s">
        <v>4525</v>
      </c>
      <c r="L132">
        <v>9</v>
      </c>
      <c r="M132">
        <v>-87.24</v>
      </c>
      <c r="N132">
        <v>-11.74</v>
      </c>
      <c r="O132">
        <v>6.64</v>
      </c>
    </row>
    <row r="133" spans="1:15" x14ac:dyDescent="0.35">
      <c r="A133">
        <v>2022114</v>
      </c>
      <c r="B133">
        <v>244760</v>
      </c>
      <c r="C133" t="s">
        <v>186</v>
      </c>
      <c r="D133">
        <v>1</v>
      </c>
      <c r="E133" s="17">
        <v>45097</v>
      </c>
      <c r="F133" t="s">
        <v>4593</v>
      </c>
      <c r="G133" t="s">
        <v>2798</v>
      </c>
      <c r="H133">
        <v>5.5</v>
      </c>
      <c r="I133">
        <v>38.63823103</v>
      </c>
      <c r="J133">
        <v>-121.56369290000001</v>
      </c>
      <c r="K133" t="s">
        <v>4525</v>
      </c>
      <c r="L133">
        <v>10</v>
      </c>
      <c r="M133">
        <v>-81.650000000000006</v>
      </c>
      <c r="N133">
        <v>-11.51</v>
      </c>
      <c r="O133">
        <v>10.46</v>
      </c>
    </row>
    <row r="134" spans="1:15" x14ac:dyDescent="0.35">
      <c r="A134">
        <v>2022837</v>
      </c>
      <c r="B134">
        <v>259620</v>
      </c>
      <c r="C134" t="s">
        <v>847</v>
      </c>
      <c r="D134">
        <v>1</v>
      </c>
      <c r="E134" s="17">
        <v>45167</v>
      </c>
      <c r="F134" t="s">
        <v>4592</v>
      </c>
      <c r="G134" t="s">
        <v>2798</v>
      </c>
      <c r="H134">
        <v>51.97</v>
      </c>
      <c r="I134">
        <v>36.779035239999999</v>
      </c>
      <c r="J134">
        <v>-120.233343</v>
      </c>
      <c r="K134" t="s">
        <v>4525</v>
      </c>
      <c r="L134">
        <v>8</v>
      </c>
      <c r="M134">
        <v>-104.48</v>
      </c>
      <c r="N134">
        <v>-14.41</v>
      </c>
      <c r="O134">
        <v>10.82</v>
      </c>
    </row>
    <row r="135" spans="1:15" x14ac:dyDescent="0.35">
      <c r="A135">
        <v>2022884</v>
      </c>
      <c r="B135">
        <v>260340</v>
      </c>
      <c r="C135" t="s">
        <v>883</v>
      </c>
      <c r="D135">
        <v>1</v>
      </c>
      <c r="E135" s="17">
        <v>45175</v>
      </c>
      <c r="F135" t="s">
        <v>4591</v>
      </c>
      <c r="G135" t="s">
        <v>2798</v>
      </c>
      <c r="H135">
        <v>1200.02</v>
      </c>
      <c r="I135">
        <v>37.20033257</v>
      </c>
      <c r="J135">
        <v>-118.2764703</v>
      </c>
      <c r="K135" t="s">
        <v>4525</v>
      </c>
      <c r="L135">
        <v>7</v>
      </c>
      <c r="M135">
        <v>-118.13</v>
      </c>
      <c r="N135">
        <v>-15.57</v>
      </c>
      <c r="O135">
        <v>6.46</v>
      </c>
    </row>
    <row r="136" spans="1:15" x14ac:dyDescent="0.35">
      <c r="A136">
        <v>2022133</v>
      </c>
      <c r="B136">
        <v>239740</v>
      </c>
      <c r="C136" t="s">
        <v>205</v>
      </c>
      <c r="D136">
        <v>1</v>
      </c>
      <c r="E136" s="17">
        <v>45098</v>
      </c>
      <c r="F136" t="s">
        <v>4590</v>
      </c>
      <c r="G136" t="s">
        <v>2798</v>
      </c>
      <c r="H136">
        <v>7.32</v>
      </c>
      <c r="I136">
        <v>38.851299580000003</v>
      </c>
      <c r="J136">
        <v>-121.6304411</v>
      </c>
      <c r="K136" t="s">
        <v>4525</v>
      </c>
      <c r="L136">
        <v>9</v>
      </c>
      <c r="M136">
        <v>-82.89</v>
      </c>
      <c r="N136">
        <v>-11.82</v>
      </c>
      <c r="O136">
        <v>11.63</v>
      </c>
    </row>
    <row r="137" spans="1:15" x14ac:dyDescent="0.35">
      <c r="A137">
        <v>2023669</v>
      </c>
      <c r="B137">
        <v>272920</v>
      </c>
      <c r="C137" t="s">
        <v>1889</v>
      </c>
      <c r="D137">
        <v>1</v>
      </c>
      <c r="E137" s="17">
        <v>45489</v>
      </c>
      <c r="F137" t="s">
        <v>4589</v>
      </c>
      <c r="G137" t="s">
        <v>2803</v>
      </c>
      <c r="H137">
        <v>192.76</v>
      </c>
      <c r="I137">
        <v>39.928096930000002</v>
      </c>
      <c r="J137">
        <v>-123.4751902</v>
      </c>
      <c r="K137" t="s">
        <v>4525</v>
      </c>
      <c r="L137">
        <v>7</v>
      </c>
      <c r="M137">
        <v>-58.79</v>
      </c>
      <c r="N137">
        <v>-7.57</v>
      </c>
      <c r="O137">
        <v>1.79</v>
      </c>
    </row>
    <row r="138" spans="1:15" x14ac:dyDescent="0.35">
      <c r="A138">
        <v>2022333</v>
      </c>
      <c r="B138">
        <v>243940</v>
      </c>
      <c r="C138" t="s">
        <v>398</v>
      </c>
      <c r="D138">
        <v>1</v>
      </c>
      <c r="E138" s="17">
        <v>45119</v>
      </c>
      <c r="F138" t="s">
        <v>4588</v>
      </c>
      <c r="G138" t="s">
        <v>2803</v>
      </c>
      <c r="H138">
        <v>139.76</v>
      </c>
      <c r="I138">
        <v>38.903287679999998</v>
      </c>
      <c r="J138">
        <v>-123.50952599999999</v>
      </c>
      <c r="K138" t="s">
        <v>4525</v>
      </c>
      <c r="L138">
        <v>2</v>
      </c>
      <c r="M138">
        <v>-37.75</v>
      </c>
      <c r="N138">
        <v>-6.19</v>
      </c>
      <c r="O138">
        <v>11.79</v>
      </c>
    </row>
    <row r="139" spans="1:15" x14ac:dyDescent="0.35">
      <c r="A139">
        <v>2024002</v>
      </c>
      <c r="B139">
        <v>279000</v>
      </c>
      <c r="C139" t="s">
        <v>2160</v>
      </c>
      <c r="D139">
        <v>1</v>
      </c>
      <c r="E139" s="17">
        <v>45519</v>
      </c>
      <c r="F139" t="s">
        <v>4587</v>
      </c>
      <c r="G139" t="s">
        <v>2803</v>
      </c>
      <c r="H139">
        <v>701.14</v>
      </c>
      <c r="I139">
        <v>41.99886618</v>
      </c>
      <c r="J139">
        <v>-123.0947027</v>
      </c>
      <c r="K139" t="s">
        <v>4525</v>
      </c>
      <c r="L139">
        <v>4</v>
      </c>
      <c r="M139">
        <v>-90.65</v>
      </c>
      <c r="N139">
        <v>-12.76</v>
      </c>
      <c r="O139">
        <v>11.41</v>
      </c>
    </row>
    <row r="140" spans="1:15" x14ac:dyDescent="0.35">
      <c r="A140">
        <v>2022820</v>
      </c>
      <c r="B140">
        <v>246960</v>
      </c>
      <c r="C140" t="s">
        <v>832</v>
      </c>
      <c r="D140">
        <v>1</v>
      </c>
      <c r="E140" s="17">
        <v>45166</v>
      </c>
      <c r="F140" t="s">
        <v>4586</v>
      </c>
      <c r="G140" t="s">
        <v>2803</v>
      </c>
      <c r="H140">
        <v>1223.3399999999999</v>
      </c>
      <c r="I140">
        <v>39.299103649999999</v>
      </c>
      <c r="J140">
        <v>-120.81965150000001</v>
      </c>
      <c r="K140" t="s">
        <v>4525</v>
      </c>
      <c r="L140">
        <v>3</v>
      </c>
      <c r="M140">
        <v>-81.44</v>
      </c>
      <c r="N140">
        <v>-12</v>
      </c>
      <c r="O140">
        <v>14.55</v>
      </c>
    </row>
    <row r="141" spans="1:15" x14ac:dyDescent="0.35">
      <c r="A141">
        <v>2022835</v>
      </c>
      <c r="B141">
        <v>244040</v>
      </c>
      <c r="C141" t="s">
        <v>851</v>
      </c>
      <c r="D141">
        <v>1</v>
      </c>
      <c r="E141" s="17">
        <v>45167</v>
      </c>
      <c r="F141" t="s">
        <v>4585</v>
      </c>
      <c r="G141" t="s">
        <v>2803</v>
      </c>
      <c r="H141">
        <v>1276.96</v>
      </c>
      <c r="I141">
        <v>39.901836420000002</v>
      </c>
      <c r="J141">
        <v>-121.0158282</v>
      </c>
      <c r="K141" t="s">
        <v>4525</v>
      </c>
      <c r="L141">
        <v>5</v>
      </c>
      <c r="M141">
        <v>-87.37</v>
      </c>
      <c r="N141">
        <v>-12.86</v>
      </c>
      <c r="O141">
        <v>15.48</v>
      </c>
    </row>
    <row r="142" spans="1:15" x14ac:dyDescent="0.35">
      <c r="A142">
        <v>2022312</v>
      </c>
      <c r="B142">
        <v>243960</v>
      </c>
      <c r="C142" t="s">
        <v>382</v>
      </c>
      <c r="D142">
        <v>1</v>
      </c>
      <c r="E142" s="17">
        <v>45118</v>
      </c>
      <c r="F142" t="s">
        <v>4584</v>
      </c>
      <c r="G142" t="s">
        <v>2803</v>
      </c>
      <c r="H142">
        <v>845.14</v>
      </c>
      <c r="I142">
        <v>39.912865099999998</v>
      </c>
      <c r="J142">
        <v>-123.2113536</v>
      </c>
      <c r="K142" t="s">
        <v>4525</v>
      </c>
      <c r="L142">
        <v>5</v>
      </c>
      <c r="M142">
        <v>-68.510000000000005</v>
      </c>
      <c r="N142">
        <v>-9.83</v>
      </c>
      <c r="O142">
        <v>10.15</v>
      </c>
    </row>
    <row r="143" spans="1:15" x14ac:dyDescent="0.35">
      <c r="A143">
        <v>2024067</v>
      </c>
      <c r="B143">
        <v>293180</v>
      </c>
      <c r="C143" t="s">
        <v>2217</v>
      </c>
      <c r="D143">
        <v>1</v>
      </c>
      <c r="E143" s="17">
        <v>45525</v>
      </c>
      <c r="F143" t="s">
        <v>4583</v>
      </c>
      <c r="G143" t="s">
        <v>2803</v>
      </c>
      <c r="H143">
        <v>765.1</v>
      </c>
      <c r="I143">
        <v>41.639377359999997</v>
      </c>
      <c r="J143">
        <v>-123.0587436</v>
      </c>
      <c r="K143" t="s">
        <v>4525</v>
      </c>
      <c r="L143">
        <v>7</v>
      </c>
      <c r="M143">
        <v>-91.66</v>
      </c>
      <c r="N143">
        <v>-12.43</v>
      </c>
      <c r="O143">
        <v>7.81</v>
      </c>
    </row>
    <row r="144" spans="1:15" x14ac:dyDescent="0.35">
      <c r="A144">
        <v>2022728</v>
      </c>
      <c r="B144">
        <v>235900</v>
      </c>
      <c r="C144" t="s">
        <v>768</v>
      </c>
      <c r="D144">
        <v>1</v>
      </c>
      <c r="E144" s="17">
        <v>45154</v>
      </c>
      <c r="F144" t="s">
        <v>4582</v>
      </c>
      <c r="G144" t="s">
        <v>2803</v>
      </c>
      <c r="H144">
        <v>1446.22</v>
      </c>
      <c r="I144">
        <v>38.814290669999998</v>
      </c>
      <c r="J144">
        <v>-120.4411683</v>
      </c>
      <c r="K144" t="s">
        <v>4525</v>
      </c>
      <c r="L144">
        <v>5</v>
      </c>
      <c r="M144">
        <v>-87.83</v>
      </c>
      <c r="N144">
        <v>-12.5</v>
      </c>
      <c r="O144">
        <v>12.2</v>
      </c>
    </row>
    <row r="145" spans="1:15" x14ac:dyDescent="0.35">
      <c r="A145">
        <v>2022305</v>
      </c>
      <c r="B145">
        <v>244640</v>
      </c>
      <c r="C145" t="s">
        <v>402</v>
      </c>
      <c r="D145">
        <v>1</v>
      </c>
      <c r="E145" s="17">
        <v>45118</v>
      </c>
      <c r="F145" t="s">
        <v>4581</v>
      </c>
      <c r="G145" t="s">
        <v>2803</v>
      </c>
      <c r="H145">
        <v>63.74</v>
      </c>
      <c r="I145">
        <v>41.19905172</v>
      </c>
      <c r="J145">
        <v>-123.6639524</v>
      </c>
      <c r="K145" t="s">
        <v>4525</v>
      </c>
      <c r="L145">
        <v>8</v>
      </c>
      <c r="M145">
        <v>-84.98</v>
      </c>
      <c r="N145">
        <v>-11.52</v>
      </c>
      <c r="O145">
        <v>7.15</v>
      </c>
    </row>
    <row r="146" spans="1:15" x14ac:dyDescent="0.35">
      <c r="A146">
        <v>2023215</v>
      </c>
      <c r="B146">
        <v>264900</v>
      </c>
      <c r="C146" t="s">
        <v>1511</v>
      </c>
      <c r="D146">
        <v>1</v>
      </c>
      <c r="E146" s="17">
        <v>45448</v>
      </c>
      <c r="F146" t="s">
        <v>4580</v>
      </c>
      <c r="G146" t="s">
        <v>2798</v>
      </c>
      <c r="H146">
        <v>18.78</v>
      </c>
      <c r="I146">
        <v>37.35794104</v>
      </c>
      <c r="J146">
        <v>-120.8991669</v>
      </c>
      <c r="K146" t="s">
        <v>4525</v>
      </c>
      <c r="L146">
        <v>8</v>
      </c>
      <c r="M146">
        <v>-85.13</v>
      </c>
      <c r="N146">
        <v>-11.96</v>
      </c>
      <c r="O146">
        <v>10.57</v>
      </c>
    </row>
    <row r="147" spans="1:15" x14ac:dyDescent="0.35">
      <c r="A147">
        <v>2022622</v>
      </c>
      <c r="B147">
        <v>253160</v>
      </c>
      <c r="C147" t="s">
        <v>666</v>
      </c>
      <c r="D147">
        <v>1</v>
      </c>
      <c r="E147" s="17">
        <v>45146</v>
      </c>
      <c r="F147" t="s">
        <v>4579</v>
      </c>
      <c r="G147" t="s">
        <v>2803</v>
      </c>
      <c r="H147">
        <v>1131.25</v>
      </c>
      <c r="I147">
        <v>40.767593920000003</v>
      </c>
      <c r="J147">
        <v>-121.440752</v>
      </c>
      <c r="K147" t="s">
        <v>4525</v>
      </c>
      <c r="L147">
        <v>3</v>
      </c>
      <c r="M147">
        <v>-104.85</v>
      </c>
      <c r="N147">
        <v>-14.58</v>
      </c>
      <c r="O147">
        <v>11.83</v>
      </c>
    </row>
    <row r="148" spans="1:15" x14ac:dyDescent="0.35">
      <c r="A148">
        <v>2023773</v>
      </c>
      <c r="B148">
        <v>283120</v>
      </c>
      <c r="C148" t="s">
        <v>1987</v>
      </c>
      <c r="D148">
        <v>1</v>
      </c>
      <c r="E148" s="17">
        <v>45497</v>
      </c>
      <c r="F148" t="s">
        <v>4578</v>
      </c>
      <c r="G148" t="s">
        <v>2798</v>
      </c>
      <c r="H148">
        <v>27.24</v>
      </c>
      <c r="I148">
        <v>38.53034521</v>
      </c>
      <c r="J148">
        <v>-121.92899679999999</v>
      </c>
      <c r="K148" t="s">
        <v>4525</v>
      </c>
      <c r="L148">
        <v>6</v>
      </c>
      <c r="M148">
        <v>-39.14</v>
      </c>
      <c r="N148">
        <v>-4.4800000000000004</v>
      </c>
      <c r="O148">
        <v>-3.31</v>
      </c>
    </row>
    <row r="149" spans="1:15" x14ac:dyDescent="0.35">
      <c r="A149">
        <v>2022838</v>
      </c>
      <c r="B149">
        <v>260060</v>
      </c>
      <c r="C149" t="s">
        <v>846</v>
      </c>
      <c r="D149">
        <v>1</v>
      </c>
      <c r="E149" s="17">
        <v>45167</v>
      </c>
      <c r="F149" t="s">
        <v>4577</v>
      </c>
      <c r="G149" t="s">
        <v>2798</v>
      </c>
      <c r="H149">
        <v>52.43</v>
      </c>
      <c r="I149">
        <v>36.787749009999999</v>
      </c>
      <c r="J149">
        <v>-120.2188455</v>
      </c>
      <c r="K149" t="s">
        <v>4525</v>
      </c>
      <c r="L149">
        <v>8</v>
      </c>
      <c r="M149">
        <v>-104.2</v>
      </c>
      <c r="N149">
        <v>-14.37</v>
      </c>
      <c r="O149">
        <v>10.76</v>
      </c>
    </row>
    <row r="150" spans="1:15" x14ac:dyDescent="0.35">
      <c r="A150">
        <v>2022583</v>
      </c>
      <c r="B150">
        <v>253140</v>
      </c>
      <c r="C150" t="s">
        <v>613</v>
      </c>
      <c r="D150">
        <v>1</v>
      </c>
      <c r="E150" s="17">
        <v>45140</v>
      </c>
      <c r="F150" t="s">
        <v>4576</v>
      </c>
      <c r="G150" t="s">
        <v>2803</v>
      </c>
      <c r="H150">
        <v>1411.59</v>
      </c>
      <c r="I150">
        <v>40.128720479999998</v>
      </c>
      <c r="J150">
        <v>-120.6256522</v>
      </c>
      <c r="K150" t="s">
        <v>4525</v>
      </c>
      <c r="L150">
        <v>7</v>
      </c>
      <c r="M150">
        <v>-97.94</v>
      </c>
      <c r="N150">
        <v>-13.01</v>
      </c>
      <c r="O150">
        <v>6.1</v>
      </c>
    </row>
    <row r="151" spans="1:15" x14ac:dyDescent="0.35">
      <c r="A151">
        <v>2023980</v>
      </c>
      <c r="B151">
        <v>280520</v>
      </c>
      <c r="C151" t="s">
        <v>2146</v>
      </c>
      <c r="D151">
        <v>1</v>
      </c>
      <c r="E151" s="17">
        <v>45518</v>
      </c>
      <c r="F151" t="s">
        <v>4575</v>
      </c>
      <c r="G151" t="s">
        <v>2803</v>
      </c>
      <c r="H151">
        <v>446.82</v>
      </c>
      <c r="I151">
        <v>41.725498330000001</v>
      </c>
      <c r="J151">
        <v>-123.3643252</v>
      </c>
      <c r="K151" t="s">
        <v>4525</v>
      </c>
      <c r="L151">
        <v>5</v>
      </c>
      <c r="M151">
        <v>-83.67</v>
      </c>
      <c r="N151">
        <v>-11.76</v>
      </c>
      <c r="O151">
        <v>10.43</v>
      </c>
    </row>
    <row r="152" spans="1:15" x14ac:dyDescent="0.35">
      <c r="A152">
        <v>2022885</v>
      </c>
      <c r="B152">
        <v>260320</v>
      </c>
      <c r="C152" t="s">
        <v>885</v>
      </c>
      <c r="D152">
        <v>1</v>
      </c>
      <c r="E152" s="17">
        <v>45175</v>
      </c>
      <c r="F152" t="s">
        <v>4574</v>
      </c>
      <c r="G152" t="s">
        <v>2798</v>
      </c>
      <c r="H152">
        <v>1200.6600000000001</v>
      </c>
      <c r="I152">
        <v>37.204167120000001</v>
      </c>
      <c r="J152">
        <v>-118.2819708</v>
      </c>
      <c r="K152" t="s">
        <v>4525</v>
      </c>
      <c r="L152">
        <v>7</v>
      </c>
      <c r="M152">
        <v>-118.79</v>
      </c>
      <c r="N152">
        <v>-15.53</v>
      </c>
      <c r="O152">
        <v>5.46</v>
      </c>
    </row>
    <row r="153" spans="1:15" x14ac:dyDescent="0.35">
      <c r="A153">
        <v>2022554</v>
      </c>
      <c r="B153">
        <v>253080</v>
      </c>
      <c r="C153" t="s">
        <v>614</v>
      </c>
      <c r="D153">
        <v>1</v>
      </c>
      <c r="E153" s="17">
        <v>45139</v>
      </c>
      <c r="F153" t="s">
        <v>4573</v>
      </c>
      <c r="G153" t="s">
        <v>2803</v>
      </c>
      <c r="H153">
        <v>1311.36</v>
      </c>
      <c r="I153">
        <v>39.790814079999997</v>
      </c>
      <c r="J153">
        <v>-120.6419665</v>
      </c>
      <c r="K153" t="s">
        <v>4525</v>
      </c>
      <c r="L153">
        <v>8</v>
      </c>
      <c r="M153">
        <v>-86.78</v>
      </c>
      <c r="N153">
        <v>-11.19</v>
      </c>
      <c r="O153">
        <v>2.76</v>
      </c>
    </row>
    <row r="154" spans="1:15" x14ac:dyDescent="0.35">
      <c r="A154">
        <v>2022582</v>
      </c>
      <c r="B154">
        <v>253120</v>
      </c>
      <c r="C154" t="s">
        <v>606</v>
      </c>
      <c r="D154">
        <v>1</v>
      </c>
      <c r="E154" s="17">
        <v>45140</v>
      </c>
      <c r="F154" t="s">
        <v>4572</v>
      </c>
      <c r="G154" t="s">
        <v>2798</v>
      </c>
      <c r="H154">
        <v>1483.28</v>
      </c>
      <c r="I154">
        <v>39.803897880000001</v>
      </c>
      <c r="J154">
        <v>-120.3762174</v>
      </c>
      <c r="K154" t="s">
        <v>4525</v>
      </c>
      <c r="L154">
        <v>8</v>
      </c>
      <c r="M154">
        <v>-81.510000000000005</v>
      </c>
      <c r="N154">
        <v>-10.17</v>
      </c>
      <c r="O154">
        <v>-0.13</v>
      </c>
    </row>
    <row r="155" spans="1:15" x14ac:dyDescent="0.35">
      <c r="A155">
        <v>2022099</v>
      </c>
      <c r="B155">
        <v>233520</v>
      </c>
      <c r="C155" t="s">
        <v>177</v>
      </c>
      <c r="D155">
        <v>1</v>
      </c>
      <c r="E155" s="17">
        <v>45096</v>
      </c>
      <c r="F155" t="s">
        <v>4571</v>
      </c>
      <c r="G155" t="s">
        <v>2798</v>
      </c>
      <c r="H155">
        <v>1.1399999999999999</v>
      </c>
      <c r="I155">
        <v>38.203588320000001</v>
      </c>
      <c r="J155">
        <v>-121.4779461</v>
      </c>
      <c r="K155" t="s">
        <v>4525</v>
      </c>
      <c r="L155">
        <v>2</v>
      </c>
      <c r="M155">
        <v>-85.7</v>
      </c>
      <c r="N155">
        <v>-12.42</v>
      </c>
      <c r="O155">
        <v>13.65</v>
      </c>
    </row>
    <row r="156" spans="1:15" x14ac:dyDescent="0.35">
      <c r="A156">
        <v>2021991</v>
      </c>
      <c r="B156">
        <v>240080</v>
      </c>
      <c r="C156" t="s">
        <v>70</v>
      </c>
      <c r="D156">
        <v>1</v>
      </c>
      <c r="E156" s="17">
        <v>45084</v>
      </c>
      <c r="F156" t="s">
        <v>4570</v>
      </c>
      <c r="G156" t="s">
        <v>2803</v>
      </c>
      <c r="H156">
        <v>350.4</v>
      </c>
      <c r="I156">
        <v>37.19814908</v>
      </c>
      <c r="J156">
        <v>-122.22011740000001</v>
      </c>
      <c r="K156" t="s">
        <v>4525</v>
      </c>
      <c r="L156">
        <v>4</v>
      </c>
      <c r="M156">
        <v>-35.04</v>
      </c>
      <c r="N156">
        <v>-6.06</v>
      </c>
      <c r="O156">
        <v>13.45</v>
      </c>
    </row>
    <row r="157" spans="1:15" x14ac:dyDescent="0.35">
      <c r="A157">
        <v>2022392</v>
      </c>
      <c r="B157">
        <v>244020</v>
      </c>
      <c r="C157" t="s">
        <v>472</v>
      </c>
      <c r="D157">
        <v>1</v>
      </c>
      <c r="E157" s="17">
        <v>45126</v>
      </c>
      <c r="F157" t="s">
        <v>4569</v>
      </c>
      <c r="G157" t="s">
        <v>2803</v>
      </c>
      <c r="H157">
        <v>925.09</v>
      </c>
      <c r="I157">
        <v>37.201270919999999</v>
      </c>
      <c r="J157">
        <v>-119.30336440000001</v>
      </c>
      <c r="K157" t="s">
        <v>4525</v>
      </c>
      <c r="L157">
        <v>4</v>
      </c>
      <c r="M157">
        <v>-84.64</v>
      </c>
      <c r="N157">
        <v>-12.05</v>
      </c>
      <c r="O157">
        <v>11.76</v>
      </c>
    </row>
    <row r="158" spans="1:15" x14ac:dyDescent="0.35">
      <c r="A158">
        <v>2021978</v>
      </c>
      <c r="B158">
        <v>236660</v>
      </c>
      <c r="C158" t="s">
        <v>49</v>
      </c>
      <c r="D158">
        <v>1</v>
      </c>
      <c r="E158" s="17">
        <v>45083</v>
      </c>
      <c r="F158" t="s">
        <v>4568</v>
      </c>
      <c r="G158" t="s">
        <v>2798</v>
      </c>
      <c r="H158">
        <v>68.92</v>
      </c>
      <c r="I158">
        <v>33.433624709999997</v>
      </c>
      <c r="J158">
        <v>-114.7177604</v>
      </c>
      <c r="K158" t="s">
        <v>4525</v>
      </c>
      <c r="L158">
        <v>2</v>
      </c>
      <c r="M158">
        <v>-98.38</v>
      </c>
      <c r="N158">
        <v>-11.97</v>
      </c>
      <c r="O158">
        <v>-2.59</v>
      </c>
    </row>
    <row r="159" spans="1:15" x14ac:dyDescent="0.35">
      <c r="A159">
        <v>2022548</v>
      </c>
      <c r="B159">
        <v>244520</v>
      </c>
      <c r="C159" t="s">
        <v>584</v>
      </c>
      <c r="D159">
        <v>1</v>
      </c>
      <c r="E159" s="17">
        <v>45139</v>
      </c>
      <c r="F159" t="s">
        <v>4567</v>
      </c>
      <c r="G159" t="s">
        <v>2798</v>
      </c>
      <c r="H159">
        <v>1.23</v>
      </c>
      <c r="I159">
        <v>38.263402919999997</v>
      </c>
      <c r="J159">
        <v>-121.64755100000001</v>
      </c>
      <c r="K159" t="s">
        <v>4525</v>
      </c>
      <c r="L159">
        <v>3</v>
      </c>
      <c r="M159">
        <v>-82.05</v>
      </c>
      <c r="N159">
        <v>-11.38</v>
      </c>
      <c r="O159">
        <v>9.02</v>
      </c>
    </row>
    <row r="160" spans="1:15" x14ac:dyDescent="0.35">
      <c r="A160">
        <v>2022915</v>
      </c>
      <c r="B160">
        <v>260040</v>
      </c>
      <c r="C160" t="s">
        <v>959</v>
      </c>
      <c r="D160">
        <v>1</v>
      </c>
      <c r="E160" s="17">
        <v>45181</v>
      </c>
      <c r="F160" t="s">
        <v>4566</v>
      </c>
      <c r="G160" t="s">
        <v>2798</v>
      </c>
      <c r="H160">
        <v>52.32</v>
      </c>
      <c r="I160">
        <v>37.667858240000001</v>
      </c>
      <c r="J160">
        <v>-120.4750645</v>
      </c>
      <c r="K160" t="s">
        <v>4525</v>
      </c>
      <c r="L160">
        <v>2</v>
      </c>
      <c r="M160">
        <v>-96.19</v>
      </c>
      <c r="N160">
        <v>-13.33</v>
      </c>
      <c r="O160">
        <v>10.43</v>
      </c>
    </row>
    <row r="161" spans="1:15" x14ac:dyDescent="0.35">
      <c r="A161">
        <v>2022617</v>
      </c>
      <c r="B161">
        <v>253740</v>
      </c>
      <c r="C161" t="s">
        <v>653</v>
      </c>
      <c r="D161">
        <v>1</v>
      </c>
      <c r="E161" s="17">
        <v>45146</v>
      </c>
      <c r="F161" t="s">
        <v>4565</v>
      </c>
      <c r="G161" t="s">
        <v>2803</v>
      </c>
      <c r="H161">
        <v>1615.28</v>
      </c>
      <c r="I161">
        <v>40.13079561</v>
      </c>
      <c r="J161">
        <v>-121.4652129</v>
      </c>
      <c r="K161" t="s">
        <v>4525</v>
      </c>
      <c r="L161">
        <v>2</v>
      </c>
      <c r="M161">
        <v>-84.04</v>
      </c>
      <c r="N161">
        <v>-11.7</v>
      </c>
      <c r="O161">
        <v>9.59</v>
      </c>
    </row>
    <row r="162" spans="1:15" x14ac:dyDescent="0.35">
      <c r="A162">
        <v>2022606</v>
      </c>
      <c r="B162">
        <v>233800</v>
      </c>
      <c r="C162" t="s">
        <v>642</v>
      </c>
      <c r="D162">
        <v>1</v>
      </c>
      <c r="E162" s="17">
        <v>45145</v>
      </c>
      <c r="F162" t="s">
        <v>4564</v>
      </c>
      <c r="G162" t="s">
        <v>2798</v>
      </c>
      <c r="H162">
        <v>673.9</v>
      </c>
      <c r="I162">
        <v>40.307675860000003</v>
      </c>
      <c r="J162">
        <v>-121.85813760000001</v>
      </c>
      <c r="K162" t="s">
        <v>4525</v>
      </c>
      <c r="L162">
        <v>4</v>
      </c>
      <c r="M162">
        <v>-76.069999999999993</v>
      </c>
      <c r="N162">
        <v>-10.54</v>
      </c>
      <c r="O162">
        <v>8.2200000000000006</v>
      </c>
    </row>
    <row r="163" spans="1:15" x14ac:dyDescent="0.35">
      <c r="A163">
        <v>2024108</v>
      </c>
      <c r="B163">
        <v>293880</v>
      </c>
      <c r="C163" t="s">
        <v>2248</v>
      </c>
      <c r="D163">
        <v>1</v>
      </c>
      <c r="E163" s="17">
        <v>45531</v>
      </c>
      <c r="F163" t="s">
        <v>4526</v>
      </c>
      <c r="G163" t="s">
        <v>2798</v>
      </c>
      <c r="H163">
        <v>1384.18</v>
      </c>
      <c r="I163">
        <v>37.003096919999997</v>
      </c>
      <c r="J163">
        <v>-118.29452139999999</v>
      </c>
      <c r="K163" t="s">
        <v>4525</v>
      </c>
      <c r="L163">
        <v>3</v>
      </c>
      <c r="M163">
        <v>-116.69</v>
      </c>
      <c r="N163">
        <v>-15.87</v>
      </c>
      <c r="O163">
        <v>10.29</v>
      </c>
    </row>
    <row r="164" spans="1:15" x14ac:dyDescent="0.35">
      <c r="A164">
        <v>2024163</v>
      </c>
      <c r="B164">
        <v>293920</v>
      </c>
      <c r="C164" t="s">
        <v>2301</v>
      </c>
      <c r="D164">
        <v>1</v>
      </c>
      <c r="E164" s="17">
        <v>45539</v>
      </c>
      <c r="F164" t="s">
        <v>4563</v>
      </c>
      <c r="G164" t="s">
        <v>2803</v>
      </c>
      <c r="H164">
        <v>2561.6999999999998</v>
      </c>
      <c r="I164">
        <v>38.3213139</v>
      </c>
      <c r="J164">
        <v>-119.67407040000001</v>
      </c>
      <c r="K164" t="s">
        <v>4525</v>
      </c>
      <c r="L164">
        <v>5</v>
      </c>
      <c r="M164">
        <v>-102.38</v>
      </c>
      <c r="N164">
        <v>-14.09</v>
      </c>
      <c r="O164">
        <v>10.36</v>
      </c>
    </row>
    <row r="165" spans="1:15" x14ac:dyDescent="0.35">
      <c r="A165">
        <v>2022140</v>
      </c>
      <c r="B165">
        <v>245420</v>
      </c>
      <c r="C165" t="s">
        <v>193</v>
      </c>
      <c r="D165">
        <v>1</v>
      </c>
      <c r="E165" s="17">
        <v>45098</v>
      </c>
      <c r="F165" t="s">
        <v>4562</v>
      </c>
      <c r="G165" t="s">
        <v>2798</v>
      </c>
      <c r="H165">
        <v>8.86</v>
      </c>
      <c r="I165">
        <v>34.476734219999997</v>
      </c>
      <c r="J165">
        <v>-120.22998149999999</v>
      </c>
      <c r="K165" t="s">
        <v>4525</v>
      </c>
      <c r="L165">
        <v>4</v>
      </c>
      <c r="M165">
        <v>-30.47</v>
      </c>
      <c r="N165">
        <v>-4.87</v>
      </c>
      <c r="O165">
        <v>8.4600000000000009</v>
      </c>
    </row>
    <row r="166" spans="1:15" x14ac:dyDescent="0.35">
      <c r="A166">
        <v>2023965</v>
      </c>
      <c r="B166">
        <v>279020</v>
      </c>
      <c r="C166" t="s">
        <v>2134</v>
      </c>
      <c r="D166">
        <v>1</v>
      </c>
      <c r="E166" s="17">
        <v>45517</v>
      </c>
      <c r="F166" t="s">
        <v>4561</v>
      </c>
      <c r="G166" t="s">
        <v>2803</v>
      </c>
      <c r="H166">
        <v>671.85</v>
      </c>
      <c r="I166">
        <v>41.807912690000002</v>
      </c>
      <c r="J166">
        <v>-122.97949730000001</v>
      </c>
      <c r="K166" t="s">
        <v>4525</v>
      </c>
      <c r="L166">
        <v>3</v>
      </c>
      <c r="M166">
        <v>-95.63</v>
      </c>
      <c r="N166">
        <v>-13.32</v>
      </c>
      <c r="O166">
        <v>10.94</v>
      </c>
    </row>
    <row r="167" spans="1:15" x14ac:dyDescent="0.35">
      <c r="A167">
        <v>2022695</v>
      </c>
      <c r="B167">
        <v>252000</v>
      </c>
      <c r="C167" t="s">
        <v>742</v>
      </c>
      <c r="D167">
        <v>1</v>
      </c>
      <c r="E167" s="17">
        <v>45153</v>
      </c>
      <c r="F167" t="s">
        <v>4560</v>
      </c>
      <c r="G167" t="s">
        <v>2803</v>
      </c>
      <c r="H167">
        <v>2047.69</v>
      </c>
      <c r="I167">
        <v>41.377415499999998</v>
      </c>
      <c r="J167">
        <v>-120.2848126</v>
      </c>
      <c r="K167" t="s">
        <v>4525</v>
      </c>
      <c r="L167">
        <v>1</v>
      </c>
      <c r="M167">
        <v>-106.48</v>
      </c>
      <c r="N167">
        <v>-14.64</v>
      </c>
      <c r="O167">
        <v>10.67</v>
      </c>
    </row>
    <row r="168" spans="1:15" x14ac:dyDescent="0.35">
      <c r="A168">
        <v>2022408</v>
      </c>
      <c r="B168">
        <v>244000</v>
      </c>
      <c r="C168" t="s">
        <v>480</v>
      </c>
      <c r="D168">
        <v>1</v>
      </c>
      <c r="E168" s="17">
        <v>45127</v>
      </c>
      <c r="F168" t="s">
        <v>4559</v>
      </c>
      <c r="G168" t="s">
        <v>2803</v>
      </c>
      <c r="H168">
        <v>2142.1999999999998</v>
      </c>
      <c r="I168">
        <v>37.002576929999996</v>
      </c>
      <c r="J168">
        <v>-119.0177149</v>
      </c>
      <c r="K168" t="s">
        <v>4525</v>
      </c>
      <c r="L168">
        <v>3</v>
      </c>
      <c r="M168">
        <v>-91.6</v>
      </c>
      <c r="N168">
        <v>-12.59</v>
      </c>
      <c r="O168">
        <v>9.1300000000000008</v>
      </c>
    </row>
    <row r="169" spans="1:15" x14ac:dyDescent="0.35">
      <c r="A169">
        <v>2023523</v>
      </c>
      <c r="B169">
        <v>282720</v>
      </c>
      <c r="C169" t="s">
        <v>1755</v>
      </c>
      <c r="D169">
        <v>1</v>
      </c>
      <c r="E169" s="17">
        <v>45474</v>
      </c>
      <c r="F169" t="s">
        <v>4558</v>
      </c>
      <c r="G169" t="s">
        <v>2798</v>
      </c>
      <c r="H169">
        <v>19.91</v>
      </c>
      <c r="I169">
        <v>36.976759540000003</v>
      </c>
      <c r="J169">
        <v>-121.89089869999999</v>
      </c>
      <c r="K169" t="s">
        <v>4525</v>
      </c>
      <c r="L169">
        <v>4</v>
      </c>
      <c r="M169">
        <v>-33.85</v>
      </c>
      <c r="N169">
        <v>-5.73</v>
      </c>
      <c r="O169">
        <v>12.02</v>
      </c>
    </row>
    <row r="170" spans="1:15" x14ac:dyDescent="0.35">
      <c r="A170">
        <v>2024138</v>
      </c>
      <c r="B170">
        <v>293960</v>
      </c>
      <c r="C170" t="s">
        <v>2266</v>
      </c>
      <c r="D170">
        <v>1</v>
      </c>
      <c r="E170" s="17">
        <v>45532</v>
      </c>
      <c r="F170" t="s">
        <v>4557</v>
      </c>
      <c r="G170" t="s">
        <v>2798</v>
      </c>
      <c r="H170">
        <v>1595.38</v>
      </c>
      <c r="I170">
        <v>37.75235782</v>
      </c>
      <c r="J170">
        <v>-118.44550769999999</v>
      </c>
      <c r="K170" t="s">
        <v>4525</v>
      </c>
      <c r="L170">
        <v>5</v>
      </c>
      <c r="M170">
        <v>-115.14</v>
      </c>
      <c r="N170">
        <v>-15.27</v>
      </c>
      <c r="O170">
        <v>7.04</v>
      </c>
    </row>
    <row r="171" spans="1:15" x14ac:dyDescent="0.35">
      <c r="A171">
        <v>2023966</v>
      </c>
      <c r="B171">
        <v>278340</v>
      </c>
      <c r="C171" t="s">
        <v>2130</v>
      </c>
      <c r="D171">
        <v>1</v>
      </c>
      <c r="E171" s="17">
        <v>45517</v>
      </c>
      <c r="F171" t="s">
        <v>4556</v>
      </c>
      <c r="G171" t="s">
        <v>2803</v>
      </c>
      <c r="H171">
        <v>731.03</v>
      </c>
      <c r="I171">
        <v>41.716708490000002</v>
      </c>
      <c r="J171">
        <v>-123.3286652</v>
      </c>
      <c r="K171" t="s">
        <v>4525</v>
      </c>
      <c r="L171">
        <v>2</v>
      </c>
      <c r="M171">
        <v>-80.88</v>
      </c>
      <c r="N171">
        <v>-11.31</v>
      </c>
      <c r="O171">
        <v>9.59</v>
      </c>
    </row>
    <row r="172" spans="1:15" x14ac:dyDescent="0.35">
      <c r="A172">
        <v>2023196</v>
      </c>
      <c r="B172">
        <v>273820</v>
      </c>
      <c r="C172" t="s">
        <v>1499</v>
      </c>
      <c r="D172">
        <v>1</v>
      </c>
      <c r="E172" s="17">
        <v>45447</v>
      </c>
      <c r="F172" t="s">
        <v>4555</v>
      </c>
      <c r="G172" t="s">
        <v>2803</v>
      </c>
      <c r="H172">
        <v>1203.8800000000001</v>
      </c>
      <c r="I172">
        <v>32.891523409999998</v>
      </c>
      <c r="J172">
        <v>-116.5740716</v>
      </c>
      <c r="K172" t="s">
        <v>4525</v>
      </c>
      <c r="L172">
        <v>3</v>
      </c>
      <c r="M172">
        <v>-50.01</v>
      </c>
      <c r="N172">
        <v>-7.69</v>
      </c>
      <c r="O172">
        <v>11.48</v>
      </c>
    </row>
    <row r="173" spans="1:15" x14ac:dyDescent="0.35">
      <c r="A173">
        <v>2022076</v>
      </c>
      <c r="B173">
        <v>241080</v>
      </c>
      <c r="C173" t="s">
        <v>148</v>
      </c>
      <c r="D173">
        <v>1</v>
      </c>
      <c r="E173" s="17">
        <v>45091</v>
      </c>
      <c r="F173" t="s">
        <v>4554</v>
      </c>
      <c r="G173" t="s">
        <v>2798</v>
      </c>
      <c r="H173">
        <v>224.33</v>
      </c>
      <c r="I173">
        <v>39.015385930000001</v>
      </c>
      <c r="J173">
        <v>-123.10134309999999</v>
      </c>
      <c r="K173" t="s">
        <v>4525</v>
      </c>
      <c r="L173">
        <v>2</v>
      </c>
      <c r="M173">
        <v>-46.32</v>
      </c>
      <c r="N173">
        <v>-6.92</v>
      </c>
      <c r="O173">
        <v>9.01</v>
      </c>
    </row>
    <row r="174" spans="1:15" x14ac:dyDescent="0.35">
      <c r="A174">
        <v>2022370</v>
      </c>
      <c r="B174">
        <v>244080</v>
      </c>
      <c r="C174" t="s">
        <v>437</v>
      </c>
      <c r="D174">
        <v>1</v>
      </c>
      <c r="E174" s="17">
        <v>45125</v>
      </c>
      <c r="F174" t="s">
        <v>4553</v>
      </c>
      <c r="G174" t="s">
        <v>2798</v>
      </c>
      <c r="H174">
        <v>395.89</v>
      </c>
      <c r="I174">
        <v>37.197879980000003</v>
      </c>
      <c r="J174">
        <v>-119.61111529999999</v>
      </c>
      <c r="K174" t="s">
        <v>4525</v>
      </c>
      <c r="L174">
        <v>5</v>
      </c>
      <c r="M174">
        <v>-66.08</v>
      </c>
      <c r="N174">
        <v>-9.27</v>
      </c>
      <c r="O174">
        <v>8.1</v>
      </c>
    </row>
    <row r="175" spans="1:15" x14ac:dyDescent="0.35">
      <c r="A175">
        <v>2022637</v>
      </c>
      <c r="B175">
        <v>252060</v>
      </c>
      <c r="C175" t="s">
        <v>661</v>
      </c>
      <c r="D175">
        <v>1</v>
      </c>
      <c r="E175" s="17">
        <v>45147</v>
      </c>
      <c r="F175" t="s">
        <v>4552</v>
      </c>
      <c r="G175" t="s">
        <v>2803</v>
      </c>
      <c r="H175">
        <v>1475.64</v>
      </c>
      <c r="I175">
        <v>40.078722650000003</v>
      </c>
      <c r="J175">
        <v>-121.4942776</v>
      </c>
      <c r="K175" t="s">
        <v>4525</v>
      </c>
      <c r="L175">
        <v>3</v>
      </c>
      <c r="M175">
        <v>-85.15</v>
      </c>
      <c r="N175">
        <v>-11.88</v>
      </c>
      <c r="O175">
        <v>9.86</v>
      </c>
    </row>
    <row r="176" spans="1:15" x14ac:dyDescent="0.35">
      <c r="A176">
        <v>2023266</v>
      </c>
      <c r="B176">
        <v>273840</v>
      </c>
      <c r="C176" t="s">
        <v>1563</v>
      </c>
      <c r="D176">
        <v>1</v>
      </c>
      <c r="E176" s="17">
        <v>45454</v>
      </c>
      <c r="F176" t="s">
        <v>4551</v>
      </c>
      <c r="G176" t="s">
        <v>2803</v>
      </c>
      <c r="H176">
        <v>722.61</v>
      </c>
      <c r="I176">
        <v>40.372494670000002</v>
      </c>
      <c r="J176">
        <v>-123.3310036</v>
      </c>
      <c r="K176" t="s">
        <v>4525</v>
      </c>
      <c r="L176">
        <v>4</v>
      </c>
      <c r="M176">
        <v>-72.09</v>
      </c>
      <c r="N176">
        <v>-10.64</v>
      </c>
      <c r="O176">
        <v>13</v>
      </c>
    </row>
    <row r="177" spans="1:15" x14ac:dyDescent="0.35">
      <c r="A177">
        <v>2022476</v>
      </c>
      <c r="B177">
        <v>244060</v>
      </c>
      <c r="C177" t="s">
        <v>551</v>
      </c>
      <c r="D177">
        <v>1</v>
      </c>
      <c r="E177" s="17">
        <v>45133</v>
      </c>
      <c r="F177" t="s">
        <v>4550</v>
      </c>
      <c r="G177" t="s">
        <v>2803</v>
      </c>
      <c r="H177">
        <v>652.9</v>
      </c>
      <c r="I177">
        <v>38.101904300000001</v>
      </c>
      <c r="J177">
        <v>-120.29718769999999</v>
      </c>
      <c r="K177" t="s">
        <v>4525</v>
      </c>
      <c r="L177">
        <v>5</v>
      </c>
      <c r="M177">
        <v>-66.02</v>
      </c>
      <c r="N177">
        <v>-9.18</v>
      </c>
      <c r="O177">
        <v>7.41</v>
      </c>
    </row>
    <row r="178" spans="1:15" x14ac:dyDescent="0.35">
      <c r="A178">
        <v>2022743</v>
      </c>
      <c r="B178">
        <v>253700</v>
      </c>
      <c r="C178" t="s">
        <v>778</v>
      </c>
      <c r="D178">
        <v>1</v>
      </c>
      <c r="E178" s="17">
        <v>45155</v>
      </c>
      <c r="F178" t="s">
        <v>4549</v>
      </c>
      <c r="G178" t="s">
        <v>2803</v>
      </c>
      <c r="H178">
        <v>1730.7</v>
      </c>
      <c r="I178">
        <v>40.160996820000001</v>
      </c>
      <c r="J178">
        <v>-120.50783060000001</v>
      </c>
      <c r="K178" t="s">
        <v>4525</v>
      </c>
      <c r="L178">
        <v>4</v>
      </c>
      <c r="M178">
        <v>-101.69</v>
      </c>
      <c r="N178">
        <v>-13.65</v>
      </c>
      <c r="O178">
        <v>7.51</v>
      </c>
    </row>
    <row r="179" spans="1:15" x14ac:dyDescent="0.35">
      <c r="A179">
        <v>2023322</v>
      </c>
      <c r="B179">
        <v>273800</v>
      </c>
      <c r="C179" t="s">
        <v>1605</v>
      </c>
      <c r="D179">
        <v>1</v>
      </c>
      <c r="E179" s="17">
        <v>45456</v>
      </c>
      <c r="F179" t="s">
        <v>4548</v>
      </c>
      <c r="G179" t="s">
        <v>2803</v>
      </c>
      <c r="H179">
        <v>14.09</v>
      </c>
      <c r="I179">
        <v>39.662813360000001</v>
      </c>
      <c r="J179">
        <v>-123.77038450000001</v>
      </c>
      <c r="K179" t="s">
        <v>4525</v>
      </c>
      <c r="L179">
        <v>4</v>
      </c>
      <c r="M179">
        <v>-40.159999999999997</v>
      </c>
      <c r="N179">
        <v>-6.57</v>
      </c>
      <c r="O179">
        <v>12.43</v>
      </c>
    </row>
    <row r="180" spans="1:15" x14ac:dyDescent="0.35">
      <c r="A180">
        <v>2022567</v>
      </c>
      <c r="B180">
        <v>244540</v>
      </c>
      <c r="C180" t="s">
        <v>593</v>
      </c>
      <c r="D180">
        <v>1</v>
      </c>
      <c r="E180" s="17">
        <v>45140</v>
      </c>
      <c r="F180" t="s">
        <v>4547</v>
      </c>
      <c r="G180" t="s">
        <v>2798</v>
      </c>
      <c r="H180">
        <v>1.43</v>
      </c>
      <c r="I180">
        <v>37.783800280000001</v>
      </c>
      <c r="J180">
        <v>-121.3041111</v>
      </c>
      <c r="K180" t="s">
        <v>4525</v>
      </c>
      <c r="L180">
        <v>9</v>
      </c>
      <c r="M180">
        <v>-84.87</v>
      </c>
      <c r="N180">
        <v>-11.67</v>
      </c>
      <c r="O180">
        <v>8.49</v>
      </c>
    </row>
    <row r="181" spans="1:15" x14ac:dyDescent="0.35">
      <c r="A181">
        <v>2023454</v>
      </c>
      <c r="B181">
        <v>272260</v>
      </c>
      <c r="C181" t="s">
        <v>1697</v>
      </c>
      <c r="D181">
        <v>1</v>
      </c>
      <c r="E181" s="17">
        <v>45468</v>
      </c>
      <c r="F181" t="s">
        <v>4546</v>
      </c>
      <c r="G181" t="s">
        <v>2798</v>
      </c>
      <c r="H181">
        <v>176.71</v>
      </c>
      <c r="I181">
        <v>40.703594799999998</v>
      </c>
      <c r="J181">
        <v>-122.4457342</v>
      </c>
      <c r="K181" t="s">
        <v>4525</v>
      </c>
      <c r="L181">
        <v>8</v>
      </c>
      <c r="M181">
        <v>-81.8</v>
      </c>
      <c r="N181">
        <v>-11.32</v>
      </c>
      <c r="O181">
        <v>8.73</v>
      </c>
    </row>
    <row r="182" spans="1:15" x14ac:dyDescent="0.35">
      <c r="A182">
        <v>2023692</v>
      </c>
      <c r="B182">
        <v>272940</v>
      </c>
      <c r="C182" t="s">
        <v>1899</v>
      </c>
      <c r="D182">
        <v>1</v>
      </c>
      <c r="E182" s="17">
        <v>45490</v>
      </c>
      <c r="F182" t="s">
        <v>4545</v>
      </c>
      <c r="G182" t="s">
        <v>2803</v>
      </c>
      <c r="H182">
        <v>4.49</v>
      </c>
      <c r="I182">
        <v>39.308257900000001</v>
      </c>
      <c r="J182">
        <v>-123.7056388</v>
      </c>
      <c r="K182" t="s">
        <v>4525</v>
      </c>
      <c r="L182">
        <v>7</v>
      </c>
      <c r="M182">
        <v>-38.619999999999997</v>
      </c>
      <c r="N182">
        <v>-5.96</v>
      </c>
      <c r="O182">
        <v>9.09</v>
      </c>
    </row>
    <row r="183" spans="1:15" x14ac:dyDescent="0.35">
      <c r="A183">
        <v>2022149</v>
      </c>
      <c r="B183">
        <v>241900</v>
      </c>
      <c r="C183" t="s">
        <v>221</v>
      </c>
      <c r="D183">
        <v>1</v>
      </c>
      <c r="E183" s="17">
        <v>45099</v>
      </c>
      <c r="F183" t="s">
        <v>4544</v>
      </c>
      <c r="G183" t="s">
        <v>2798</v>
      </c>
      <c r="H183">
        <v>5.22</v>
      </c>
      <c r="I183">
        <v>38.583261020000002</v>
      </c>
      <c r="J183">
        <v>-121.4227398</v>
      </c>
      <c r="K183" t="s">
        <v>4525</v>
      </c>
      <c r="L183">
        <v>9</v>
      </c>
      <c r="M183">
        <v>-85.78</v>
      </c>
      <c r="N183">
        <v>-12.38</v>
      </c>
      <c r="O183">
        <v>13.23</v>
      </c>
    </row>
    <row r="184" spans="1:15" x14ac:dyDescent="0.35">
      <c r="A184">
        <v>2023597</v>
      </c>
      <c r="B184">
        <v>282840</v>
      </c>
      <c r="C184" t="s">
        <v>1824</v>
      </c>
      <c r="D184">
        <v>1</v>
      </c>
      <c r="E184" s="17">
        <v>45483</v>
      </c>
      <c r="F184" t="s">
        <v>4543</v>
      </c>
      <c r="G184" t="s">
        <v>2803</v>
      </c>
      <c r="H184">
        <v>237.06</v>
      </c>
      <c r="I184">
        <v>41.144122690000003</v>
      </c>
      <c r="J184">
        <v>-123.780034</v>
      </c>
      <c r="K184" t="s">
        <v>4525</v>
      </c>
      <c r="L184">
        <v>4</v>
      </c>
      <c r="M184">
        <v>-60.61</v>
      </c>
      <c r="N184">
        <v>-9.3800000000000008</v>
      </c>
      <c r="O184">
        <v>14.42</v>
      </c>
    </row>
    <row r="185" spans="1:15" x14ac:dyDescent="0.35">
      <c r="A185">
        <v>2023525</v>
      </c>
      <c r="B185">
        <v>283080</v>
      </c>
      <c r="C185" t="s">
        <v>1767</v>
      </c>
      <c r="D185">
        <v>1</v>
      </c>
      <c r="E185" s="17">
        <v>45474</v>
      </c>
      <c r="F185" t="s">
        <v>4542</v>
      </c>
      <c r="G185" t="s">
        <v>2798</v>
      </c>
      <c r="H185">
        <v>296.26</v>
      </c>
      <c r="I185">
        <v>38.804801779999998</v>
      </c>
      <c r="J185">
        <v>-122.58601470000001</v>
      </c>
      <c r="K185" t="s">
        <v>4525</v>
      </c>
      <c r="L185">
        <v>5</v>
      </c>
      <c r="M185">
        <v>-48.29</v>
      </c>
      <c r="N185">
        <v>-7.19</v>
      </c>
      <c r="O185">
        <v>9.1999999999999993</v>
      </c>
    </row>
    <row r="186" spans="1:15" x14ac:dyDescent="0.35">
      <c r="A186">
        <v>2024037</v>
      </c>
      <c r="B186">
        <v>281800</v>
      </c>
      <c r="C186" t="s">
        <v>2205</v>
      </c>
      <c r="D186">
        <v>1</v>
      </c>
      <c r="E186" s="17">
        <v>45524</v>
      </c>
      <c r="F186" t="s">
        <v>4541</v>
      </c>
      <c r="G186" t="s">
        <v>2803</v>
      </c>
      <c r="H186">
        <v>648.71</v>
      </c>
      <c r="I186">
        <v>41.14317295</v>
      </c>
      <c r="J186">
        <v>-123.1889328</v>
      </c>
      <c r="K186" t="s">
        <v>4525</v>
      </c>
      <c r="L186">
        <v>6</v>
      </c>
      <c r="M186">
        <v>-89.4</v>
      </c>
      <c r="N186">
        <v>-12.34</v>
      </c>
      <c r="O186">
        <v>9.34</v>
      </c>
    </row>
    <row r="187" spans="1:15" x14ac:dyDescent="0.35">
      <c r="A187">
        <v>2023906</v>
      </c>
      <c r="B187">
        <v>279040</v>
      </c>
      <c r="C187" t="s">
        <v>2074</v>
      </c>
      <c r="D187">
        <v>1</v>
      </c>
      <c r="E187" s="17">
        <v>45511</v>
      </c>
      <c r="F187" t="s">
        <v>4540</v>
      </c>
      <c r="G187" t="s">
        <v>2803</v>
      </c>
      <c r="H187">
        <v>516.53</v>
      </c>
      <c r="I187">
        <v>39.40812236</v>
      </c>
      <c r="J187">
        <v>-121.0736596</v>
      </c>
      <c r="K187" t="s">
        <v>4525</v>
      </c>
      <c r="L187">
        <v>5</v>
      </c>
      <c r="M187">
        <v>-70.61</v>
      </c>
      <c r="N187">
        <v>-10.1</v>
      </c>
      <c r="O187">
        <v>10.18</v>
      </c>
    </row>
    <row r="188" spans="1:15" x14ac:dyDescent="0.35">
      <c r="A188">
        <v>2022694</v>
      </c>
      <c r="B188">
        <v>259660</v>
      </c>
      <c r="C188" t="s">
        <v>751</v>
      </c>
      <c r="D188">
        <v>1</v>
      </c>
      <c r="E188" s="17">
        <v>45153</v>
      </c>
      <c r="F188" t="s">
        <v>4539</v>
      </c>
      <c r="G188" t="s">
        <v>2803</v>
      </c>
      <c r="H188">
        <v>1605.9</v>
      </c>
      <c r="I188">
        <v>38.78690907</v>
      </c>
      <c r="J188">
        <v>-120.194265</v>
      </c>
      <c r="K188" t="s">
        <v>4525</v>
      </c>
      <c r="L188">
        <v>6</v>
      </c>
      <c r="M188">
        <v>-89.81</v>
      </c>
      <c r="N188">
        <v>-12.35</v>
      </c>
      <c r="O188">
        <v>8.99</v>
      </c>
    </row>
    <row r="189" spans="1:15" x14ac:dyDescent="0.35">
      <c r="A189">
        <v>2022038</v>
      </c>
      <c r="B189">
        <v>239780</v>
      </c>
      <c r="C189" t="s">
        <v>129</v>
      </c>
      <c r="D189">
        <v>1</v>
      </c>
      <c r="E189" s="17">
        <v>45090</v>
      </c>
      <c r="F189" t="s">
        <v>4538</v>
      </c>
      <c r="G189" t="s">
        <v>2803</v>
      </c>
      <c r="H189">
        <v>35.68</v>
      </c>
      <c r="I189">
        <v>40.347794620000002</v>
      </c>
      <c r="J189">
        <v>-123.93102930000001</v>
      </c>
      <c r="K189" t="s">
        <v>4525</v>
      </c>
      <c r="L189">
        <v>7</v>
      </c>
      <c r="M189">
        <v>-45.74</v>
      </c>
      <c r="N189">
        <v>-7.18</v>
      </c>
      <c r="O189">
        <v>11.73</v>
      </c>
    </row>
    <row r="190" spans="1:15" x14ac:dyDescent="0.35">
      <c r="A190">
        <v>2022620</v>
      </c>
      <c r="B190">
        <v>253100</v>
      </c>
      <c r="C190" t="s">
        <v>648</v>
      </c>
      <c r="D190">
        <v>1</v>
      </c>
      <c r="E190" s="17">
        <v>45146</v>
      </c>
      <c r="F190" t="s">
        <v>4537</v>
      </c>
      <c r="G190" t="s">
        <v>2798</v>
      </c>
      <c r="H190">
        <v>104.4</v>
      </c>
      <c r="I190">
        <v>40.361835259999999</v>
      </c>
      <c r="J190">
        <v>-122.1825362</v>
      </c>
      <c r="K190" t="s">
        <v>4525</v>
      </c>
      <c r="L190">
        <v>8</v>
      </c>
      <c r="M190">
        <v>-83.22</v>
      </c>
      <c r="N190">
        <v>-11.68</v>
      </c>
      <c r="O190">
        <v>10.26</v>
      </c>
    </row>
    <row r="191" spans="1:15" x14ac:dyDescent="0.35">
      <c r="A191">
        <v>2022063</v>
      </c>
      <c r="B191">
        <v>242840</v>
      </c>
      <c r="C191" t="s">
        <v>147</v>
      </c>
      <c r="D191">
        <v>1</v>
      </c>
      <c r="E191" s="17">
        <v>45091</v>
      </c>
      <c r="F191" t="s">
        <v>4536</v>
      </c>
      <c r="G191" t="s">
        <v>2803</v>
      </c>
      <c r="H191">
        <v>1.8</v>
      </c>
      <c r="I191">
        <v>40.618126349999997</v>
      </c>
      <c r="J191">
        <v>-124.2327994</v>
      </c>
      <c r="K191" t="s">
        <v>4525</v>
      </c>
      <c r="L191">
        <v>8</v>
      </c>
      <c r="M191">
        <v>-61.88</v>
      </c>
      <c r="N191">
        <v>-9.08</v>
      </c>
      <c r="O191">
        <v>10.78</v>
      </c>
    </row>
    <row r="192" spans="1:15" x14ac:dyDescent="0.35">
      <c r="A192">
        <v>2023481</v>
      </c>
      <c r="B192">
        <v>233580</v>
      </c>
      <c r="C192" t="s">
        <v>1741</v>
      </c>
      <c r="D192">
        <v>1</v>
      </c>
      <c r="E192" s="17">
        <v>45469</v>
      </c>
      <c r="F192" t="s">
        <v>4535</v>
      </c>
      <c r="G192" t="s">
        <v>2798</v>
      </c>
      <c r="H192">
        <v>412.68</v>
      </c>
      <c r="I192">
        <v>39.13857247</v>
      </c>
      <c r="J192">
        <v>-122.9993468</v>
      </c>
      <c r="K192" t="s">
        <v>4525</v>
      </c>
      <c r="L192">
        <v>6</v>
      </c>
      <c r="M192">
        <v>-49.89</v>
      </c>
      <c r="N192">
        <v>-7.23</v>
      </c>
      <c r="O192">
        <v>7.93</v>
      </c>
    </row>
    <row r="193" spans="1:15" x14ac:dyDescent="0.35">
      <c r="A193">
        <v>2023871</v>
      </c>
      <c r="B193">
        <v>283040</v>
      </c>
      <c r="C193" t="s">
        <v>2058</v>
      </c>
      <c r="D193">
        <v>1</v>
      </c>
      <c r="E193" s="17">
        <v>45505</v>
      </c>
      <c r="F193" t="s">
        <v>4534</v>
      </c>
      <c r="G193" t="s">
        <v>2798</v>
      </c>
      <c r="H193">
        <v>77.56</v>
      </c>
      <c r="I193">
        <v>36.256635289999998</v>
      </c>
      <c r="J193">
        <v>-121.1713697</v>
      </c>
      <c r="K193" t="s">
        <v>4525</v>
      </c>
      <c r="L193">
        <v>8</v>
      </c>
      <c r="M193">
        <v>-34.72</v>
      </c>
      <c r="N193">
        <v>-5.23</v>
      </c>
      <c r="O193">
        <v>7.14</v>
      </c>
    </row>
    <row r="194" spans="1:15" x14ac:dyDescent="0.35">
      <c r="A194">
        <v>2022324</v>
      </c>
      <c r="B194">
        <v>242880</v>
      </c>
      <c r="C194" t="s">
        <v>394</v>
      </c>
      <c r="D194">
        <v>1</v>
      </c>
      <c r="E194" s="17">
        <v>45119</v>
      </c>
      <c r="F194" t="s">
        <v>4533</v>
      </c>
      <c r="G194" t="s">
        <v>2803</v>
      </c>
      <c r="H194">
        <v>223.11</v>
      </c>
      <c r="I194">
        <v>41.582660590000003</v>
      </c>
      <c r="J194">
        <v>-123.5229331</v>
      </c>
      <c r="K194" t="s">
        <v>4525</v>
      </c>
      <c r="L194">
        <v>8</v>
      </c>
      <c r="M194">
        <v>-88.69</v>
      </c>
      <c r="N194">
        <v>-11.68</v>
      </c>
      <c r="O194">
        <v>4.76</v>
      </c>
    </row>
    <row r="195" spans="1:15" x14ac:dyDescent="0.35">
      <c r="A195">
        <v>2023748</v>
      </c>
      <c r="B195">
        <v>283060</v>
      </c>
      <c r="C195" t="s">
        <v>1952</v>
      </c>
      <c r="D195">
        <v>1</v>
      </c>
      <c r="E195" s="17">
        <v>45496</v>
      </c>
      <c r="F195" t="s">
        <v>4532</v>
      </c>
      <c r="G195" t="s">
        <v>2798</v>
      </c>
      <c r="H195">
        <v>16.100000000000001</v>
      </c>
      <c r="I195">
        <v>38.41064746</v>
      </c>
      <c r="J195">
        <v>-121.2822681</v>
      </c>
      <c r="K195" t="s">
        <v>4525</v>
      </c>
      <c r="L195">
        <v>7</v>
      </c>
      <c r="M195">
        <v>-67.819999999999993</v>
      </c>
      <c r="N195">
        <v>-9.0500000000000007</v>
      </c>
      <c r="O195">
        <v>4.58</v>
      </c>
    </row>
    <row r="196" spans="1:15" x14ac:dyDescent="0.35">
      <c r="A196">
        <v>2023191</v>
      </c>
      <c r="B196">
        <v>273340</v>
      </c>
      <c r="C196" t="s">
        <v>1485</v>
      </c>
      <c r="D196">
        <v>1</v>
      </c>
      <c r="E196" s="17">
        <v>45447</v>
      </c>
      <c r="F196" t="s">
        <v>4531</v>
      </c>
      <c r="G196" t="s">
        <v>2798</v>
      </c>
      <c r="H196">
        <v>138.08000000000001</v>
      </c>
      <c r="I196">
        <v>35.445332870000001</v>
      </c>
      <c r="J196">
        <v>-118.940906</v>
      </c>
      <c r="K196" t="s">
        <v>4525</v>
      </c>
      <c r="L196">
        <v>6</v>
      </c>
      <c r="M196">
        <v>-96.35</v>
      </c>
      <c r="N196">
        <v>-13.09</v>
      </c>
      <c r="O196">
        <v>8.39</v>
      </c>
    </row>
    <row r="197" spans="1:15" x14ac:dyDescent="0.35">
      <c r="A197">
        <v>2023557</v>
      </c>
      <c r="B197">
        <v>272960</v>
      </c>
      <c r="C197" t="s">
        <v>1791</v>
      </c>
      <c r="D197">
        <v>1</v>
      </c>
      <c r="E197" s="17">
        <v>45482</v>
      </c>
      <c r="F197" t="s">
        <v>4530</v>
      </c>
      <c r="G197" t="s">
        <v>2798</v>
      </c>
      <c r="H197">
        <v>294.36</v>
      </c>
      <c r="I197">
        <v>32.647682660000001</v>
      </c>
      <c r="J197">
        <v>-116.6804875</v>
      </c>
      <c r="K197" t="s">
        <v>4525</v>
      </c>
      <c r="L197">
        <v>5</v>
      </c>
      <c r="M197">
        <v>-25.23</v>
      </c>
      <c r="N197">
        <v>-2.63</v>
      </c>
      <c r="O197">
        <v>-4.1900000000000004</v>
      </c>
    </row>
    <row r="198" spans="1:15" x14ac:dyDescent="0.35">
      <c r="A198">
        <v>2023032</v>
      </c>
      <c r="B198">
        <v>264260</v>
      </c>
      <c r="C198" t="s">
        <v>1052</v>
      </c>
      <c r="D198">
        <v>1</v>
      </c>
      <c r="E198" s="17">
        <v>45195</v>
      </c>
      <c r="F198" t="s">
        <v>4529</v>
      </c>
      <c r="G198" t="s">
        <v>2803</v>
      </c>
      <c r="H198">
        <v>1047.56</v>
      </c>
      <c r="I198">
        <v>39.466737199999997</v>
      </c>
      <c r="J198">
        <v>-120.9644497</v>
      </c>
      <c r="K198" t="s">
        <v>4525</v>
      </c>
      <c r="L198">
        <v>5</v>
      </c>
      <c r="M198">
        <v>-73.44</v>
      </c>
      <c r="N198">
        <v>-10.84</v>
      </c>
      <c r="O198">
        <v>13.26</v>
      </c>
    </row>
    <row r="199" spans="1:15" x14ac:dyDescent="0.35">
      <c r="A199">
        <v>2023710</v>
      </c>
      <c r="B199">
        <v>274560</v>
      </c>
      <c r="C199" t="s">
        <v>1052</v>
      </c>
      <c r="D199">
        <v>1</v>
      </c>
      <c r="E199" s="17">
        <v>45491</v>
      </c>
      <c r="F199" t="s">
        <v>4529</v>
      </c>
      <c r="G199" t="s">
        <v>2803</v>
      </c>
      <c r="H199">
        <v>1047.56</v>
      </c>
      <c r="I199">
        <v>39.466737199999997</v>
      </c>
      <c r="J199">
        <v>-120.9644497</v>
      </c>
      <c r="K199" t="s">
        <v>4525</v>
      </c>
      <c r="L199">
        <v>5</v>
      </c>
      <c r="M199">
        <v>-71.08</v>
      </c>
      <c r="N199">
        <v>-10.4</v>
      </c>
      <c r="O199">
        <v>12.13</v>
      </c>
    </row>
    <row r="200" spans="1:15" x14ac:dyDescent="0.35">
      <c r="A200">
        <v>2023040</v>
      </c>
      <c r="B200">
        <v>264240</v>
      </c>
      <c r="C200" t="s">
        <v>1058</v>
      </c>
      <c r="D200">
        <v>1</v>
      </c>
      <c r="E200" s="17">
        <v>45196</v>
      </c>
      <c r="F200" t="s">
        <v>4528</v>
      </c>
      <c r="G200" t="s">
        <v>2798</v>
      </c>
      <c r="H200">
        <v>241.38</v>
      </c>
      <c r="I200">
        <v>40.219004079999998</v>
      </c>
      <c r="J200">
        <v>-121.99741969999999</v>
      </c>
      <c r="K200" t="s">
        <v>4525</v>
      </c>
      <c r="L200">
        <v>5</v>
      </c>
      <c r="M200">
        <v>-79.48</v>
      </c>
      <c r="N200">
        <v>-11.41</v>
      </c>
      <c r="O200">
        <v>11.78</v>
      </c>
    </row>
    <row r="201" spans="1:15" x14ac:dyDescent="0.35">
      <c r="A201">
        <v>2023039</v>
      </c>
      <c r="B201">
        <v>264200</v>
      </c>
      <c r="C201" t="s">
        <v>1053</v>
      </c>
      <c r="D201">
        <v>1</v>
      </c>
      <c r="E201" s="17">
        <v>45195</v>
      </c>
      <c r="F201" t="s">
        <v>4527</v>
      </c>
      <c r="G201" t="s">
        <v>2803</v>
      </c>
      <c r="H201">
        <v>387.3</v>
      </c>
      <c r="I201">
        <v>40.772039749999998</v>
      </c>
      <c r="J201">
        <v>-123.3027922</v>
      </c>
      <c r="K201" t="s">
        <v>4525</v>
      </c>
      <c r="L201">
        <v>4</v>
      </c>
      <c r="M201">
        <v>-75.38</v>
      </c>
      <c r="N201">
        <v>-10.71</v>
      </c>
      <c r="O201">
        <v>10.31</v>
      </c>
    </row>
    <row r="202" spans="1:15" x14ac:dyDescent="0.35">
      <c r="A202">
        <v>2023672</v>
      </c>
      <c r="B202">
        <v>266340</v>
      </c>
      <c r="C202" t="s">
        <v>1053</v>
      </c>
      <c r="D202">
        <v>1</v>
      </c>
      <c r="E202" s="17">
        <v>45489</v>
      </c>
      <c r="F202" t="s">
        <v>4527</v>
      </c>
      <c r="G202" t="s">
        <v>2803</v>
      </c>
      <c r="H202">
        <v>387.3</v>
      </c>
      <c r="I202">
        <v>40.772039749999998</v>
      </c>
      <c r="J202">
        <v>-123.3027922</v>
      </c>
      <c r="K202" t="s">
        <v>4525</v>
      </c>
      <c r="L202">
        <v>4</v>
      </c>
      <c r="M202">
        <v>-76.31</v>
      </c>
      <c r="N202">
        <v>-10.55</v>
      </c>
      <c r="O202">
        <v>8.07</v>
      </c>
    </row>
    <row r="203" spans="1:15" x14ac:dyDescent="0.35">
      <c r="A203">
        <v>2023020</v>
      </c>
      <c r="B203">
        <v>264280</v>
      </c>
      <c r="C203" t="s">
        <v>1036</v>
      </c>
      <c r="D203">
        <v>1</v>
      </c>
      <c r="E203" s="17">
        <v>45193</v>
      </c>
      <c r="F203" t="s">
        <v>4526</v>
      </c>
      <c r="G203" t="s">
        <v>2798</v>
      </c>
      <c r="H203">
        <v>1384.18</v>
      </c>
      <c r="I203">
        <v>37.003096919999997</v>
      </c>
      <c r="J203">
        <v>-118.29452139999999</v>
      </c>
      <c r="K203" t="s">
        <v>4525</v>
      </c>
      <c r="L203">
        <v>3</v>
      </c>
      <c r="M203">
        <v>-120.09</v>
      </c>
      <c r="N203">
        <v>-16.45</v>
      </c>
      <c r="O203">
        <v>11.5</v>
      </c>
    </row>
    <row r="204" spans="1:15" x14ac:dyDescent="0.35">
      <c r="A204">
        <v>2023494</v>
      </c>
      <c r="B204">
        <v>274540</v>
      </c>
      <c r="C204" t="s">
        <v>1036</v>
      </c>
      <c r="D204">
        <v>1</v>
      </c>
      <c r="E204" s="17">
        <v>45469</v>
      </c>
      <c r="F204" t="s">
        <v>4526</v>
      </c>
      <c r="G204" t="s">
        <v>2798</v>
      </c>
      <c r="H204">
        <v>1384.18</v>
      </c>
      <c r="I204">
        <v>37.003096919999997</v>
      </c>
      <c r="J204">
        <v>-118.29452139999999</v>
      </c>
      <c r="K204" t="s">
        <v>4525</v>
      </c>
      <c r="L204">
        <v>3</v>
      </c>
      <c r="M204">
        <v>-115.03</v>
      </c>
      <c r="N204">
        <v>-15.55</v>
      </c>
      <c r="O204">
        <v>9.39</v>
      </c>
    </row>
    <row r="205" spans="1:15" x14ac:dyDescent="0.35">
      <c r="A205">
        <v>2023178</v>
      </c>
      <c r="B205">
        <v>246900</v>
      </c>
      <c r="C205" t="s">
        <v>1475</v>
      </c>
      <c r="D205">
        <v>1</v>
      </c>
      <c r="E205" s="17">
        <v>45445</v>
      </c>
      <c r="F205" t="s">
        <v>4524</v>
      </c>
      <c r="G205" t="s">
        <v>2803</v>
      </c>
      <c r="H205">
        <v>2572.6</v>
      </c>
      <c r="I205">
        <v>37.968296649999999</v>
      </c>
      <c r="J205">
        <v>-108.2534754</v>
      </c>
      <c r="K205" t="s">
        <v>4486</v>
      </c>
      <c r="L205">
        <v>4</v>
      </c>
      <c r="M205">
        <v>-107.45</v>
      </c>
      <c r="N205">
        <v>-14.85</v>
      </c>
      <c r="O205">
        <v>11.36</v>
      </c>
    </row>
    <row r="206" spans="1:15" x14ac:dyDescent="0.35">
      <c r="A206">
        <v>2023258</v>
      </c>
      <c r="B206">
        <v>271660</v>
      </c>
      <c r="C206" t="s">
        <v>1539</v>
      </c>
      <c r="D206">
        <v>1</v>
      </c>
      <c r="E206" s="17">
        <v>45454</v>
      </c>
      <c r="F206" t="s">
        <v>4523</v>
      </c>
      <c r="G206" t="s">
        <v>2809</v>
      </c>
      <c r="H206">
        <v>1656.99</v>
      </c>
      <c r="I206">
        <v>39.564637470000001</v>
      </c>
      <c r="J206">
        <v>-104.2890967</v>
      </c>
      <c r="K206" t="s">
        <v>4486</v>
      </c>
      <c r="L206">
        <v>5</v>
      </c>
      <c r="M206">
        <v>-88.4</v>
      </c>
      <c r="N206">
        <v>-11.3</v>
      </c>
      <c r="O206">
        <v>1.97</v>
      </c>
    </row>
    <row r="207" spans="1:15" x14ac:dyDescent="0.35">
      <c r="A207">
        <v>2023541</v>
      </c>
      <c r="B207">
        <v>284160</v>
      </c>
      <c r="C207" t="s">
        <v>1778</v>
      </c>
      <c r="D207">
        <v>1</v>
      </c>
      <c r="E207" s="17">
        <v>45477</v>
      </c>
      <c r="F207" t="s">
        <v>4522</v>
      </c>
      <c r="G207" t="s">
        <v>2803</v>
      </c>
      <c r="H207">
        <v>2590.23</v>
      </c>
      <c r="I207">
        <v>39.113685910000001</v>
      </c>
      <c r="J207">
        <v>-107.9785352</v>
      </c>
      <c r="K207" t="s">
        <v>4486</v>
      </c>
      <c r="L207">
        <v>4</v>
      </c>
      <c r="M207">
        <v>-109.98</v>
      </c>
      <c r="N207">
        <v>-15.01</v>
      </c>
      <c r="O207">
        <v>10.119999999999999</v>
      </c>
    </row>
    <row r="208" spans="1:15" x14ac:dyDescent="0.35">
      <c r="A208">
        <v>2023294</v>
      </c>
      <c r="B208">
        <v>271500</v>
      </c>
      <c r="C208" t="s">
        <v>1555</v>
      </c>
      <c r="D208">
        <v>1</v>
      </c>
      <c r="E208" s="17">
        <v>45455</v>
      </c>
      <c r="F208" t="s">
        <v>4521</v>
      </c>
      <c r="G208" t="s">
        <v>2809</v>
      </c>
      <c r="H208">
        <v>1667.58</v>
      </c>
      <c r="I208">
        <v>39.498911040000003</v>
      </c>
      <c r="J208">
        <v>-105.08651860000001</v>
      </c>
      <c r="K208" t="s">
        <v>4486</v>
      </c>
      <c r="L208">
        <v>8</v>
      </c>
      <c r="M208">
        <v>-109.98</v>
      </c>
      <c r="N208">
        <v>-14.19</v>
      </c>
      <c r="O208">
        <v>3.58</v>
      </c>
    </row>
    <row r="209" spans="1:15" x14ac:dyDescent="0.35">
      <c r="A209">
        <v>2023435</v>
      </c>
      <c r="B209">
        <v>286220</v>
      </c>
      <c r="C209" t="s">
        <v>1696</v>
      </c>
      <c r="D209">
        <v>1</v>
      </c>
      <c r="E209" s="17">
        <v>45467</v>
      </c>
      <c r="F209" t="s">
        <v>4520</v>
      </c>
      <c r="G209" t="s">
        <v>2803</v>
      </c>
      <c r="H209">
        <v>3269.44</v>
      </c>
      <c r="I209">
        <v>37.525918609999998</v>
      </c>
      <c r="J209">
        <v>-106.4218508</v>
      </c>
      <c r="K209" t="s">
        <v>4486</v>
      </c>
      <c r="L209">
        <v>2</v>
      </c>
      <c r="M209">
        <v>-107.03</v>
      </c>
      <c r="N209">
        <v>-14.5</v>
      </c>
      <c r="O209">
        <v>8.99</v>
      </c>
    </row>
    <row r="210" spans="1:15" x14ac:dyDescent="0.35">
      <c r="A210">
        <v>2023519</v>
      </c>
      <c r="B210">
        <v>286200</v>
      </c>
      <c r="C210" t="s">
        <v>1772</v>
      </c>
      <c r="D210">
        <v>1</v>
      </c>
      <c r="E210" s="17">
        <v>45474</v>
      </c>
      <c r="F210" t="s">
        <v>4519</v>
      </c>
      <c r="G210" t="s">
        <v>2803</v>
      </c>
      <c r="H210">
        <v>2504.0500000000002</v>
      </c>
      <c r="I210">
        <v>38.613553269999997</v>
      </c>
      <c r="J210">
        <v>-108.6880311</v>
      </c>
      <c r="K210" t="s">
        <v>4486</v>
      </c>
      <c r="L210">
        <v>3</v>
      </c>
      <c r="M210">
        <v>-104.27</v>
      </c>
      <c r="N210">
        <v>-14.51</v>
      </c>
      <c r="O210">
        <v>11.8</v>
      </c>
    </row>
    <row r="211" spans="1:15" x14ac:dyDescent="0.35">
      <c r="A211">
        <v>2023624</v>
      </c>
      <c r="B211">
        <v>263780</v>
      </c>
      <c r="C211" t="s">
        <v>1844</v>
      </c>
      <c r="D211">
        <v>1</v>
      </c>
      <c r="E211" s="17">
        <v>45485</v>
      </c>
      <c r="F211" t="s">
        <v>4518</v>
      </c>
      <c r="G211" t="s">
        <v>2803</v>
      </c>
      <c r="H211">
        <v>2569.71</v>
      </c>
      <c r="I211">
        <v>39.920482649999997</v>
      </c>
      <c r="J211">
        <v>-106.1036228</v>
      </c>
      <c r="K211" t="s">
        <v>4486</v>
      </c>
      <c r="L211">
        <v>4</v>
      </c>
      <c r="M211">
        <v>-130.94</v>
      </c>
      <c r="N211">
        <v>-17.66</v>
      </c>
      <c r="O211">
        <v>10.32</v>
      </c>
    </row>
    <row r="212" spans="1:15" x14ac:dyDescent="0.35">
      <c r="A212">
        <v>2023458</v>
      </c>
      <c r="B212">
        <v>286240</v>
      </c>
      <c r="C212" t="s">
        <v>1714</v>
      </c>
      <c r="D212">
        <v>1</v>
      </c>
      <c r="E212" s="17">
        <v>45468</v>
      </c>
      <c r="F212" t="s">
        <v>4517</v>
      </c>
      <c r="G212" t="s">
        <v>2803</v>
      </c>
      <c r="H212">
        <v>3153.35</v>
      </c>
      <c r="I212">
        <v>37.922828119999998</v>
      </c>
      <c r="J212">
        <v>-106.6987307</v>
      </c>
      <c r="K212" t="s">
        <v>4486</v>
      </c>
      <c r="L212">
        <v>4</v>
      </c>
      <c r="M212">
        <v>-108.29</v>
      </c>
      <c r="N212">
        <v>-14.98</v>
      </c>
      <c r="O212">
        <v>11.52</v>
      </c>
    </row>
    <row r="213" spans="1:15" x14ac:dyDescent="0.35">
      <c r="A213">
        <v>2023546</v>
      </c>
      <c r="B213">
        <v>284440</v>
      </c>
      <c r="C213" t="s">
        <v>1780</v>
      </c>
      <c r="D213">
        <v>1</v>
      </c>
      <c r="E213" s="17">
        <v>45481</v>
      </c>
      <c r="F213" t="s">
        <v>4516</v>
      </c>
      <c r="G213" t="s">
        <v>2803</v>
      </c>
      <c r="H213">
        <v>2374.4299999999998</v>
      </c>
      <c r="I213">
        <v>39.231303140000001</v>
      </c>
      <c r="J213">
        <v>-106.9121648</v>
      </c>
      <c r="K213" t="s">
        <v>4486</v>
      </c>
      <c r="L213">
        <v>4</v>
      </c>
      <c r="M213">
        <v>-126.21</v>
      </c>
      <c r="N213">
        <v>-16.97</v>
      </c>
      <c r="O213">
        <v>9.58</v>
      </c>
    </row>
    <row r="214" spans="1:15" x14ac:dyDescent="0.35">
      <c r="A214">
        <v>2023542</v>
      </c>
      <c r="B214">
        <v>245120</v>
      </c>
      <c r="C214" t="s">
        <v>1775</v>
      </c>
      <c r="D214">
        <v>1</v>
      </c>
      <c r="E214" s="17">
        <v>45477</v>
      </c>
      <c r="F214" t="s">
        <v>4515</v>
      </c>
      <c r="G214" t="s">
        <v>2798</v>
      </c>
      <c r="H214">
        <v>1416.74</v>
      </c>
      <c r="I214">
        <v>38.571968570000003</v>
      </c>
      <c r="J214">
        <v>-108.9195644</v>
      </c>
      <c r="K214" t="s">
        <v>4486</v>
      </c>
      <c r="L214">
        <v>8</v>
      </c>
      <c r="M214">
        <v>-89.98</v>
      </c>
      <c r="N214">
        <v>-12.66</v>
      </c>
      <c r="O214">
        <v>11.29</v>
      </c>
    </row>
    <row r="215" spans="1:15" x14ac:dyDescent="0.35">
      <c r="A215">
        <v>2023589</v>
      </c>
      <c r="B215">
        <v>284120</v>
      </c>
      <c r="C215" t="s">
        <v>1814</v>
      </c>
      <c r="D215">
        <v>1</v>
      </c>
      <c r="E215" s="17">
        <v>45483</v>
      </c>
      <c r="F215" t="s">
        <v>4514</v>
      </c>
      <c r="G215" t="s">
        <v>2803</v>
      </c>
      <c r="H215">
        <v>2595.4499999999998</v>
      </c>
      <c r="I215">
        <v>39.700501260000003</v>
      </c>
      <c r="J215">
        <v>-106.1055205</v>
      </c>
      <c r="K215" t="s">
        <v>4486</v>
      </c>
      <c r="L215">
        <v>7</v>
      </c>
      <c r="M215">
        <v>-128.29</v>
      </c>
      <c r="N215">
        <v>-16.829999999999998</v>
      </c>
      <c r="O215">
        <v>6.37</v>
      </c>
    </row>
    <row r="216" spans="1:15" x14ac:dyDescent="0.35">
      <c r="A216">
        <v>2023665</v>
      </c>
      <c r="B216">
        <v>284960</v>
      </c>
      <c r="C216" t="s">
        <v>1874</v>
      </c>
      <c r="D216">
        <v>1</v>
      </c>
      <c r="E216" s="17">
        <v>45489</v>
      </c>
      <c r="F216" t="s">
        <v>4513</v>
      </c>
      <c r="G216" t="s">
        <v>2809</v>
      </c>
      <c r="H216">
        <v>1450.2</v>
      </c>
      <c r="I216">
        <v>40.262162570000001</v>
      </c>
      <c r="J216">
        <v>-104.84946650000001</v>
      </c>
      <c r="K216" t="s">
        <v>4486</v>
      </c>
      <c r="L216">
        <v>2</v>
      </c>
      <c r="M216">
        <v>-99.46</v>
      </c>
      <c r="N216">
        <v>-12.79</v>
      </c>
      <c r="O216">
        <v>2.84</v>
      </c>
    </row>
    <row r="217" spans="1:15" x14ac:dyDescent="0.35">
      <c r="A217">
        <v>2023251</v>
      </c>
      <c r="B217">
        <v>263740</v>
      </c>
      <c r="C217" t="s">
        <v>1531</v>
      </c>
      <c r="D217">
        <v>1</v>
      </c>
      <c r="E217" s="17">
        <v>45453</v>
      </c>
      <c r="F217" t="s">
        <v>4512</v>
      </c>
      <c r="G217" t="s">
        <v>2809</v>
      </c>
      <c r="H217">
        <v>1532.46</v>
      </c>
      <c r="I217">
        <v>38.158166940000001</v>
      </c>
      <c r="J217">
        <v>-104.69986900000001</v>
      </c>
      <c r="K217" t="s">
        <v>4486</v>
      </c>
      <c r="L217">
        <v>3</v>
      </c>
      <c r="M217">
        <v>-122.9</v>
      </c>
      <c r="N217">
        <v>-16.47</v>
      </c>
      <c r="O217">
        <v>8.8699999999999992</v>
      </c>
    </row>
    <row r="218" spans="1:15" x14ac:dyDescent="0.35">
      <c r="A218">
        <v>2023785</v>
      </c>
      <c r="B218">
        <v>266720</v>
      </c>
      <c r="C218" t="s">
        <v>1986</v>
      </c>
      <c r="D218">
        <v>1</v>
      </c>
      <c r="E218" s="17">
        <v>45498</v>
      </c>
      <c r="F218" t="s">
        <v>4511</v>
      </c>
      <c r="G218" t="s">
        <v>2803</v>
      </c>
      <c r="H218">
        <v>2898.29</v>
      </c>
      <c r="I218">
        <v>40.21302343</v>
      </c>
      <c r="J218">
        <v>-106.6234826</v>
      </c>
      <c r="K218" t="s">
        <v>4486</v>
      </c>
      <c r="L218">
        <v>2</v>
      </c>
      <c r="M218">
        <v>-132.19</v>
      </c>
      <c r="N218">
        <v>-17.489999999999998</v>
      </c>
      <c r="O218">
        <v>7.7</v>
      </c>
    </row>
    <row r="219" spans="1:15" x14ac:dyDescent="0.35">
      <c r="A219">
        <v>2023377</v>
      </c>
      <c r="B219">
        <v>286040</v>
      </c>
      <c r="C219" t="s">
        <v>1627</v>
      </c>
      <c r="D219">
        <v>1</v>
      </c>
      <c r="E219" s="17">
        <v>45461</v>
      </c>
      <c r="F219" t="s">
        <v>4510</v>
      </c>
      <c r="G219" t="s">
        <v>2803</v>
      </c>
      <c r="H219">
        <v>2887.22</v>
      </c>
      <c r="I219">
        <v>38.801272910000002</v>
      </c>
      <c r="J219">
        <v>-105.16976870000001</v>
      </c>
      <c r="K219" t="s">
        <v>4486</v>
      </c>
      <c r="L219">
        <v>3</v>
      </c>
      <c r="M219">
        <v>-95.47</v>
      </c>
      <c r="N219">
        <v>-12.82</v>
      </c>
      <c r="O219">
        <v>7.08</v>
      </c>
    </row>
    <row r="220" spans="1:15" x14ac:dyDescent="0.35">
      <c r="A220">
        <v>2023484</v>
      </c>
      <c r="B220">
        <v>286180</v>
      </c>
      <c r="C220" t="s">
        <v>1728</v>
      </c>
      <c r="D220">
        <v>1</v>
      </c>
      <c r="E220" s="17">
        <v>45469</v>
      </c>
      <c r="F220" t="s">
        <v>4509</v>
      </c>
      <c r="G220" t="s">
        <v>2798</v>
      </c>
      <c r="H220">
        <v>2127.89</v>
      </c>
      <c r="I220">
        <v>37.350760280000003</v>
      </c>
      <c r="J220">
        <v>-108.2957365</v>
      </c>
      <c r="K220" t="s">
        <v>4486</v>
      </c>
      <c r="L220">
        <v>4</v>
      </c>
      <c r="M220">
        <v>-90.88</v>
      </c>
      <c r="N220">
        <v>-12.2</v>
      </c>
      <c r="O220">
        <v>6.71</v>
      </c>
    </row>
    <row r="221" spans="1:15" x14ac:dyDescent="0.35">
      <c r="A221">
        <v>2023419</v>
      </c>
      <c r="B221">
        <v>286000</v>
      </c>
      <c r="C221" t="s">
        <v>1672</v>
      </c>
      <c r="D221">
        <v>1</v>
      </c>
      <c r="E221" s="17">
        <v>45463</v>
      </c>
      <c r="F221" t="s">
        <v>4508</v>
      </c>
      <c r="G221" t="s">
        <v>2809</v>
      </c>
      <c r="H221">
        <v>1557.61</v>
      </c>
      <c r="I221">
        <v>37.665828380000001</v>
      </c>
      <c r="J221">
        <v>-104.23227350000001</v>
      </c>
      <c r="K221" t="s">
        <v>4486</v>
      </c>
      <c r="L221">
        <v>6</v>
      </c>
      <c r="M221">
        <v>-32.96</v>
      </c>
      <c r="N221">
        <v>-4.53</v>
      </c>
      <c r="O221">
        <v>3.26</v>
      </c>
    </row>
    <row r="222" spans="1:15" x14ac:dyDescent="0.35">
      <c r="A222">
        <v>2023806</v>
      </c>
      <c r="B222">
        <v>279600</v>
      </c>
      <c r="C222" t="s">
        <v>2018</v>
      </c>
      <c r="D222">
        <v>1</v>
      </c>
      <c r="E222" s="17">
        <v>45501</v>
      </c>
      <c r="F222" t="s">
        <v>4507</v>
      </c>
      <c r="G222" t="s">
        <v>2798</v>
      </c>
      <c r="H222">
        <v>1694.01</v>
      </c>
      <c r="I222">
        <v>40.735790379999997</v>
      </c>
      <c r="J222">
        <v>-108.78052</v>
      </c>
      <c r="K222" t="s">
        <v>4486</v>
      </c>
      <c r="L222">
        <v>6</v>
      </c>
      <c r="M222">
        <v>-126.64</v>
      </c>
      <c r="N222">
        <v>-16.02</v>
      </c>
      <c r="O222">
        <v>1.52</v>
      </c>
    </row>
    <row r="223" spans="1:15" x14ac:dyDescent="0.35">
      <c r="A223">
        <v>2023339</v>
      </c>
      <c r="B223">
        <v>271540</v>
      </c>
      <c r="C223" t="s">
        <v>1633</v>
      </c>
      <c r="D223">
        <v>1</v>
      </c>
      <c r="E223" s="17">
        <v>45459</v>
      </c>
      <c r="F223" t="s">
        <v>4506</v>
      </c>
      <c r="G223" t="s">
        <v>2809</v>
      </c>
      <c r="H223">
        <v>1501.31</v>
      </c>
      <c r="I223">
        <v>40.57996498</v>
      </c>
      <c r="J223">
        <v>-105.0562722</v>
      </c>
      <c r="K223" t="s">
        <v>4486</v>
      </c>
      <c r="L223">
        <v>7</v>
      </c>
      <c r="M223">
        <v>-130.35</v>
      </c>
      <c r="N223">
        <v>-17.48</v>
      </c>
      <c r="O223">
        <v>9.49</v>
      </c>
    </row>
    <row r="224" spans="1:15" x14ac:dyDescent="0.35">
      <c r="A224">
        <v>2023547</v>
      </c>
      <c r="B224">
        <v>284420</v>
      </c>
      <c r="C224" t="s">
        <v>1782</v>
      </c>
      <c r="D224">
        <v>1</v>
      </c>
      <c r="E224" s="17">
        <v>45480</v>
      </c>
      <c r="F224" t="s">
        <v>4505</v>
      </c>
      <c r="G224" t="s">
        <v>2803</v>
      </c>
      <c r="H224">
        <v>1889.49</v>
      </c>
      <c r="I224">
        <v>39.644059820000003</v>
      </c>
      <c r="J224">
        <v>-107.0192684</v>
      </c>
      <c r="K224" t="s">
        <v>4486</v>
      </c>
      <c r="L224">
        <v>7</v>
      </c>
      <c r="M224">
        <v>-129.19999999999999</v>
      </c>
      <c r="N224">
        <v>-17.260000000000002</v>
      </c>
      <c r="O224">
        <v>8.89</v>
      </c>
    </row>
    <row r="225" spans="1:15" x14ac:dyDescent="0.35">
      <c r="A225">
        <v>2023518</v>
      </c>
      <c r="B225">
        <v>284240</v>
      </c>
      <c r="C225" t="s">
        <v>1759</v>
      </c>
      <c r="D225">
        <v>1</v>
      </c>
      <c r="E225" s="17">
        <v>45473</v>
      </c>
      <c r="F225" t="s">
        <v>4504</v>
      </c>
      <c r="G225" t="s">
        <v>2798</v>
      </c>
      <c r="H225">
        <v>1724.89</v>
      </c>
      <c r="I225">
        <v>37.957416090000002</v>
      </c>
      <c r="J225">
        <v>-108.8410129</v>
      </c>
      <c r="K225" t="s">
        <v>4486</v>
      </c>
      <c r="L225">
        <v>7</v>
      </c>
      <c r="M225">
        <v>-93.23</v>
      </c>
      <c r="N225">
        <v>-12.29</v>
      </c>
      <c r="O225">
        <v>5.0599999999999996</v>
      </c>
    </row>
    <row r="226" spans="1:15" x14ac:dyDescent="0.35">
      <c r="A226">
        <v>2023540</v>
      </c>
      <c r="B226">
        <v>284460</v>
      </c>
      <c r="C226" t="s">
        <v>1776</v>
      </c>
      <c r="D226">
        <v>1</v>
      </c>
      <c r="E226" s="17">
        <v>45477</v>
      </c>
      <c r="F226" t="s">
        <v>4503</v>
      </c>
      <c r="G226" t="s">
        <v>2798</v>
      </c>
      <c r="H226">
        <v>1383.56</v>
      </c>
      <c r="I226">
        <v>38.713642700000001</v>
      </c>
      <c r="J226">
        <v>-109.00933620000001</v>
      </c>
      <c r="K226" t="s">
        <v>4486</v>
      </c>
      <c r="L226">
        <v>8</v>
      </c>
      <c r="M226">
        <v>-84.52</v>
      </c>
      <c r="N226">
        <v>-11.93</v>
      </c>
      <c r="O226">
        <v>10.91</v>
      </c>
    </row>
    <row r="227" spans="1:15" x14ac:dyDescent="0.35">
      <c r="A227">
        <v>2023318</v>
      </c>
      <c r="B227">
        <v>263020</v>
      </c>
      <c r="C227" t="s">
        <v>1568</v>
      </c>
      <c r="D227">
        <v>1</v>
      </c>
      <c r="E227" s="17">
        <v>45456</v>
      </c>
      <c r="F227" t="s">
        <v>4502</v>
      </c>
      <c r="G227" t="s">
        <v>2809</v>
      </c>
      <c r="H227">
        <v>1499.2</v>
      </c>
      <c r="I227">
        <v>40.041091639999998</v>
      </c>
      <c r="J227">
        <v>-104.825239</v>
      </c>
      <c r="K227" t="s">
        <v>4486</v>
      </c>
      <c r="L227">
        <v>8</v>
      </c>
      <c r="M227">
        <v>-122.36</v>
      </c>
      <c r="N227">
        <v>-15.9</v>
      </c>
      <c r="O227">
        <v>4.8099999999999996</v>
      </c>
    </row>
    <row r="228" spans="1:15" x14ac:dyDescent="0.35">
      <c r="A228">
        <v>2023716</v>
      </c>
      <c r="B228">
        <v>284920</v>
      </c>
      <c r="C228" t="s">
        <v>1911</v>
      </c>
      <c r="D228">
        <v>1</v>
      </c>
      <c r="E228" s="17">
        <v>45492</v>
      </c>
      <c r="F228" t="s">
        <v>4501</v>
      </c>
      <c r="G228" t="s">
        <v>2809</v>
      </c>
      <c r="H228">
        <v>1191.6600000000001</v>
      </c>
      <c r="I228">
        <v>40.655053940000002</v>
      </c>
      <c r="J228">
        <v>-103.1684977</v>
      </c>
      <c r="K228" t="s">
        <v>4486</v>
      </c>
      <c r="L228">
        <v>9</v>
      </c>
      <c r="M228">
        <v>-89.34</v>
      </c>
      <c r="N228">
        <v>-10.87</v>
      </c>
      <c r="O228">
        <v>-2.37</v>
      </c>
    </row>
    <row r="229" spans="1:15" x14ac:dyDescent="0.35">
      <c r="A229">
        <v>2023768</v>
      </c>
      <c r="B229">
        <v>286320</v>
      </c>
      <c r="C229" t="s">
        <v>1983</v>
      </c>
      <c r="D229">
        <v>1</v>
      </c>
      <c r="E229" s="17">
        <v>45497</v>
      </c>
      <c r="F229" t="s">
        <v>4500</v>
      </c>
      <c r="G229" t="s">
        <v>2803</v>
      </c>
      <c r="H229">
        <v>3048.99</v>
      </c>
      <c r="I229">
        <v>40.452482199999999</v>
      </c>
      <c r="J229">
        <v>-106.67681469999999</v>
      </c>
      <c r="K229" t="s">
        <v>4486</v>
      </c>
      <c r="L229">
        <v>2</v>
      </c>
      <c r="M229">
        <v>-126.97</v>
      </c>
      <c r="N229">
        <v>-17.09</v>
      </c>
      <c r="O229">
        <v>9.75</v>
      </c>
    </row>
    <row r="230" spans="1:15" x14ac:dyDescent="0.35">
      <c r="A230">
        <v>2023569</v>
      </c>
      <c r="B230">
        <v>284300</v>
      </c>
      <c r="C230" t="s">
        <v>1826</v>
      </c>
      <c r="D230">
        <v>1</v>
      </c>
      <c r="E230" s="17">
        <v>45482</v>
      </c>
      <c r="F230" t="s">
        <v>4499</v>
      </c>
      <c r="G230" t="s">
        <v>2803</v>
      </c>
      <c r="H230">
        <v>2844.38</v>
      </c>
      <c r="I230">
        <v>38.608076089999997</v>
      </c>
      <c r="J230">
        <v>-106.67600849999999</v>
      </c>
      <c r="K230" t="s">
        <v>4486</v>
      </c>
      <c r="L230">
        <v>3</v>
      </c>
      <c r="M230">
        <v>-120.49</v>
      </c>
      <c r="N230">
        <v>-16.27</v>
      </c>
      <c r="O230">
        <v>9.67</v>
      </c>
    </row>
    <row r="231" spans="1:15" x14ac:dyDescent="0.35">
      <c r="A231">
        <v>2023538</v>
      </c>
      <c r="B231">
        <v>271780</v>
      </c>
      <c r="C231" t="s">
        <v>1777</v>
      </c>
      <c r="D231">
        <v>1</v>
      </c>
      <c r="E231" s="17">
        <v>45478</v>
      </c>
      <c r="F231" t="s">
        <v>4498</v>
      </c>
      <c r="G231" t="s">
        <v>2803</v>
      </c>
      <c r="H231">
        <v>1793.77</v>
      </c>
      <c r="I231">
        <v>39.509666979999999</v>
      </c>
      <c r="J231">
        <v>-107.318212</v>
      </c>
      <c r="K231" t="s">
        <v>4486</v>
      </c>
      <c r="L231">
        <v>4</v>
      </c>
      <c r="M231">
        <v>-109.16</v>
      </c>
      <c r="N231">
        <v>-14.14</v>
      </c>
      <c r="O231">
        <v>3.97</v>
      </c>
    </row>
    <row r="232" spans="1:15" x14ac:dyDescent="0.35">
      <c r="A232">
        <v>2023360</v>
      </c>
      <c r="B232">
        <v>263760</v>
      </c>
      <c r="C232" t="s">
        <v>1655</v>
      </c>
      <c r="D232">
        <v>1</v>
      </c>
      <c r="E232" s="17">
        <v>45460</v>
      </c>
      <c r="F232" t="s">
        <v>4497</v>
      </c>
      <c r="G232" t="s">
        <v>2803</v>
      </c>
      <c r="H232">
        <v>2309.15</v>
      </c>
      <c r="I232">
        <v>38.633120140000003</v>
      </c>
      <c r="J232">
        <v>-105.0448119</v>
      </c>
      <c r="K232" t="s">
        <v>4486</v>
      </c>
      <c r="L232">
        <v>7</v>
      </c>
      <c r="M232">
        <v>-91.43</v>
      </c>
      <c r="N232">
        <v>-12.28</v>
      </c>
      <c r="O232">
        <v>6.81</v>
      </c>
    </row>
    <row r="233" spans="1:15" x14ac:dyDescent="0.35">
      <c r="A233">
        <v>2023797</v>
      </c>
      <c r="B233">
        <v>263700</v>
      </c>
      <c r="C233" t="s">
        <v>2000</v>
      </c>
      <c r="D233">
        <v>1</v>
      </c>
      <c r="E233" s="17">
        <v>45499</v>
      </c>
      <c r="F233" t="s">
        <v>4496</v>
      </c>
      <c r="G233" t="s">
        <v>2803</v>
      </c>
      <c r="H233">
        <v>2206.89</v>
      </c>
      <c r="I233">
        <v>40.532338209999999</v>
      </c>
      <c r="J233">
        <v>-106.8130144</v>
      </c>
      <c r="K233" t="s">
        <v>4486</v>
      </c>
      <c r="L233">
        <v>4</v>
      </c>
      <c r="M233">
        <v>-126.29</v>
      </c>
      <c r="N233">
        <v>-17.2</v>
      </c>
      <c r="O233">
        <v>11.31</v>
      </c>
    </row>
    <row r="234" spans="1:15" x14ac:dyDescent="0.35">
      <c r="A234">
        <v>2023485</v>
      </c>
      <c r="B234">
        <v>286060</v>
      </c>
      <c r="C234" t="s">
        <v>1724</v>
      </c>
      <c r="D234">
        <v>1</v>
      </c>
      <c r="E234" s="17">
        <v>45469</v>
      </c>
      <c r="F234" t="s">
        <v>4495</v>
      </c>
      <c r="G234" t="s">
        <v>2798</v>
      </c>
      <c r="H234">
        <v>2115.61</v>
      </c>
      <c r="I234">
        <v>37.22841433</v>
      </c>
      <c r="J234">
        <v>-108.2152499</v>
      </c>
      <c r="K234" t="s">
        <v>4486</v>
      </c>
      <c r="L234">
        <v>4</v>
      </c>
      <c r="M234">
        <v>-95.64</v>
      </c>
      <c r="N234">
        <v>-12.94</v>
      </c>
      <c r="O234">
        <v>7.88</v>
      </c>
    </row>
    <row r="235" spans="1:15" x14ac:dyDescent="0.35">
      <c r="A235">
        <v>2023769</v>
      </c>
      <c r="B235">
        <v>284140</v>
      </c>
      <c r="C235" t="s">
        <v>1976</v>
      </c>
      <c r="D235">
        <v>1</v>
      </c>
      <c r="E235" s="17">
        <v>45496</v>
      </c>
      <c r="F235" t="s">
        <v>4494</v>
      </c>
      <c r="G235" t="s">
        <v>2803</v>
      </c>
      <c r="H235">
        <v>2918.44</v>
      </c>
      <c r="I235">
        <v>40.77291468</v>
      </c>
      <c r="J235">
        <v>-106.6129236</v>
      </c>
      <c r="K235" t="s">
        <v>4486</v>
      </c>
      <c r="L235">
        <v>3</v>
      </c>
      <c r="M235">
        <v>-130.97999999999999</v>
      </c>
      <c r="N235">
        <v>-17.8</v>
      </c>
      <c r="O235">
        <v>11.44</v>
      </c>
    </row>
    <row r="236" spans="1:15" x14ac:dyDescent="0.35">
      <c r="A236">
        <v>2023612</v>
      </c>
      <c r="B236">
        <v>271520</v>
      </c>
      <c r="C236" t="s">
        <v>1832</v>
      </c>
      <c r="D236">
        <v>1</v>
      </c>
      <c r="E236" s="17">
        <v>45484</v>
      </c>
      <c r="F236" t="s">
        <v>4493</v>
      </c>
      <c r="G236" t="s">
        <v>2803</v>
      </c>
      <c r="H236">
        <v>3102.13</v>
      </c>
      <c r="I236">
        <v>39.286472660000001</v>
      </c>
      <c r="J236">
        <v>-106.4517417</v>
      </c>
      <c r="K236" t="s">
        <v>4486</v>
      </c>
      <c r="L236">
        <v>4</v>
      </c>
      <c r="M236">
        <v>-133.06</v>
      </c>
      <c r="N236">
        <v>-18.559999999999999</v>
      </c>
      <c r="O236">
        <v>15.42</v>
      </c>
    </row>
    <row r="237" spans="1:15" x14ac:dyDescent="0.35">
      <c r="A237">
        <v>2023328</v>
      </c>
      <c r="B237">
        <v>263820</v>
      </c>
      <c r="C237" t="s">
        <v>1600</v>
      </c>
      <c r="D237">
        <v>1</v>
      </c>
      <c r="E237" s="17">
        <v>45457</v>
      </c>
      <c r="F237" t="s">
        <v>4492</v>
      </c>
      <c r="G237" t="s">
        <v>2803</v>
      </c>
      <c r="H237">
        <v>1756.84</v>
      </c>
      <c r="I237">
        <v>40.692244170000002</v>
      </c>
      <c r="J237">
        <v>-105.33834450000001</v>
      </c>
      <c r="K237" t="s">
        <v>4486</v>
      </c>
      <c r="L237">
        <v>6</v>
      </c>
      <c r="M237">
        <v>-132.12</v>
      </c>
      <c r="N237">
        <v>-18.05</v>
      </c>
      <c r="O237">
        <v>12.3</v>
      </c>
    </row>
    <row r="238" spans="1:15" x14ac:dyDescent="0.35">
      <c r="A238">
        <v>2023244</v>
      </c>
      <c r="B238">
        <v>271460</v>
      </c>
      <c r="C238" t="s">
        <v>1533</v>
      </c>
      <c r="D238">
        <v>1</v>
      </c>
      <c r="E238" s="17">
        <v>45452</v>
      </c>
      <c r="F238" t="s">
        <v>4491</v>
      </c>
      <c r="G238" t="s">
        <v>2798</v>
      </c>
      <c r="H238">
        <v>2280.09</v>
      </c>
      <c r="I238">
        <v>37.269981999999999</v>
      </c>
      <c r="J238">
        <v>-105.73068979999999</v>
      </c>
      <c r="K238" t="s">
        <v>4486</v>
      </c>
      <c r="L238">
        <v>8</v>
      </c>
      <c r="M238">
        <v>-102.89</v>
      </c>
      <c r="N238">
        <v>-14.08</v>
      </c>
      <c r="O238">
        <v>9.76</v>
      </c>
    </row>
    <row r="239" spans="1:15" x14ac:dyDescent="0.35">
      <c r="A239">
        <v>2023499</v>
      </c>
      <c r="B239">
        <v>286140</v>
      </c>
      <c r="C239" t="s">
        <v>1730</v>
      </c>
      <c r="D239">
        <v>1</v>
      </c>
      <c r="E239" s="17">
        <v>45470</v>
      </c>
      <c r="F239" t="s">
        <v>4490</v>
      </c>
      <c r="G239" t="s">
        <v>2803</v>
      </c>
      <c r="H239">
        <v>2170.25</v>
      </c>
      <c r="I239">
        <v>37.461530670000002</v>
      </c>
      <c r="J239">
        <v>-107.8657869</v>
      </c>
      <c r="K239" t="s">
        <v>4486</v>
      </c>
      <c r="L239">
        <v>7</v>
      </c>
      <c r="M239">
        <v>-82.71</v>
      </c>
      <c r="N239">
        <v>-7.87</v>
      </c>
      <c r="O239">
        <v>-19.760000000000002</v>
      </c>
    </row>
    <row r="240" spans="1:15" x14ac:dyDescent="0.35">
      <c r="A240">
        <v>2023539</v>
      </c>
      <c r="B240">
        <v>284480</v>
      </c>
      <c r="C240" t="s">
        <v>1779</v>
      </c>
      <c r="D240">
        <v>1</v>
      </c>
      <c r="E240" s="17">
        <v>45477</v>
      </c>
      <c r="F240" t="s">
        <v>4489</v>
      </c>
      <c r="G240" t="s">
        <v>2798</v>
      </c>
      <c r="H240">
        <v>2040.81</v>
      </c>
      <c r="I240">
        <v>39.26282604</v>
      </c>
      <c r="J240">
        <v>-107.88117130000001</v>
      </c>
      <c r="K240" t="s">
        <v>4486</v>
      </c>
      <c r="L240">
        <v>6</v>
      </c>
      <c r="M240">
        <v>-105.06</v>
      </c>
      <c r="N240">
        <v>-14.33</v>
      </c>
      <c r="O240">
        <v>9.61</v>
      </c>
    </row>
    <row r="241" spans="1:15" x14ac:dyDescent="0.35">
      <c r="A241">
        <v>2023707</v>
      </c>
      <c r="B241">
        <v>266580</v>
      </c>
      <c r="C241" t="s">
        <v>1906</v>
      </c>
      <c r="D241">
        <v>1</v>
      </c>
      <c r="E241" s="17">
        <v>45491</v>
      </c>
      <c r="F241" t="s">
        <v>4488</v>
      </c>
      <c r="G241" t="s">
        <v>2809</v>
      </c>
      <c r="H241">
        <v>1130.9000000000001</v>
      </c>
      <c r="I241">
        <v>40.841271339999999</v>
      </c>
      <c r="J241">
        <v>-102.8086172</v>
      </c>
      <c r="K241" t="s">
        <v>4486</v>
      </c>
      <c r="L241">
        <v>9</v>
      </c>
      <c r="M241">
        <v>-87.25</v>
      </c>
      <c r="N241">
        <v>-10.53</v>
      </c>
      <c r="O241">
        <v>-2.98</v>
      </c>
    </row>
    <row r="242" spans="1:15" x14ac:dyDescent="0.35">
      <c r="A242">
        <v>2023411</v>
      </c>
      <c r="B242">
        <v>286120</v>
      </c>
      <c r="C242" t="s">
        <v>1659</v>
      </c>
      <c r="D242">
        <v>1</v>
      </c>
      <c r="E242" s="17">
        <v>45462</v>
      </c>
      <c r="F242" t="s">
        <v>4487</v>
      </c>
      <c r="G242" t="s">
        <v>2809</v>
      </c>
      <c r="H242">
        <v>1174.93</v>
      </c>
      <c r="I242">
        <v>38.072484240000001</v>
      </c>
      <c r="J242">
        <v>-103.1420696</v>
      </c>
      <c r="K242" t="s">
        <v>4486</v>
      </c>
      <c r="L242">
        <v>9</v>
      </c>
      <c r="M242">
        <v>-104.27</v>
      </c>
      <c r="N242">
        <v>-13.21</v>
      </c>
      <c r="O242">
        <v>1.44</v>
      </c>
    </row>
    <row r="243" spans="1:15" x14ac:dyDescent="0.35">
      <c r="A243">
        <v>2022064</v>
      </c>
      <c r="B243">
        <v>244900</v>
      </c>
      <c r="C243" t="s">
        <v>142</v>
      </c>
      <c r="D243">
        <v>1</v>
      </c>
      <c r="E243" s="17">
        <v>45091</v>
      </c>
      <c r="F243" t="s">
        <v>4485</v>
      </c>
      <c r="G243" t="s">
        <v>3021</v>
      </c>
      <c r="H243">
        <v>159.43</v>
      </c>
      <c r="I243">
        <v>41.900603109999999</v>
      </c>
      <c r="J243">
        <v>-72.174561690000004</v>
      </c>
      <c r="K243" t="s">
        <v>4465</v>
      </c>
      <c r="L243">
        <v>3</v>
      </c>
      <c r="M243">
        <v>-45.58</v>
      </c>
      <c r="N243">
        <v>-7.19</v>
      </c>
      <c r="O243">
        <v>11.92</v>
      </c>
    </row>
    <row r="244" spans="1:15" x14ac:dyDescent="0.35">
      <c r="A244">
        <v>2023193</v>
      </c>
      <c r="B244">
        <v>272340</v>
      </c>
      <c r="C244" t="s">
        <v>1495</v>
      </c>
      <c r="D244">
        <v>1</v>
      </c>
      <c r="E244" s="17">
        <v>45447</v>
      </c>
      <c r="F244" t="s">
        <v>4484</v>
      </c>
      <c r="G244" t="s">
        <v>3021</v>
      </c>
      <c r="H244">
        <v>207.17</v>
      </c>
      <c r="I244">
        <v>42.046913029999999</v>
      </c>
      <c r="J244">
        <v>-73.311725170000003</v>
      </c>
      <c r="K244" t="s">
        <v>4465</v>
      </c>
      <c r="L244">
        <v>4</v>
      </c>
      <c r="M244">
        <v>-53.45</v>
      </c>
      <c r="N244">
        <v>-8.0299999999999994</v>
      </c>
      <c r="O244">
        <v>10.81</v>
      </c>
    </row>
    <row r="245" spans="1:15" x14ac:dyDescent="0.35">
      <c r="A245">
        <v>2023212</v>
      </c>
      <c r="B245">
        <v>246940</v>
      </c>
      <c r="C245" t="s">
        <v>1520</v>
      </c>
      <c r="D245">
        <v>1</v>
      </c>
      <c r="E245" s="17">
        <v>45448</v>
      </c>
      <c r="F245" t="s">
        <v>4483</v>
      </c>
      <c r="G245" t="s">
        <v>3021</v>
      </c>
      <c r="H245">
        <v>160.52000000000001</v>
      </c>
      <c r="I245">
        <v>41.953836420000002</v>
      </c>
      <c r="J245">
        <v>-73.369911060000007</v>
      </c>
      <c r="K245" t="s">
        <v>4465</v>
      </c>
      <c r="L245">
        <v>6</v>
      </c>
      <c r="M245">
        <v>-53.65</v>
      </c>
      <c r="N245">
        <v>-8.23</v>
      </c>
      <c r="O245">
        <v>12.22</v>
      </c>
    </row>
    <row r="246" spans="1:15" x14ac:dyDescent="0.35">
      <c r="A246">
        <v>2023349</v>
      </c>
      <c r="B246">
        <v>278660</v>
      </c>
      <c r="C246" t="s">
        <v>1625</v>
      </c>
      <c r="D246">
        <v>1</v>
      </c>
      <c r="E246" s="17">
        <v>45460</v>
      </c>
      <c r="F246" t="s">
        <v>4482</v>
      </c>
      <c r="G246" t="s">
        <v>3021</v>
      </c>
      <c r="H246">
        <v>-0.21</v>
      </c>
      <c r="I246">
        <v>41.431005089999999</v>
      </c>
      <c r="J246">
        <v>-72.444277549999995</v>
      </c>
      <c r="K246" t="s">
        <v>4465</v>
      </c>
      <c r="L246">
        <v>8</v>
      </c>
      <c r="M246">
        <v>-62.97</v>
      </c>
      <c r="N246">
        <v>-9.35</v>
      </c>
      <c r="O246">
        <v>11.81</v>
      </c>
    </row>
    <row r="247" spans="1:15" x14ac:dyDescent="0.35">
      <c r="A247">
        <v>2022384</v>
      </c>
      <c r="B247">
        <v>235140</v>
      </c>
      <c r="C247" t="s">
        <v>448</v>
      </c>
      <c r="D247">
        <v>1</v>
      </c>
      <c r="E247" s="17">
        <v>45126</v>
      </c>
      <c r="F247" t="s">
        <v>4481</v>
      </c>
      <c r="G247" t="s">
        <v>3021</v>
      </c>
      <c r="H247">
        <v>32.69</v>
      </c>
      <c r="I247">
        <v>41.421221780000003</v>
      </c>
      <c r="J247">
        <v>-72.350539830000002</v>
      </c>
      <c r="K247" t="s">
        <v>4465</v>
      </c>
      <c r="L247">
        <v>2</v>
      </c>
      <c r="M247">
        <v>-32.04</v>
      </c>
      <c r="N247">
        <v>-5.88</v>
      </c>
      <c r="O247">
        <v>14.99</v>
      </c>
    </row>
    <row r="248" spans="1:15" x14ac:dyDescent="0.35">
      <c r="A248">
        <v>2022459</v>
      </c>
      <c r="B248">
        <v>235280</v>
      </c>
      <c r="C248" t="s">
        <v>535</v>
      </c>
      <c r="D248">
        <v>1</v>
      </c>
      <c r="E248" s="17">
        <v>45133</v>
      </c>
      <c r="F248" t="s">
        <v>4480</v>
      </c>
      <c r="G248" t="s">
        <v>3021</v>
      </c>
      <c r="H248">
        <v>203.76</v>
      </c>
      <c r="I248">
        <v>41.761917560000001</v>
      </c>
      <c r="J248">
        <v>-73.139081469999994</v>
      </c>
      <c r="K248" t="s">
        <v>4465</v>
      </c>
      <c r="L248">
        <v>3</v>
      </c>
      <c r="M248">
        <v>-44.86</v>
      </c>
      <c r="N248">
        <v>-7.57</v>
      </c>
      <c r="O248">
        <v>15.66</v>
      </c>
    </row>
    <row r="249" spans="1:15" x14ac:dyDescent="0.35">
      <c r="A249">
        <v>2022232</v>
      </c>
      <c r="B249">
        <v>239840</v>
      </c>
      <c r="C249" t="s">
        <v>297</v>
      </c>
      <c r="D249">
        <v>1</v>
      </c>
      <c r="E249" s="17">
        <v>45106</v>
      </c>
      <c r="F249" t="s">
        <v>4479</v>
      </c>
      <c r="G249" t="s">
        <v>3021</v>
      </c>
      <c r="H249">
        <v>201.59</v>
      </c>
      <c r="I249">
        <v>41.975733300000002</v>
      </c>
      <c r="J249">
        <v>-73.418483800000004</v>
      </c>
      <c r="K249" t="s">
        <v>4465</v>
      </c>
      <c r="L249">
        <v>3</v>
      </c>
      <c r="M249">
        <v>-46.12</v>
      </c>
      <c r="N249">
        <v>-7.03</v>
      </c>
      <c r="O249">
        <v>10.15</v>
      </c>
    </row>
    <row r="250" spans="1:15" x14ac:dyDescent="0.35">
      <c r="A250">
        <v>2022040</v>
      </c>
      <c r="B250">
        <v>239860</v>
      </c>
      <c r="C250" t="s">
        <v>116</v>
      </c>
      <c r="D250">
        <v>1</v>
      </c>
      <c r="E250" s="17">
        <v>45090</v>
      </c>
      <c r="F250" t="s">
        <v>4478</v>
      </c>
      <c r="G250" t="s">
        <v>3021</v>
      </c>
      <c r="H250">
        <v>78.98</v>
      </c>
      <c r="I250">
        <v>41.449699369999998</v>
      </c>
      <c r="J250">
        <v>-73.341343809999998</v>
      </c>
      <c r="K250" t="s">
        <v>4465</v>
      </c>
      <c r="L250">
        <v>4</v>
      </c>
      <c r="M250">
        <v>-42.8</v>
      </c>
      <c r="N250">
        <v>-6.78</v>
      </c>
      <c r="O250">
        <v>11.48</v>
      </c>
    </row>
    <row r="251" spans="1:15" x14ac:dyDescent="0.35">
      <c r="A251">
        <v>2023379</v>
      </c>
      <c r="B251">
        <v>258840</v>
      </c>
      <c r="C251" t="s">
        <v>1653</v>
      </c>
      <c r="D251">
        <v>1</v>
      </c>
      <c r="E251" s="17">
        <v>45462</v>
      </c>
      <c r="F251" t="s">
        <v>4477</v>
      </c>
      <c r="G251" t="s">
        <v>3021</v>
      </c>
      <c r="H251">
        <v>28.12</v>
      </c>
      <c r="I251">
        <v>41.530106859999997</v>
      </c>
      <c r="J251">
        <v>-72.850637300000002</v>
      </c>
      <c r="K251" t="s">
        <v>4465</v>
      </c>
      <c r="L251">
        <v>5</v>
      </c>
      <c r="M251">
        <v>-45.03</v>
      </c>
      <c r="N251">
        <v>-7.28</v>
      </c>
      <c r="O251">
        <v>13.22</v>
      </c>
    </row>
    <row r="252" spans="1:15" x14ac:dyDescent="0.35">
      <c r="A252">
        <v>2023415</v>
      </c>
      <c r="B252">
        <v>278680</v>
      </c>
      <c r="C252" t="s">
        <v>1677</v>
      </c>
      <c r="D252">
        <v>1</v>
      </c>
      <c r="E252" s="17">
        <v>45464</v>
      </c>
      <c r="F252" t="s">
        <v>4476</v>
      </c>
      <c r="G252" t="s">
        <v>3021</v>
      </c>
      <c r="H252">
        <v>125.27</v>
      </c>
      <c r="I252">
        <v>41.915707349999998</v>
      </c>
      <c r="J252">
        <v>-72.988701210000002</v>
      </c>
      <c r="K252" t="s">
        <v>4465</v>
      </c>
      <c r="L252">
        <v>6</v>
      </c>
      <c r="M252">
        <v>-55.33</v>
      </c>
      <c r="N252">
        <v>-8.89</v>
      </c>
      <c r="O252">
        <v>15.8</v>
      </c>
    </row>
    <row r="253" spans="1:15" x14ac:dyDescent="0.35">
      <c r="A253">
        <v>2023465</v>
      </c>
      <c r="B253">
        <v>283340</v>
      </c>
      <c r="C253" t="s">
        <v>1712</v>
      </c>
      <c r="D253">
        <v>1</v>
      </c>
      <c r="E253" s="17">
        <v>45469</v>
      </c>
      <c r="F253" t="s">
        <v>4475</v>
      </c>
      <c r="G253" t="s">
        <v>3021</v>
      </c>
      <c r="H253">
        <v>14.06</v>
      </c>
      <c r="I253">
        <v>41.554239879999997</v>
      </c>
      <c r="J253">
        <v>-72.019392049999993</v>
      </c>
      <c r="K253" t="s">
        <v>4465</v>
      </c>
      <c r="L253">
        <v>6</v>
      </c>
      <c r="M253">
        <v>-35.270000000000003</v>
      </c>
      <c r="N253">
        <v>-5.66</v>
      </c>
      <c r="O253">
        <v>10</v>
      </c>
    </row>
    <row r="254" spans="1:15" x14ac:dyDescent="0.35">
      <c r="A254">
        <v>2023421</v>
      </c>
      <c r="B254">
        <v>273720</v>
      </c>
      <c r="C254" t="s">
        <v>1688</v>
      </c>
      <c r="D254">
        <v>1</v>
      </c>
      <c r="E254" s="17">
        <v>45466</v>
      </c>
      <c r="F254" t="s">
        <v>4474</v>
      </c>
      <c r="G254" t="s">
        <v>3021</v>
      </c>
      <c r="H254">
        <v>56.64</v>
      </c>
      <c r="I254">
        <v>41.805452449999997</v>
      </c>
      <c r="J254">
        <v>-71.896739089999997</v>
      </c>
      <c r="K254" t="s">
        <v>4465</v>
      </c>
      <c r="L254">
        <v>6</v>
      </c>
      <c r="M254">
        <v>-37.53</v>
      </c>
      <c r="N254">
        <v>-5.91</v>
      </c>
      <c r="O254">
        <v>9.77</v>
      </c>
    </row>
    <row r="255" spans="1:15" x14ac:dyDescent="0.35">
      <c r="A255">
        <v>2023366</v>
      </c>
      <c r="B255">
        <v>278700</v>
      </c>
      <c r="C255" t="s">
        <v>1630</v>
      </c>
      <c r="D255">
        <v>1</v>
      </c>
      <c r="E255" s="17">
        <v>45461</v>
      </c>
      <c r="F255" t="s">
        <v>4473</v>
      </c>
      <c r="G255" t="s">
        <v>3021</v>
      </c>
      <c r="H255">
        <v>1.19</v>
      </c>
      <c r="I255">
        <v>41.692810219999998</v>
      </c>
      <c r="J255">
        <v>-72.636222020000005</v>
      </c>
      <c r="K255" t="s">
        <v>4465</v>
      </c>
      <c r="L255">
        <v>8</v>
      </c>
      <c r="M255">
        <v>-60.26</v>
      </c>
      <c r="N255">
        <v>-9</v>
      </c>
      <c r="O255">
        <v>11.78</v>
      </c>
    </row>
    <row r="256" spans="1:15" x14ac:dyDescent="0.35">
      <c r="A256">
        <v>2023398</v>
      </c>
      <c r="B256">
        <v>278760</v>
      </c>
      <c r="C256" t="s">
        <v>1663</v>
      </c>
      <c r="D256">
        <v>1</v>
      </c>
      <c r="E256" s="17">
        <v>45463</v>
      </c>
      <c r="F256" t="s">
        <v>4472</v>
      </c>
      <c r="G256" t="s">
        <v>3021</v>
      </c>
      <c r="H256">
        <v>0.3</v>
      </c>
      <c r="I256">
        <v>41.393756830000001</v>
      </c>
      <c r="J256">
        <v>-72.868778399999997</v>
      </c>
      <c r="K256" t="s">
        <v>4465</v>
      </c>
      <c r="L256">
        <v>5</v>
      </c>
      <c r="M256">
        <v>-43.38</v>
      </c>
      <c r="N256">
        <v>-7.06</v>
      </c>
      <c r="O256">
        <v>13.08</v>
      </c>
    </row>
    <row r="257" spans="1:15" x14ac:dyDescent="0.35">
      <c r="A257">
        <v>2022871</v>
      </c>
      <c r="B257">
        <v>263260</v>
      </c>
      <c r="C257" t="s">
        <v>872</v>
      </c>
      <c r="D257">
        <v>1</v>
      </c>
      <c r="E257" s="17">
        <v>45174</v>
      </c>
      <c r="F257" t="s">
        <v>4471</v>
      </c>
      <c r="G257" t="s">
        <v>3021</v>
      </c>
      <c r="H257">
        <v>25.89</v>
      </c>
      <c r="I257">
        <v>41.556270099999999</v>
      </c>
      <c r="J257">
        <v>-72.441302899999997</v>
      </c>
      <c r="K257" t="s">
        <v>4465</v>
      </c>
      <c r="L257">
        <v>5</v>
      </c>
      <c r="M257">
        <v>-39.119999999999997</v>
      </c>
      <c r="N257">
        <v>-6.46</v>
      </c>
      <c r="O257">
        <v>12.58</v>
      </c>
    </row>
    <row r="258" spans="1:15" x14ac:dyDescent="0.35">
      <c r="A258">
        <v>2022301</v>
      </c>
      <c r="B258">
        <v>232300</v>
      </c>
      <c r="C258" t="s">
        <v>373</v>
      </c>
      <c r="D258">
        <v>1</v>
      </c>
      <c r="E258" s="17">
        <v>45119</v>
      </c>
      <c r="F258" t="s">
        <v>4470</v>
      </c>
      <c r="G258" t="s">
        <v>3021</v>
      </c>
      <c r="H258">
        <v>132.29</v>
      </c>
      <c r="I258">
        <v>41.350000440000002</v>
      </c>
      <c r="J258">
        <v>-73.191975350000007</v>
      </c>
      <c r="K258" t="s">
        <v>4465</v>
      </c>
      <c r="L258">
        <v>2</v>
      </c>
      <c r="M258">
        <v>-38.67</v>
      </c>
      <c r="N258">
        <v>-6.26</v>
      </c>
      <c r="O258">
        <v>11.42</v>
      </c>
    </row>
    <row r="259" spans="1:15" x14ac:dyDescent="0.35">
      <c r="A259">
        <v>2022055</v>
      </c>
      <c r="B259">
        <v>236340</v>
      </c>
      <c r="C259" t="s">
        <v>119</v>
      </c>
      <c r="D259">
        <v>1</v>
      </c>
      <c r="E259" s="17">
        <v>45091</v>
      </c>
      <c r="F259" t="s">
        <v>4469</v>
      </c>
      <c r="G259" t="s">
        <v>3021</v>
      </c>
      <c r="H259">
        <v>107.11</v>
      </c>
      <c r="I259">
        <v>41.450153090000001</v>
      </c>
      <c r="J259">
        <v>-72.581333610000001</v>
      </c>
      <c r="K259" t="s">
        <v>4465</v>
      </c>
      <c r="L259">
        <v>2</v>
      </c>
      <c r="M259">
        <v>-41.07</v>
      </c>
      <c r="N259">
        <v>-7.31</v>
      </c>
      <c r="O259">
        <v>17.39</v>
      </c>
    </row>
    <row r="260" spans="1:15" x14ac:dyDescent="0.35">
      <c r="A260">
        <v>2022091</v>
      </c>
      <c r="B260">
        <v>244920</v>
      </c>
      <c r="C260" t="s">
        <v>169</v>
      </c>
      <c r="D260">
        <v>1</v>
      </c>
      <c r="E260" s="17">
        <v>45093</v>
      </c>
      <c r="F260" t="s">
        <v>4468</v>
      </c>
      <c r="G260" t="s">
        <v>3021</v>
      </c>
      <c r="H260">
        <v>3.39</v>
      </c>
      <c r="I260">
        <v>41.288635220000003</v>
      </c>
      <c r="J260">
        <v>-72.866113819999995</v>
      </c>
      <c r="K260" t="s">
        <v>4465</v>
      </c>
      <c r="L260">
        <v>4</v>
      </c>
      <c r="M260">
        <v>-37.51</v>
      </c>
      <c r="N260">
        <v>-5.85</v>
      </c>
      <c r="O260">
        <v>9.2899999999999991</v>
      </c>
    </row>
    <row r="261" spans="1:15" x14ac:dyDescent="0.35">
      <c r="A261">
        <v>2022230</v>
      </c>
      <c r="B261">
        <v>235120</v>
      </c>
      <c r="C261" t="s">
        <v>299</v>
      </c>
      <c r="D261">
        <v>1</v>
      </c>
      <c r="E261" s="17">
        <v>45106</v>
      </c>
      <c r="F261" t="s">
        <v>4467</v>
      </c>
      <c r="G261" t="s">
        <v>3021</v>
      </c>
      <c r="H261">
        <v>100.19</v>
      </c>
      <c r="I261">
        <v>41.83868081</v>
      </c>
      <c r="J261">
        <v>-71.943113350000004</v>
      </c>
      <c r="K261" t="s">
        <v>4465</v>
      </c>
      <c r="L261">
        <v>1</v>
      </c>
      <c r="M261">
        <v>-39.65</v>
      </c>
      <c r="N261">
        <v>-6.63</v>
      </c>
      <c r="O261">
        <v>13.41</v>
      </c>
    </row>
    <row r="262" spans="1:15" x14ac:dyDescent="0.35">
      <c r="A262">
        <v>2022865</v>
      </c>
      <c r="B262">
        <v>258980</v>
      </c>
      <c r="C262" t="s">
        <v>874</v>
      </c>
      <c r="D262">
        <v>1</v>
      </c>
      <c r="E262" s="17">
        <v>45173</v>
      </c>
      <c r="F262" t="s">
        <v>4466</v>
      </c>
      <c r="G262" t="s">
        <v>3021</v>
      </c>
      <c r="H262">
        <v>82</v>
      </c>
      <c r="I262">
        <v>41.641576479999998</v>
      </c>
      <c r="J262">
        <v>-72.435369260000002</v>
      </c>
      <c r="K262" t="s">
        <v>4465</v>
      </c>
      <c r="L262">
        <v>3</v>
      </c>
      <c r="M262">
        <v>-40.840000000000003</v>
      </c>
      <c r="N262">
        <v>-6.4</v>
      </c>
      <c r="O262">
        <v>10.32</v>
      </c>
    </row>
    <row r="263" spans="1:15" x14ac:dyDescent="0.35">
      <c r="A263">
        <v>2023365</v>
      </c>
      <c r="B263">
        <v>287160</v>
      </c>
      <c r="C263" t="s">
        <v>1643</v>
      </c>
      <c r="D263">
        <v>1</v>
      </c>
      <c r="E263" s="17">
        <v>45461</v>
      </c>
      <c r="F263" t="s">
        <v>4464</v>
      </c>
      <c r="G263" t="s">
        <v>3047</v>
      </c>
      <c r="H263">
        <v>7.19</v>
      </c>
      <c r="I263">
        <v>39.539553410000003</v>
      </c>
      <c r="J263">
        <v>-75.69163245</v>
      </c>
      <c r="K263" t="s">
        <v>4441</v>
      </c>
      <c r="L263">
        <v>2</v>
      </c>
      <c r="M263">
        <v>-37.44</v>
      </c>
      <c r="N263">
        <v>-6.41</v>
      </c>
      <c r="O263">
        <v>13.85</v>
      </c>
    </row>
    <row r="264" spans="1:15" x14ac:dyDescent="0.35">
      <c r="A264">
        <v>2022648</v>
      </c>
      <c r="B264">
        <v>252120</v>
      </c>
      <c r="C264" t="s">
        <v>678</v>
      </c>
      <c r="D264">
        <v>1</v>
      </c>
      <c r="E264" s="17">
        <v>45147</v>
      </c>
      <c r="F264" t="s">
        <v>4463</v>
      </c>
      <c r="G264" t="s">
        <v>2849</v>
      </c>
      <c r="H264">
        <v>55.79</v>
      </c>
      <c r="I264">
        <v>39.817469639999999</v>
      </c>
      <c r="J264">
        <v>-75.642293249999994</v>
      </c>
      <c r="K264" t="s">
        <v>4441</v>
      </c>
      <c r="L264">
        <v>3</v>
      </c>
      <c r="M264">
        <v>-34.82</v>
      </c>
      <c r="N264">
        <v>-5.84</v>
      </c>
      <c r="O264">
        <v>11.92</v>
      </c>
    </row>
    <row r="265" spans="1:15" x14ac:dyDescent="0.35">
      <c r="A265">
        <v>2022794</v>
      </c>
      <c r="B265">
        <v>253720</v>
      </c>
      <c r="C265" t="s">
        <v>811</v>
      </c>
      <c r="D265">
        <v>1</v>
      </c>
      <c r="E265" s="17">
        <v>45161</v>
      </c>
      <c r="F265" t="s">
        <v>4462</v>
      </c>
      <c r="G265" t="s">
        <v>2849</v>
      </c>
      <c r="H265">
        <v>46.93</v>
      </c>
      <c r="I265">
        <v>39.740771649999999</v>
      </c>
      <c r="J265">
        <v>-75.711434089999997</v>
      </c>
      <c r="K265" t="s">
        <v>4441</v>
      </c>
      <c r="L265">
        <v>3</v>
      </c>
      <c r="M265">
        <v>-38.450000000000003</v>
      </c>
      <c r="N265">
        <v>-6.24</v>
      </c>
      <c r="O265">
        <v>11.49</v>
      </c>
    </row>
    <row r="266" spans="1:15" x14ac:dyDescent="0.35">
      <c r="A266">
        <v>2023438</v>
      </c>
      <c r="B266">
        <v>287180</v>
      </c>
      <c r="C266" t="s">
        <v>1721</v>
      </c>
      <c r="D266">
        <v>1</v>
      </c>
      <c r="E266" s="17">
        <v>45467</v>
      </c>
      <c r="F266" t="s">
        <v>4461</v>
      </c>
      <c r="G266" t="s">
        <v>2849</v>
      </c>
      <c r="H266">
        <v>16.61</v>
      </c>
      <c r="I266">
        <v>39.692247330000001</v>
      </c>
      <c r="J266">
        <v>-75.734231199999996</v>
      </c>
      <c r="K266" t="s">
        <v>4441</v>
      </c>
      <c r="L266">
        <v>5</v>
      </c>
      <c r="M266">
        <v>-35.22</v>
      </c>
      <c r="N266">
        <v>-5.95</v>
      </c>
      <c r="O266">
        <v>12.42</v>
      </c>
    </row>
    <row r="267" spans="1:15" x14ac:dyDescent="0.35">
      <c r="A267">
        <v>2023401</v>
      </c>
      <c r="B267">
        <v>287140</v>
      </c>
      <c r="C267" t="s">
        <v>1642</v>
      </c>
      <c r="D267">
        <v>1</v>
      </c>
      <c r="E267" s="17">
        <v>45460</v>
      </c>
      <c r="F267" t="s">
        <v>4460</v>
      </c>
      <c r="G267" t="s">
        <v>3047</v>
      </c>
      <c r="H267">
        <v>-0.13</v>
      </c>
      <c r="I267">
        <v>38.62218232</v>
      </c>
      <c r="J267">
        <v>-75.6254785</v>
      </c>
      <c r="K267" t="s">
        <v>4441</v>
      </c>
      <c r="L267">
        <v>6</v>
      </c>
      <c r="M267">
        <v>-34.83</v>
      </c>
      <c r="N267">
        <v>-5.7</v>
      </c>
      <c r="O267">
        <v>10.81</v>
      </c>
    </row>
    <row r="268" spans="1:15" x14ac:dyDescent="0.35">
      <c r="A268">
        <v>2023915</v>
      </c>
      <c r="B268">
        <v>277700</v>
      </c>
      <c r="C268" t="s">
        <v>2102</v>
      </c>
      <c r="D268">
        <v>1</v>
      </c>
      <c r="E268" s="17">
        <v>45511</v>
      </c>
      <c r="F268" t="s">
        <v>4459</v>
      </c>
      <c r="G268" t="s">
        <v>2849</v>
      </c>
      <c r="H268">
        <v>26.29</v>
      </c>
      <c r="I268">
        <v>39.772000069999997</v>
      </c>
      <c r="J268">
        <v>-75.578819879999998</v>
      </c>
      <c r="K268" t="s">
        <v>4441</v>
      </c>
      <c r="L268">
        <v>6</v>
      </c>
      <c r="M268">
        <v>-33.85</v>
      </c>
      <c r="N268">
        <v>-5.66</v>
      </c>
      <c r="O268">
        <v>11.44</v>
      </c>
    </row>
    <row r="269" spans="1:15" x14ac:dyDescent="0.35">
      <c r="A269">
        <v>2024104</v>
      </c>
      <c r="B269">
        <v>277640</v>
      </c>
      <c r="C269" t="s">
        <v>2243</v>
      </c>
      <c r="D269">
        <v>1</v>
      </c>
      <c r="E269" s="17">
        <v>45530</v>
      </c>
      <c r="F269" t="s">
        <v>4458</v>
      </c>
      <c r="G269" t="s">
        <v>3047</v>
      </c>
      <c r="H269">
        <v>14.82</v>
      </c>
      <c r="I269">
        <v>38.944923799999998</v>
      </c>
      <c r="J269">
        <v>-75.630334820000002</v>
      </c>
      <c r="K269" t="s">
        <v>4441</v>
      </c>
      <c r="L269">
        <v>2</v>
      </c>
      <c r="M269">
        <v>-36.450000000000003</v>
      </c>
      <c r="N269">
        <v>-6.15</v>
      </c>
      <c r="O269">
        <v>12.73</v>
      </c>
    </row>
    <row r="270" spans="1:15" x14ac:dyDescent="0.35">
      <c r="A270">
        <v>2022559</v>
      </c>
      <c r="B270">
        <v>252140</v>
      </c>
      <c r="C270" t="s">
        <v>587</v>
      </c>
      <c r="D270">
        <v>1</v>
      </c>
      <c r="E270" s="17">
        <v>45139</v>
      </c>
      <c r="F270" t="s">
        <v>4457</v>
      </c>
      <c r="G270" t="s">
        <v>3047</v>
      </c>
      <c r="H270">
        <v>13.33</v>
      </c>
      <c r="I270">
        <v>39.033858520000003</v>
      </c>
      <c r="J270">
        <v>-75.697068830000006</v>
      </c>
      <c r="K270" t="s">
        <v>4441</v>
      </c>
      <c r="L270">
        <v>2</v>
      </c>
      <c r="M270">
        <v>-35.840000000000003</v>
      </c>
      <c r="N270">
        <v>-6.04</v>
      </c>
      <c r="O270">
        <v>12.51</v>
      </c>
    </row>
    <row r="271" spans="1:15" x14ac:dyDescent="0.35">
      <c r="A271">
        <v>2024182</v>
      </c>
      <c r="B271">
        <v>287320</v>
      </c>
      <c r="C271" t="s">
        <v>2292</v>
      </c>
      <c r="D271">
        <v>1</v>
      </c>
      <c r="E271" s="17">
        <v>45538</v>
      </c>
      <c r="F271" t="s">
        <v>4456</v>
      </c>
      <c r="G271" t="s">
        <v>2849</v>
      </c>
      <c r="H271">
        <v>73.28</v>
      </c>
      <c r="I271">
        <v>39.782646530000001</v>
      </c>
      <c r="J271">
        <v>-75.70137914</v>
      </c>
      <c r="K271" t="s">
        <v>4441</v>
      </c>
      <c r="L271">
        <v>2</v>
      </c>
      <c r="M271">
        <v>-39.15</v>
      </c>
      <c r="N271">
        <v>-6.77</v>
      </c>
      <c r="O271">
        <v>15</v>
      </c>
    </row>
    <row r="272" spans="1:15" x14ac:dyDescent="0.35">
      <c r="A272">
        <v>2022265</v>
      </c>
      <c r="B272">
        <v>245100</v>
      </c>
      <c r="C272" t="s">
        <v>336</v>
      </c>
      <c r="D272">
        <v>1</v>
      </c>
      <c r="E272" s="17">
        <v>45114</v>
      </c>
      <c r="F272" t="s">
        <v>4455</v>
      </c>
      <c r="G272" t="s">
        <v>3047</v>
      </c>
      <c r="H272">
        <v>5.12</v>
      </c>
      <c r="I272">
        <v>39.00075279</v>
      </c>
      <c r="J272">
        <v>-75.494612239999995</v>
      </c>
      <c r="K272" t="s">
        <v>4441</v>
      </c>
      <c r="L272">
        <v>2</v>
      </c>
      <c r="M272">
        <v>-36.22</v>
      </c>
      <c r="N272">
        <v>-5.94</v>
      </c>
      <c r="O272">
        <v>11.29</v>
      </c>
    </row>
    <row r="273" spans="1:15" x14ac:dyDescent="0.35">
      <c r="A273">
        <v>2023870</v>
      </c>
      <c r="B273">
        <v>277720</v>
      </c>
      <c r="C273" t="s">
        <v>2060</v>
      </c>
      <c r="D273">
        <v>1</v>
      </c>
      <c r="E273" s="17">
        <v>45505</v>
      </c>
      <c r="F273" t="s">
        <v>4454</v>
      </c>
      <c r="G273" t="s">
        <v>3047</v>
      </c>
      <c r="H273">
        <v>18.14</v>
      </c>
      <c r="I273">
        <v>38.926266259999998</v>
      </c>
      <c r="J273">
        <v>-75.703420320000006</v>
      </c>
      <c r="K273" t="s">
        <v>4441</v>
      </c>
      <c r="L273">
        <v>1</v>
      </c>
      <c r="M273">
        <v>-33.22</v>
      </c>
      <c r="N273">
        <v>-5.54</v>
      </c>
      <c r="O273">
        <v>11.13</v>
      </c>
    </row>
    <row r="274" spans="1:15" x14ac:dyDescent="0.35">
      <c r="A274">
        <v>2023708</v>
      </c>
      <c r="B274">
        <v>287260</v>
      </c>
      <c r="C274" t="s">
        <v>1919</v>
      </c>
      <c r="D274">
        <v>1</v>
      </c>
      <c r="E274" s="17">
        <v>45491</v>
      </c>
      <c r="F274" t="s">
        <v>4453</v>
      </c>
      <c r="G274" t="s">
        <v>3047</v>
      </c>
      <c r="H274">
        <v>14</v>
      </c>
      <c r="I274">
        <v>38.981216170000003</v>
      </c>
      <c r="J274">
        <v>-75.705197580000004</v>
      </c>
      <c r="K274" t="s">
        <v>4441</v>
      </c>
      <c r="L274">
        <v>3</v>
      </c>
      <c r="M274">
        <v>-30.35</v>
      </c>
      <c r="N274">
        <v>-5.54</v>
      </c>
      <c r="O274">
        <v>13.98</v>
      </c>
    </row>
    <row r="275" spans="1:15" x14ac:dyDescent="0.35">
      <c r="A275">
        <v>2023805</v>
      </c>
      <c r="B275">
        <v>277680</v>
      </c>
      <c r="C275" t="s">
        <v>1998</v>
      </c>
      <c r="D275">
        <v>1</v>
      </c>
      <c r="E275" s="17">
        <v>45498</v>
      </c>
      <c r="F275" t="s">
        <v>4452</v>
      </c>
      <c r="G275" t="s">
        <v>3047</v>
      </c>
      <c r="H275">
        <v>10.85</v>
      </c>
      <c r="I275">
        <v>38.873327170000003</v>
      </c>
      <c r="J275">
        <v>-75.476414579999997</v>
      </c>
      <c r="K275" t="s">
        <v>4441</v>
      </c>
      <c r="L275">
        <v>4</v>
      </c>
      <c r="M275">
        <v>-38.06</v>
      </c>
      <c r="N275">
        <v>-6.39</v>
      </c>
      <c r="O275">
        <v>13.07</v>
      </c>
    </row>
    <row r="276" spans="1:15" x14ac:dyDescent="0.35">
      <c r="A276">
        <v>2022440</v>
      </c>
      <c r="B276">
        <v>245080</v>
      </c>
      <c r="C276" t="s">
        <v>508</v>
      </c>
      <c r="D276">
        <v>1</v>
      </c>
      <c r="E276" s="17">
        <v>45131</v>
      </c>
      <c r="F276" t="s">
        <v>4451</v>
      </c>
      <c r="G276" t="s">
        <v>3047</v>
      </c>
      <c r="H276">
        <v>-0.35</v>
      </c>
      <c r="I276">
        <v>38.732792920000001</v>
      </c>
      <c r="J276">
        <v>-75.084990129999994</v>
      </c>
      <c r="K276" t="s">
        <v>4441</v>
      </c>
      <c r="L276">
        <v>4</v>
      </c>
      <c r="M276">
        <v>-12.47</v>
      </c>
      <c r="N276">
        <v>-1.77</v>
      </c>
      <c r="O276">
        <v>1.65</v>
      </c>
    </row>
    <row r="277" spans="1:15" x14ac:dyDescent="0.35">
      <c r="A277">
        <v>2022414</v>
      </c>
      <c r="B277">
        <v>232380</v>
      </c>
      <c r="C277" t="s">
        <v>463</v>
      </c>
      <c r="D277">
        <v>1</v>
      </c>
      <c r="E277" s="17">
        <v>45126</v>
      </c>
      <c r="F277" t="s">
        <v>4450</v>
      </c>
      <c r="G277" t="s">
        <v>3047</v>
      </c>
      <c r="H277">
        <v>-0.4</v>
      </c>
      <c r="I277">
        <v>39.235198869999998</v>
      </c>
      <c r="J277">
        <v>-75.480921330000001</v>
      </c>
      <c r="K277" t="s">
        <v>4441</v>
      </c>
      <c r="L277">
        <v>4</v>
      </c>
      <c r="M277">
        <v>-21.33</v>
      </c>
      <c r="N277">
        <v>-3.37</v>
      </c>
      <c r="O277">
        <v>5.63</v>
      </c>
    </row>
    <row r="278" spans="1:15" x14ac:dyDescent="0.35">
      <c r="A278">
        <v>2023916</v>
      </c>
      <c r="B278">
        <v>277620</v>
      </c>
      <c r="C278" t="s">
        <v>2101</v>
      </c>
      <c r="D278">
        <v>1</v>
      </c>
      <c r="E278" s="17">
        <v>45511</v>
      </c>
      <c r="F278" t="s">
        <v>4449</v>
      </c>
      <c r="G278" t="s">
        <v>3047</v>
      </c>
      <c r="H278">
        <v>0.51</v>
      </c>
      <c r="I278">
        <v>39.800717300000002</v>
      </c>
      <c r="J278">
        <v>-75.433643489999994</v>
      </c>
      <c r="K278" t="s">
        <v>4441</v>
      </c>
      <c r="L278">
        <v>4</v>
      </c>
      <c r="M278">
        <v>-36.56</v>
      </c>
      <c r="N278">
        <v>-6.05</v>
      </c>
      <c r="O278">
        <v>11.8</v>
      </c>
    </row>
    <row r="279" spans="1:15" x14ac:dyDescent="0.35">
      <c r="A279">
        <v>2023869</v>
      </c>
      <c r="B279">
        <v>277780</v>
      </c>
      <c r="C279" t="s">
        <v>2061</v>
      </c>
      <c r="D279">
        <v>1</v>
      </c>
      <c r="E279" s="17">
        <v>45505</v>
      </c>
      <c r="F279" t="s">
        <v>4448</v>
      </c>
      <c r="G279" t="s">
        <v>3047</v>
      </c>
      <c r="H279">
        <v>14.98</v>
      </c>
      <c r="I279">
        <v>38.88649109</v>
      </c>
      <c r="J279">
        <v>-75.697296629999997</v>
      </c>
      <c r="K279" t="s">
        <v>4441</v>
      </c>
      <c r="L279">
        <v>2</v>
      </c>
      <c r="M279">
        <v>-31.53</v>
      </c>
      <c r="N279">
        <v>-5.46</v>
      </c>
      <c r="O279">
        <v>12.11</v>
      </c>
    </row>
    <row r="280" spans="1:15" x14ac:dyDescent="0.35">
      <c r="A280">
        <v>2024247</v>
      </c>
      <c r="B280">
        <v>277600</v>
      </c>
      <c r="C280" t="s">
        <v>2355</v>
      </c>
      <c r="D280">
        <v>1</v>
      </c>
      <c r="E280" s="17">
        <v>45551</v>
      </c>
      <c r="F280" t="s">
        <v>4447</v>
      </c>
      <c r="G280" t="s">
        <v>3047</v>
      </c>
      <c r="H280">
        <v>8.18</v>
      </c>
      <c r="I280">
        <v>39.460428729999997</v>
      </c>
      <c r="J280">
        <v>-75.705551369999995</v>
      </c>
      <c r="K280" t="s">
        <v>4441</v>
      </c>
      <c r="L280">
        <v>1</v>
      </c>
      <c r="M280">
        <v>-38.159999999999997</v>
      </c>
      <c r="N280">
        <v>-6.41</v>
      </c>
      <c r="O280">
        <v>13.08</v>
      </c>
    </row>
    <row r="281" spans="1:15" x14ac:dyDescent="0.35">
      <c r="A281">
        <v>2023841</v>
      </c>
      <c r="B281">
        <v>277740</v>
      </c>
      <c r="C281" t="s">
        <v>2030</v>
      </c>
      <c r="D281">
        <v>1</v>
      </c>
      <c r="E281" s="17">
        <v>45503</v>
      </c>
      <c r="F281" t="s">
        <v>4446</v>
      </c>
      <c r="G281" t="s">
        <v>3047</v>
      </c>
      <c r="H281">
        <v>16.8</v>
      </c>
      <c r="I281">
        <v>39.018491079999997</v>
      </c>
      <c r="J281">
        <v>-75.642585740000001</v>
      </c>
      <c r="K281" t="s">
        <v>4441</v>
      </c>
      <c r="L281">
        <v>3</v>
      </c>
      <c r="M281">
        <v>-34.24</v>
      </c>
      <c r="N281">
        <v>-5.71</v>
      </c>
      <c r="O281">
        <v>11.46</v>
      </c>
    </row>
    <row r="282" spans="1:15" x14ac:dyDescent="0.35">
      <c r="A282">
        <v>2023551</v>
      </c>
      <c r="B282">
        <v>287240</v>
      </c>
      <c r="C282" t="s">
        <v>1784</v>
      </c>
      <c r="D282">
        <v>1</v>
      </c>
      <c r="E282" s="17">
        <v>45481</v>
      </c>
      <c r="F282" t="s">
        <v>4445</v>
      </c>
      <c r="G282" t="s">
        <v>3047</v>
      </c>
      <c r="H282">
        <v>16.57</v>
      </c>
      <c r="I282">
        <v>39.145737689999997</v>
      </c>
      <c r="J282">
        <v>-75.672148879999995</v>
      </c>
      <c r="K282" t="s">
        <v>4441</v>
      </c>
      <c r="L282">
        <v>3</v>
      </c>
      <c r="M282">
        <v>-35.08</v>
      </c>
      <c r="N282">
        <v>-5.67</v>
      </c>
      <c r="O282">
        <v>10.24</v>
      </c>
    </row>
    <row r="283" spans="1:15" x14ac:dyDescent="0.35">
      <c r="A283">
        <v>2023552</v>
      </c>
      <c r="B283">
        <v>287280</v>
      </c>
      <c r="C283" t="s">
        <v>1788</v>
      </c>
      <c r="D283">
        <v>1</v>
      </c>
      <c r="E283" s="17">
        <v>45481</v>
      </c>
      <c r="F283" t="s">
        <v>4444</v>
      </c>
      <c r="G283" t="s">
        <v>3047</v>
      </c>
      <c r="H283">
        <v>17.600000000000001</v>
      </c>
      <c r="I283">
        <v>39.253409670000003</v>
      </c>
      <c r="J283">
        <v>-75.703352440000003</v>
      </c>
      <c r="K283" t="s">
        <v>4441</v>
      </c>
      <c r="L283">
        <v>2</v>
      </c>
      <c r="M283">
        <v>-37.08</v>
      </c>
      <c r="N283">
        <v>-5.99</v>
      </c>
      <c r="O283">
        <v>10.82</v>
      </c>
    </row>
    <row r="284" spans="1:15" x14ac:dyDescent="0.35">
      <c r="A284">
        <v>2023227</v>
      </c>
      <c r="B284">
        <v>287200</v>
      </c>
      <c r="C284" t="s">
        <v>1509</v>
      </c>
      <c r="D284">
        <v>1</v>
      </c>
      <c r="E284" s="17">
        <v>45449</v>
      </c>
      <c r="F284" t="s">
        <v>4443</v>
      </c>
      <c r="G284" t="s">
        <v>3047</v>
      </c>
      <c r="H284">
        <v>13.18</v>
      </c>
      <c r="I284">
        <v>38.917498039999998</v>
      </c>
      <c r="J284">
        <v>-75.565801140000005</v>
      </c>
      <c r="K284" t="s">
        <v>4441</v>
      </c>
      <c r="L284">
        <v>2</v>
      </c>
      <c r="M284">
        <v>-36.409999999999997</v>
      </c>
      <c r="N284">
        <v>-6.29</v>
      </c>
      <c r="O284">
        <v>13.89</v>
      </c>
    </row>
    <row r="285" spans="1:15" x14ac:dyDescent="0.35">
      <c r="A285">
        <v>2023226</v>
      </c>
      <c r="B285">
        <v>287220</v>
      </c>
      <c r="C285" t="s">
        <v>1505</v>
      </c>
      <c r="D285">
        <v>1</v>
      </c>
      <c r="E285" s="17">
        <v>45448</v>
      </c>
      <c r="F285" t="s">
        <v>4442</v>
      </c>
      <c r="G285" t="s">
        <v>3047</v>
      </c>
      <c r="H285">
        <v>11.81</v>
      </c>
      <c r="I285">
        <v>38.493174070000002</v>
      </c>
      <c r="J285">
        <v>-75.556392410000001</v>
      </c>
      <c r="K285" t="s">
        <v>4441</v>
      </c>
      <c r="L285">
        <v>2</v>
      </c>
      <c r="M285">
        <v>-32.56</v>
      </c>
      <c r="N285">
        <v>-5.38</v>
      </c>
      <c r="O285">
        <v>10.46</v>
      </c>
    </row>
    <row r="286" spans="1:15" x14ac:dyDescent="0.35">
      <c r="A286">
        <v>2022316</v>
      </c>
      <c r="B286">
        <v>248640</v>
      </c>
      <c r="C286" t="s">
        <v>374</v>
      </c>
      <c r="D286">
        <v>1</v>
      </c>
      <c r="E286" s="17">
        <v>45118</v>
      </c>
      <c r="F286" t="s">
        <v>4440</v>
      </c>
      <c r="G286" t="s">
        <v>3047</v>
      </c>
      <c r="H286">
        <v>1.36</v>
      </c>
      <c r="I286">
        <v>26.17973048</v>
      </c>
      <c r="J286">
        <v>-81.67099279</v>
      </c>
      <c r="K286" t="s">
        <v>4419</v>
      </c>
      <c r="L286">
        <v>2</v>
      </c>
      <c r="M286">
        <v>-4.29</v>
      </c>
      <c r="N286">
        <v>-0.87</v>
      </c>
      <c r="O286">
        <v>2.69</v>
      </c>
    </row>
    <row r="287" spans="1:15" x14ac:dyDescent="0.35">
      <c r="A287" t="s">
        <v>3455</v>
      </c>
      <c r="B287">
        <v>285120</v>
      </c>
      <c r="C287" t="s">
        <v>1575</v>
      </c>
      <c r="D287">
        <v>1</v>
      </c>
      <c r="E287" s="17">
        <v>45457</v>
      </c>
      <c r="F287" t="s">
        <v>3455</v>
      </c>
      <c r="G287" t="s">
        <v>3455</v>
      </c>
      <c r="H287" t="s">
        <v>3455</v>
      </c>
      <c r="I287" t="s">
        <v>3455</v>
      </c>
      <c r="J287" t="s">
        <v>3455</v>
      </c>
      <c r="K287" t="s">
        <v>3455</v>
      </c>
      <c r="L287" t="s">
        <v>3455</v>
      </c>
      <c r="M287">
        <v>-5.34</v>
      </c>
      <c r="N287">
        <v>-1.29</v>
      </c>
      <c r="O287">
        <v>5</v>
      </c>
    </row>
    <row r="288" spans="1:15" x14ac:dyDescent="0.35">
      <c r="A288">
        <v>2022081</v>
      </c>
      <c r="B288">
        <v>241780</v>
      </c>
      <c r="C288" t="s">
        <v>133</v>
      </c>
      <c r="D288">
        <v>1</v>
      </c>
      <c r="E288" s="17">
        <v>45091</v>
      </c>
      <c r="F288" t="s">
        <v>4438</v>
      </c>
      <c r="G288" t="s">
        <v>3047</v>
      </c>
      <c r="H288">
        <v>5.78</v>
      </c>
      <c r="I288">
        <v>30.77800706</v>
      </c>
      <c r="J288">
        <v>-87.305959970000004</v>
      </c>
      <c r="K288" t="s">
        <v>4419</v>
      </c>
      <c r="L288">
        <v>7</v>
      </c>
      <c r="M288">
        <v>-13.94</v>
      </c>
      <c r="N288">
        <v>-2.46</v>
      </c>
      <c r="O288">
        <v>5.77</v>
      </c>
    </row>
    <row r="289" spans="1:15" x14ac:dyDescent="0.35">
      <c r="A289">
        <v>2022638</v>
      </c>
      <c r="B289">
        <v>258460</v>
      </c>
      <c r="C289" t="s">
        <v>658</v>
      </c>
      <c r="D289">
        <v>1</v>
      </c>
      <c r="E289" s="17">
        <v>45146</v>
      </c>
      <c r="F289" t="s">
        <v>4437</v>
      </c>
      <c r="G289" t="s">
        <v>3047</v>
      </c>
      <c r="H289">
        <v>11.36</v>
      </c>
      <c r="I289">
        <v>30.298081320000001</v>
      </c>
      <c r="J289">
        <v>-85.269133609999997</v>
      </c>
      <c r="K289" t="s">
        <v>4419</v>
      </c>
      <c r="L289">
        <v>4</v>
      </c>
      <c r="M289">
        <v>-15.97</v>
      </c>
      <c r="N289">
        <v>-3.48</v>
      </c>
      <c r="O289">
        <v>11.88</v>
      </c>
    </row>
    <row r="290" spans="1:15" x14ac:dyDescent="0.35">
      <c r="A290">
        <v>2022588</v>
      </c>
      <c r="B290">
        <v>238860</v>
      </c>
      <c r="C290" t="s">
        <v>605</v>
      </c>
      <c r="D290">
        <v>1</v>
      </c>
      <c r="E290" s="17">
        <v>45140</v>
      </c>
      <c r="F290" t="s">
        <v>4436</v>
      </c>
      <c r="G290" t="s">
        <v>3047</v>
      </c>
      <c r="H290">
        <v>3.5</v>
      </c>
      <c r="I290">
        <v>29.991656200000001</v>
      </c>
      <c r="J290">
        <v>-84.747547890000007</v>
      </c>
      <c r="K290" t="s">
        <v>4419</v>
      </c>
      <c r="L290">
        <v>4</v>
      </c>
      <c r="M290">
        <v>-5.55</v>
      </c>
      <c r="N290">
        <v>-1.7</v>
      </c>
      <c r="O290">
        <v>8.06</v>
      </c>
    </row>
    <row r="291" spans="1:15" x14ac:dyDescent="0.35">
      <c r="A291">
        <v>2023383</v>
      </c>
      <c r="B291">
        <v>286080</v>
      </c>
      <c r="C291" t="s">
        <v>1636</v>
      </c>
      <c r="D291">
        <v>1</v>
      </c>
      <c r="E291" s="17">
        <v>45461</v>
      </c>
      <c r="F291" t="s">
        <v>4435</v>
      </c>
      <c r="G291" t="s">
        <v>3047</v>
      </c>
      <c r="H291">
        <v>24.83</v>
      </c>
      <c r="I291">
        <v>30.73109586</v>
      </c>
      <c r="J291">
        <v>-85.737281920000001</v>
      </c>
      <c r="K291" t="s">
        <v>4419</v>
      </c>
      <c r="L291">
        <v>4</v>
      </c>
      <c r="M291">
        <v>-13.39</v>
      </c>
      <c r="N291">
        <v>-2.46</v>
      </c>
      <c r="O291">
        <v>6.25</v>
      </c>
    </row>
    <row r="292" spans="1:15" x14ac:dyDescent="0.35">
      <c r="A292">
        <v>2022237</v>
      </c>
      <c r="B292">
        <v>240200</v>
      </c>
      <c r="C292" t="s">
        <v>276</v>
      </c>
      <c r="D292">
        <v>1</v>
      </c>
      <c r="E292" s="17">
        <v>45104</v>
      </c>
      <c r="F292" t="s">
        <v>4434</v>
      </c>
      <c r="G292" t="s">
        <v>3047</v>
      </c>
      <c r="H292">
        <v>26.85</v>
      </c>
      <c r="I292">
        <v>30.917537970000001</v>
      </c>
      <c r="J292">
        <v>-86.726621059999999</v>
      </c>
      <c r="K292" t="s">
        <v>4419</v>
      </c>
      <c r="L292">
        <v>5</v>
      </c>
      <c r="M292">
        <v>-13.83</v>
      </c>
      <c r="N292">
        <v>-2.82</v>
      </c>
      <c r="O292">
        <v>8.75</v>
      </c>
    </row>
    <row r="293" spans="1:15" x14ac:dyDescent="0.35">
      <c r="A293">
        <v>2022671</v>
      </c>
      <c r="B293">
        <v>258440</v>
      </c>
      <c r="C293" t="s">
        <v>684</v>
      </c>
      <c r="D293">
        <v>1</v>
      </c>
      <c r="E293" s="17">
        <v>45148</v>
      </c>
      <c r="F293" t="s">
        <v>4433</v>
      </c>
      <c r="G293" t="s">
        <v>3047</v>
      </c>
      <c r="H293">
        <v>2.4500000000000002</v>
      </c>
      <c r="I293">
        <v>30.02172444</v>
      </c>
      <c r="J293">
        <v>-84.814441740000007</v>
      </c>
      <c r="K293" t="s">
        <v>4419</v>
      </c>
      <c r="L293">
        <v>4</v>
      </c>
      <c r="M293">
        <v>-1.23</v>
      </c>
      <c r="N293">
        <v>-0.92</v>
      </c>
      <c r="O293">
        <v>6.16</v>
      </c>
    </row>
    <row r="294" spans="1:15" x14ac:dyDescent="0.35">
      <c r="A294">
        <v>2023290</v>
      </c>
      <c r="B294">
        <v>285080</v>
      </c>
      <c r="C294" t="s">
        <v>1590</v>
      </c>
      <c r="D294">
        <v>1</v>
      </c>
      <c r="E294" s="17">
        <v>45454</v>
      </c>
      <c r="F294" t="s">
        <v>4432</v>
      </c>
      <c r="G294" t="s">
        <v>3047</v>
      </c>
      <c r="H294">
        <v>13.45</v>
      </c>
      <c r="I294">
        <v>30.238821649999998</v>
      </c>
      <c r="J294">
        <v>-81.789702500000004</v>
      </c>
      <c r="K294" t="s">
        <v>4419</v>
      </c>
      <c r="L294">
        <v>-8</v>
      </c>
      <c r="M294">
        <v>-13.16</v>
      </c>
      <c r="N294">
        <v>-2.85</v>
      </c>
      <c r="O294">
        <v>9.61</v>
      </c>
    </row>
    <row r="295" spans="1:15" x14ac:dyDescent="0.35">
      <c r="A295">
        <v>2022725</v>
      </c>
      <c r="B295">
        <v>258480</v>
      </c>
      <c r="C295" t="s">
        <v>752</v>
      </c>
      <c r="D295">
        <v>1</v>
      </c>
      <c r="E295" s="17">
        <v>45153</v>
      </c>
      <c r="F295" t="s">
        <v>4431</v>
      </c>
      <c r="G295" t="s">
        <v>3047</v>
      </c>
      <c r="H295">
        <v>0.47</v>
      </c>
      <c r="I295">
        <v>25.971439239999999</v>
      </c>
      <c r="J295">
        <v>-80.314606870000006</v>
      </c>
      <c r="K295" t="s">
        <v>4419</v>
      </c>
      <c r="L295">
        <v>-8</v>
      </c>
      <c r="M295">
        <v>0.7</v>
      </c>
      <c r="N295">
        <v>0.02</v>
      </c>
      <c r="O295">
        <v>0.53</v>
      </c>
    </row>
    <row r="296" spans="1:15" x14ac:dyDescent="0.35">
      <c r="A296">
        <v>2023000</v>
      </c>
      <c r="B296">
        <v>262440</v>
      </c>
      <c r="C296" t="s">
        <v>999</v>
      </c>
      <c r="D296">
        <v>1</v>
      </c>
      <c r="E296" s="17">
        <v>45188</v>
      </c>
      <c r="F296" t="s">
        <v>4430</v>
      </c>
      <c r="G296" t="s">
        <v>3047</v>
      </c>
      <c r="H296">
        <v>5.81</v>
      </c>
      <c r="I296">
        <v>27.20603307</v>
      </c>
      <c r="J296">
        <v>-80.574228809999994</v>
      </c>
      <c r="K296" t="s">
        <v>4419</v>
      </c>
      <c r="L296">
        <v>2</v>
      </c>
      <c r="M296">
        <v>-2.2999999999999998</v>
      </c>
      <c r="N296">
        <v>-1.1299999999999999</v>
      </c>
      <c r="O296">
        <v>6.72</v>
      </c>
    </row>
    <row r="297" spans="1:15" x14ac:dyDescent="0.35">
      <c r="A297">
        <v>2021970</v>
      </c>
      <c r="B297">
        <v>240240</v>
      </c>
      <c r="C297" t="s">
        <v>42</v>
      </c>
      <c r="D297">
        <v>1</v>
      </c>
      <c r="E297" s="17">
        <v>45083</v>
      </c>
      <c r="F297" t="s">
        <v>4429</v>
      </c>
      <c r="G297" t="s">
        <v>3047</v>
      </c>
      <c r="H297">
        <v>11.28</v>
      </c>
      <c r="I297">
        <v>27.643016800000002</v>
      </c>
      <c r="J297">
        <v>-81.136315150000001</v>
      </c>
      <c r="K297" t="s">
        <v>4419</v>
      </c>
      <c r="L297">
        <v>6</v>
      </c>
      <c r="M297">
        <v>-5.24</v>
      </c>
      <c r="N297">
        <v>-0.68</v>
      </c>
      <c r="O297">
        <v>0.16</v>
      </c>
    </row>
    <row r="298" spans="1:15" x14ac:dyDescent="0.35">
      <c r="A298">
        <v>2023577</v>
      </c>
      <c r="B298">
        <v>284760</v>
      </c>
      <c r="C298" t="s">
        <v>1820</v>
      </c>
      <c r="D298">
        <v>1</v>
      </c>
      <c r="E298" s="17">
        <v>45483</v>
      </c>
      <c r="F298" t="s">
        <v>4428</v>
      </c>
      <c r="G298" t="s">
        <v>3047</v>
      </c>
      <c r="H298">
        <v>34.090000000000003</v>
      </c>
      <c r="I298">
        <v>30.53777281</v>
      </c>
      <c r="J298">
        <v>-83.891876440000004</v>
      </c>
      <c r="K298" t="s">
        <v>4419</v>
      </c>
      <c r="L298">
        <v>3</v>
      </c>
      <c r="M298">
        <v>-12.39</v>
      </c>
      <c r="N298">
        <v>-3.29</v>
      </c>
      <c r="O298">
        <v>13.96</v>
      </c>
    </row>
    <row r="299" spans="1:15" x14ac:dyDescent="0.35">
      <c r="A299">
        <v>2023990</v>
      </c>
      <c r="B299">
        <v>292800</v>
      </c>
      <c r="C299" t="s">
        <v>2138</v>
      </c>
      <c r="D299">
        <v>1</v>
      </c>
      <c r="E299" s="17">
        <v>45518</v>
      </c>
      <c r="F299" t="s">
        <v>4427</v>
      </c>
      <c r="G299" t="s">
        <v>3047</v>
      </c>
      <c r="H299">
        <v>3.83</v>
      </c>
      <c r="I299">
        <v>30.054556030000001</v>
      </c>
      <c r="J299">
        <v>-81.783109609999997</v>
      </c>
      <c r="K299" t="s">
        <v>4419</v>
      </c>
      <c r="L299">
        <v>2</v>
      </c>
      <c r="M299">
        <v>-11.86</v>
      </c>
      <c r="N299">
        <v>-2.2200000000000002</v>
      </c>
      <c r="O299">
        <v>5.86</v>
      </c>
    </row>
    <row r="300" spans="1:15" x14ac:dyDescent="0.35">
      <c r="A300">
        <v>2023528</v>
      </c>
      <c r="B300">
        <v>285100</v>
      </c>
      <c r="C300" t="s">
        <v>1760</v>
      </c>
      <c r="D300">
        <v>1</v>
      </c>
      <c r="E300" s="17">
        <v>45475</v>
      </c>
      <c r="F300" t="s">
        <v>4426</v>
      </c>
      <c r="G300" t="s">
        <v>3047</v>
      </c>
      <c r="H300">
        <v>17.82</v>
      </c>
      <c r="I300">
        <v>27.49828149</v>
      </c>
      <c r="J300">
        <v>-82.192106870000003</v>
      </c>
      <c r="K300" t="s">
        <v>4419</v>
      </c>
      <c r="L300">
        <v>4</v>
      </c>
      <c r="M300">
        <v>-21.71</v>
      </c>
      <c r="N300">
        <v>-3.76</v>
      </c>
      <c r="O300">
        <v>8.3699999999999992</v>
      </c>
    </row>
    <row r="301" spans="1:15" x14ac:dyDescent="0.35">
      <c r="A301">
        <v>2023550</v>
      </c>
      <c r="B301">
        <v>284740</v>
      </c>
      <c r="C301" t="s">
        <v>1790</v>
      </c>
      <c r="D301">
        <v>1</v>
      </c>
      <c r="E301" s="17">
        <v>45481</v>
      </c>
      <c r="F301" t="s">
        <v>4425</v>
      </c>
      <c r="G301" t="s">
        <v>3047</v>
      </c>
      <c r="H301">
        <v>8.75</v>
      </c>
      <c r="I301">
        <v>30.165561149999998</v>
      </c>
      <c r="J301">
        <v>-85.250143969999996</v>
      </c>
      <c r="K301" t="s">
        <v>4419</v>
      </c>
      <c r="L301">
        <v>4</v>
      </c>
      <c r="M301">
        <v>-11.39</v>
      </c>
      <c r="N301">
        <v>-2.41</v>
      </c>
      <c r="O301">
        <v>7.86</v>
      </c>
    </row>
    <row r="302" spans="1:15" x14ac:dyDescent="0.35">
      <c r="A302">
        <v>2024287</v>
      </c>
      <c r="B302">
        <v>286360</v>
      </c>
      <c r="C302" t="s">
        <v>2390</v>
      </c>
      <c r="D302">
        <v>1</v>
      </c>
      <c r="E302" s="17">
        <v>45559</v>
      </c>
      <c r="F302" t="s">
        <v>4424</v>
      </c>
      <c r="G302" t="s">
        <v>3047</v>
      </c>
      <c r="H302">
        <v>17.2</v>
      </c>
      <c r="I302">
        <v>30.62942228</v>
      </c>
      <c r="J302">
        <v>-86.703489210000001</v>
      </c>
      <c r="K302" t="s">
        <v>4419</v>
      </c>
      <c r="L302">
        <v>2</v>
      </c>
      <c r="M302">
        <v>-19.690000000000001</v>
      </c>
      <c r="N302">
        <v>-3.8</v>
      </c>
      <c r="O302">
        <v>10.71</v>
      </c>
    </row>
    <row r="303" spans="1:15" x14ac:dyDescent="0.35">
      <c r="A303">
        <v>2022156</v>
      </c>
      <c r="B303">
        <v>241760</v>
      </c>
      <c r="C303" t="s">
        <v>201</v>
      </c>
      <c r="D303">
        <v>1</v>
      </c>
      <c r="E303" s="17">
        <v>45098</v>
      </c>
      <c r="F303" t="s">
        <v>4423</v>
      </c>
      <c r="G303" t="s">
        <v>3047</v>
      </c>
      <c r="H303">
        <v>11.22</v>
      </c>
      <c r="I303">
        <v>27.516969280000001</v>
      </c>
      <c r="J303">
        <v>-81.790854359999997</v>
      </c>
      <c r="K303" t="s">
        <v>4419</v>
      </c>
      <c r="L303">
        <v>5</v>
      </c>
      <c r="M303">
        <v>-7.44</v>
      </c>
      <c r="N303">
        <v>-1.18</v>
      </c>
      <c r="O303">
        <v>2.02</v>
      </c>
    </row>
    <row r="304" spans="1:15" x14ac:dyDescent="0.35">
      <c r="A304">
        <v>2022762</v>
      </c>
      <c r="B304">
        <v>258400</v>
      </c>
      <c r="C304" t="s">
        <v>787</v>
      </c>
      <c r="D304">
        <v>1</v>
      </c>
      <c r="E304" s="17">
        <v>45159</v>
      </c>
      <c r="F304" t="s">
        <v>4422</v>
      </c>
      <c r="G304" t="s">
        <v>3047</v>
      </c>
      <c r="H304">
        <v>0</v>
      </c>
      <c r="I304">
        <v>28.792009100000001</v>
      </c>
      <c r="J304">
        <v>-81.195659469999995</v>
      </c>
      <c r="K304" t="s">
        <v>4419</v>
      </c>
      <c r="L304">
        <v>7</v>
      </c>
      <c r="M304">
        <v>0.92</v>
      </c>
      <c r="N304">
        <v>-0.32</v>
      </c>
      <c r="O304">
        <v>3.44</v>
      </c>
    </row>
    <row r="305" spans="1:15" x14ac:dyDescent="0.35">
      <c r="A305">
        <v>2023414</v>
      </c>
      <c r="B305">
        <v>286340</v>
      </c>
      <c r="C305" t="s">
        <v>1680</v>
      </c>
      <c r="D305">
        <v>1</v>
      </c>
      <c r="E305" s="17">
        <v>45463</v>
      </c>
      <c r="F305" t="s">
        <v>4421</v>
      </c>
      <c r="G305" t="s">
        <v>3047</v>
      </c>
      <c r="H305">
        <v>3.12</v>
      </c>
      <c r="I305">
        <v>30.431149309999999</v>
      </c>
      <c r="J305">
        <v>-86.772127990000001</v>
      </c>
      <c r="K305" t="s">
        <v>4419</v>
      </c>
      <c r="L305">
        <v>4</v>
      </c>
      <c r="M305">
        <v>-19.46</v>
      </c>
      <c r="N305">
        <v>-3.91</v>
      </c>
      <c r="O305">
        <v>11.83</v>
      </c>
    </row>
    <row r="306" spans="1:15" x14ac:dyDescent="0.35">
      <c r="A306">
        <v>2022176</v>
      </c>
      <c r="B306">
        <v>251160</v>
      </c>
      <c r="C306" t="s">
        <v>254</v>
      </c>
      <c r="D306">
        <v>1</v>
      </c>
      <c r="E306" s="17">
        <v>45103</v>
      </c>
      <c r="F306" t="s">
        <v>4420</v>
      </c>
      <c r="G306" t="s">
        <v>3047</v>
      </c>
      <c r="H306">
        <v>9.2100000000000009</v>
      </c>
      <c r="I306">
        <v>30.676894000000001</v>
      </c>
      <c r="J306">
        <v>-86.703095000000005</v>
      </c>
      <c r="K306" t="s">
        <v>4419</v>
      </c>
      <c r="L306">
        <v>7</v>
      </c>
      <c r="M306">
        <v>-14.4</v>
      </c>
      <c r="N306">
        <v>-3.07</v>
      </c>
      <c r="O306">
        <v>10.119999999999999</v>
      </c>
    </row>
    <row r="307" spans="1:15" x14ac:dyDescent="0.35">
      <c r="A307">
        <v>2023564</v>
      </c>
      <c r="B307">
        <v>283800</v>
      </c>
      <c r="C307" t="s">
        <v>254</v>
      </c>
      <c r="D307">
        <v>1</v>
      </c>
      <c r="E307" s="17">
        <v>45482</v>
      </c>
      <c r="F307" t="s">
        <v>4420</v>
      </c>
      <c r="G307" t="s">
        <v>3047</v>
      </c>
      <c r="H307">
        <v>9.2100000000000009</v>
      </c>
      <c r="I307">
        <v>30.676894000000001</v>
      </c>
      <c r="J307">
        <v>-86.703095000000005</v>
      </c>
      <c r="K307" t="s">
        <v>4419</v>
      </c>
      <c r="L307">
        <v>7</v>
      </c>
      <c r="M307">
        <v>-15.97</v>
      </c>
      <c r="N307">
        <v>-3.09</v>
      </c>
      <c r="O307">
        <v>8.77</v>
      </c>
    </row>
    <row r="308" spans="1:15" x14ac:dyDescent="0.35">
      <c r="A308">
        <v>2022655</v>
      </c>
      <c r="B308">
        <v>247320</v>
      </c>
      <c r="C308" t="s">
        <v>672</v>
      </c>
      <c r="D308">
        <v>1</v>
      </c>
      <c r="E308" s="17">
        <v>45148</v>
      </c>
      <c r="F308" t="s">
        <v>4418</v>
      </c>
      <c r="G308" t="s">
        <v>2849</v>
      </c>
      <c r="H308">
        <v>65.06</v>
      </c>
      <c r="I308">
        <v>33.589861939999999</v>
      </c>
      <c r="J308">
        <v>-82.211967009999995</v>
      </c>
      <c r="K308" t="s">
        <v>4385</v>
      </c>
      <c r="L308">
        <v>4</v>
      </c>
      <c r="M308">
        <v>-14.57</v>
      </c>
      <c r="N308">
        <v>-2.76</v>
      </c>
      <c r="O308">
        <v>7.5</v>
      </c>
    </row>
    <row r="309" spans="1:15" x14ac:dyDescent="0.35">
      <c r="A309">
        <v>2023658</v>
      </c>
      <c r="B309">
        <v>276440</v>
      </c>
      <c r="C309" t="s">
        <v>1872</v>
      </c>
      <c r="D309">
        <v>1</v>
      </c>
      <c r="E309" s="17">
        <v>45489</v>
      </c>
      <c r="F309" t="s">
        <v>4417</v>
      </c>
      <c r="G309" t="s">
        <v>2849</v>
      </c>
      <c r="H309">
        <v>293.37</v>
      </c>
      <c r="I309">
        <v>33.332853550000003</v>
      </c>
      <c r="J309">
        <v>-85.218924060000006</v>
      </c>
      <c r="K309" t="s">
        <v>4385</v>
      </c>
      <c r="L309">
        <v>4</v>
      </c>
      <c r="M309">
        <v>-24.56</v>
      </c>
      <c r="N309">
        <v>-4.72</v>
      </c>
      <c r="O309">
        <v>13.23</v>
      </c>
    </row>
    <row r="310" spans="1:15" x14ac:dyDescent="0.35">
      <c r="A310">
        <v>2023195</v>
      </c>
      <c r="B310">
        <v>261760</v>
      </c>
      <c r="C310" t="s">
        <v>1500</v>
      </c>
      <c r="D310">
        <v>1</v>
      </c>
      <c r="E310" s="17">
        <v>45447</v>
      </c>
      <c r="F310" t="s">
        <v>4416</v>
      </c>
      <c r="G310" t="s">
        <v>3047</v>
      </c>
      <c r="H310">
        <v>35.950000000000003</v>
      </c>
      <c r="I310">
        <v>30.864359360000002</v>
      </c>
      <c r="J310">
        <v>-83.354125819999993</v>
      </c>
      <c r="K310" t="s">
        <v>4385</v>
      </c>
      <c r="L310">
        <v>6</v>
      </c>
      <c r="M310">
        <v>-11.25</v>
      </c>
      <c r="N310">
        <v>-2.33</v>
      </c>
      <c r="O310">
        <v>7.39</v>
      </c>
    </row>
    <row r="311" spans="1:15" x14ac:dyDescent="0.35">
      <c r="A311">
        <v>2022639</v>
      </c>
      <c r="B311">
        <v>247280</v>
      </c>
      <c r="C311" t="s">
        <v>667</v>
      </c>
      <c r="D311">
        <v>1</v>
      </c>
      <c r="E311" s="17">
        <v>45147</v>
      </c>
      <c r="F311" t="s">
        <v>4415</v>
      </c>
      <c r="G311" t="s">
        <v>2849</v>
      </c>
      <c r="H311">
        <v>58.92</v>
      </c>
      <c r="I311">
        <v>33.609593570000001</v>
      </c>
      <c r="J311">
        <v>-82.211930480000007</v>
      </c>
      <c r="K311" t="s">
        <v>4385</v>
      </c>
      <c r="L311">
        <v>6</v>
      </c>
      <c r="M311">
        <v>-14.18</v>
      </c>
      <c r="N311">
        <v>-2.65</v>
      </c>
      <c r="O311">
        <v>7.05</v>
      </c>
    </row>
    <row r="312" spans="1:15" x14ac:dyDescent="0.35">
      <c r="A312">
        <v>2023905</v>
      </c>
      <c r="B312">
        <v>293640</v>
      </c>
      <c r="C312" t="s">
        <v>2090</v>
      </c>
      <c r="D312">
        <v>1</v>
      </c>
      <c r="E312" s="17">
        <v>45511</v>
      </c>
      <c r="F312" t="s">
        <v>4414</v>
      </c>
      <c r="G312" t="s">
        <v>2849</v>
      </c>
      <c r="H312">
        <v>172.15</v>
      </c>
      <c r="I312">
        <v>34.181922720000003</v>
      </c>
      <c r="J312">
        <v>-85.409722529999996</v>
      </c>
      <c r="K312" t="s">
        <v>4385</v>
      </c>
      <c r="L312">
        <v>8</v>
      </c>
      <c r="M312">
        <v>-24.64</v>
      </c>
      <c r="N312">
        <v>-4.5599999999999996</v>
      </c>
      <c r="O312">
        <v>11.85</v>
      </c>
    </row>
    <row r="313" spans="1:15" x14ac:dyDescent="0.35">
      <c r="A313">
        <v>2023868</v>
      </c>
      <c r="B313">
        <v>276540</v>
      </c>
      <c r="C313" t="s">
        <v>2045</v>
      </c>
      <c r="D313">
        <v>1</v>
      </c>
      <c r="E313" s="17">
        <v>45505</v>
      </c>
      <c r="F313" t="s">
        <v>4413</v>
      </c>
      <c r="G313" t="s">
        <v>3047</v>
      </c>
      <c r="H313">
        <v>52.28</v>
      </c>
      <c r="I313">
        <v>32.620607120000003</v>
      </c>
      <c r="J313">
        <v>-82.914241309999994</v>
      </c>
      <c r="K313" t="s">
        <v>4385</v>
      </c>
      <c r="L313">
        <v>7</v>
      </c>
      <c r="M313">
        <v>-18.670000000000002</v>
      </c>
      <c r="N313">
        <v>-3.2</v>
      </c>
      <c r="O313">
        <v>6.94</v>
      </c>
    </row>
    <row r="314" spans="1:15" x14ac:dyDescent="0.35">
      <c r="A314">
        <v>2023964</v>
      </c>
      <c r="B314">
        <v>293780</v>
      </c>
      <c r="C314" t="s">
        <v>2132</v>
      </c>
      <c r="D314">
        <v>1</v>
      </c>
      <c r="E314" s="17">
        <v>45517</v>
      </c>
      <c r="F314" t="s">
        <v>4412</v>
      </c>
      <c r="G314" t="s">
        <v>3047</v>
      </c>
      <c r="H314">
        <v>95.69</v>
      </c>
      <c r="I314">
        <v>32.577462240000003</v>
      </c>
      <c r="J314">
        <v>-84.061460049999994</v>
      </c>
      <c r="K314" t="s">
        <v>4385</v>
      </c>
      <c r="L314">
        <v>7</v>
      </c>
      <c r="M314">
        <v>-16.95</v>
      </c>
      <c r="N314">
        <v>-3.24</v>
      </c>
      <c r="O314">
        <v>8.9600000000000009</v>
      </c>
    </row>
    <row r="315" spans="1:15" x14ac:dyDescent="0.35">
      <c r="A315">
        <v>2023393</v>
      </c>
      <c r="B315">
        <v>270980</v>
      </c>
      <c r="C315" t="s">
        <v>1668</v>
      </c>
      <c r="D315">
        <v>1</v>
      </c>
      <c r="E315" s="17">
        <v>45462</v>
      </c>
      <c r="F315" t="s">
        <v>4411</v>
      </c>
      <c r="G315" t="s">
        <v>3047</v>
      </c>
      <c r="H315">
        <v>50.09</v>
      </c>
      <c r="I315">
        <v>31.959301279999998</v>
      </c>
      <c r="J315">
        <v>-83.267003729999999</v>
      </c>
      <c r="K315" t="s">
        <v>4385</v>
      </c>
      <c r="L315">
        <v>7</v>
      </c>
      <c r="M315">
        <v>-17.78</v>
      </c>
      <c r="N315">
        <v>-3.11</v>
      </c>
      <c r="O315">
        <v>7.09</v>
      </c>
    </row>
    <row r="316" spans="1:15" x14ac:dyDescent="0.35">
      <c r="A316">
        <v>2023559</v>
      </c>
      <c r="B316">
        <v>270960</v>
      </c>
      <c r="C316" t="s">
        <v>1785</v>
      </c>
      <c r="D316">
        <v>1</v>
      </c>
      <c r="E316" s="17">
        <v>45482</v>
      </c>
      <c r="F316" t="s">
        <v>4410</v>
      </c>
      <c r="G316" t="s">
        <v>3047</v>
      </c>
      <c r="H316">
        <v>7.43</v>
      </c>
      <c r="I316">
        <v>32.198895559999997</v>
      </c>
      <c r="J316">
        <v>-81.41600905</v>
      </c>
      <c r="K316" t="s">
        <v>4385</v>
      </c>
      <c r="L316">
        <v>7</v>
      </c>
      <c r="M316">
        <v>-15.6</v>
      </c>
      <c r="N316">
        <v>-2.84</v>
      </c>
      <c r="O316">
        <v>7.13</v>
      </c>
    </row>
    <row r="317" spans="1:15" x14ac:dyDescent="0.35">
      <c r="A317">
        <v>2022488</v>
      </c>
      <c r="B317">
        <v>247220</v>
      </c>
      <c r="C317" t="s">
        <v>538</v>
      </c>
      <c r="D317">
        <v>1</v>
      </c>
      <c r="E317" s="17">
        <v>45134</v>
      </c>
      <c r="F317" t="s">
        <v>4409</v>
      </c>
      <c r="G317" t="s">
        <v>2849</v>
      </c>
      <c r="H317">
        <v>184.83</v>
      </c>
      <c r="I317">
        <v>34.205646539999996</v>
      </c>
      <c r="J317">
        <v>-82.878751089999994</v>
      </c>
      <c r="K317" t="s">
        <v>4385</v>
      </c>
      <c r="L317">
        <v>3</v>
      </c>
      <c r="M317">
        <v>-24.73</v>
      </c>
      <c r="N317">
        <v>-4.4800000000000004</v>
      </c>
      <c r="O317">
        <v>11.12</v>
      </c>
    </row>
    <row r="318" spans="1:15" x14ac:dyDescent="0.35">
      <c r="A318">
        <v>2021984</v>
      </c>
      <c r="B318">
        <v>240040</v>
      </c>
      <c r="C318" t="s">
        <v>59</v>
      </c>
      <c r="D318">
        <v>1</v>
      </c>
      <c r="E318" s="17">
        <v>45084</v>
      </c>
      <c r="F318" t="s">
        <v>4408</v>
      </c>
      <c r="G318" t="s">
        <v>3047</v>
      </c>
      <c r="H318">
        <v>30.79</v>
      </c>
      <c r="I318">
        <v>31.123849239999998</v>
      </c>
      <c r="J318">
        <v>-82.151979159999996</v>
      </c>
      <c r="K318" t="s">
        <v>4385</v>
      </c>
      <c r="L318">
        <v>2</v>
      </c>
      <c r="M318">
        <v>-3.99</v>
      </c>
      <c r="N318">
        <v>-1.24</v>
      </c>
      <c r="O318">
        <v>5.94</v>
      </c>
    </row>
    <row r="319" spans="1:15" x14ac:dyDescent="0.35">
      <c r="A319">
        <v>2022447</v>
      </c>
      <c r="B319">
        <v>241040</v>
      </c>
      <c r="C319" t="s">
        <v>507</v>
      </c>
      <c r="D319">
        <v>1</v>
      </c>
      <c r="E319" s="17">
        <v>45132</v>
      </c>
      <c r="F319" t="s">
        <v>4407</v>
      </c>
      <c r="G319" t="s">
        <v>2849</v>
      </c>
      <c r="H319">
        <v>186.68</v>
      </c>
      <c r="I319">
        <v>33.923787410000003</v>
      </c>
      <c r="J319">
        <v>-83.443634939999995</v>
      </c>
      <c r="K319" t="s">
        <v>4385</v>
      </c>
      <c r="L319">
        <v>3</v>
      </c>
      <c r="M319">
        <v>-23.05</v>
      </c>
      <c r="N319">
        <v>-4.0599999999999996</v>
      </c>
      <c r="O319">
        <v>9.4499999999999993</v>
      </c>
    </row>
    <row r="320" spans="1:15" x14ac:dyDescent="0.35">
      <c r="A320">
        <v>2022235</v>
      </c>
      <c r="B320">
        <v>240740</v>
      </c>
      <c r="C320" t="s">
        <v>292</v>
      </c>
      <c r="D320">
        <v>1</v>
      </c>
      <c r="E320" s="17">
        <v>45106</v>
      </c>
      <c r="F320" t="s">
        <v>4406</v>
      </c>
      <c r="G320" t="s">
        <v>3047</v>
      </c>
      <c r="H320">
        <v>94.41</v>
      </c>
      <c r="I320">
        <v>31.91823518</v>
      </c>
      <c r="J320">
        <v>-84.320499679999998</v>
      </c>
      <c r="K320" t="s">
        <v>4385</v>
      </c>
      <c r="L320">
        <v>3</v>
      </c>
      <c r="M320">
        <v>-18.12</v>
      </c>
      <c r="N320">
        <v>-3.54</v>
      </c>
      <c r="O320">
        <v>10.220000000000001</v>
      </c>
    </row>
    <row r="321" spans="1:15" x14ac:dyDescent="0.35">
      <c r="A321">
        <v>2023608</v>
      </c>
      <c r="B321">
        <v>247080</v>
      </c>
      <c r="C321" t="s">
        <v>1843</v>
      </c>
      <c r="D321">
        <v>1</v>
      </c>
      <c r="E321" s="17">
        <v>45484</v>
      </c>
      <c r="F321" t="s">
        <v>4405</v>
      </c>
      <c r="G321" t="s">
        <v>3047</v>
      </c>
      <c r="H321">
        <v>43.24</v>
      </c>
      <c r="I321">
        <v>33.036825059999998</v>
      </c>
      <c r="J321">
        <v>-81.797182829999997</v>
      </c>
      <c r="K321" t="s">
        <v>4385</v>
      </c>
      <c r="L321">
        <v>6</v>
      </c>
      <c r="M321">
        <v>-20.38</v>
      </c>
      <c r="N321">
        <v>-3.66</v>
      </c>
      <c r="O321">
        <v>8.92</v>
      </c>
    </row>
    <row r="322" spans="1:15" x14ac:dyDescent="0.35">
      <c r="A322">
        <v>2023225</v>
      </c>
      <c r="B322">
        <v>261740</v>
      </c>
      <c r="C322" t="s">
        <v>1516</v>
      </c>
      <c r="D322">
        <v>1</v>
      </c>
      <c r="E322" s="17">
        <v>45449</v>
      </c>
      <c r="F322" t="s">
        <v>4404</v>
      </c>
      <c r="G322" t="s">
        <v>3047</v>
      </c>
      <c r="H322">
        <v>26.32</v>
      </c>
      <c r="I322">
        <v>30.757444939999999</v>
      </c>
      <c r="J322">
        <v>-83.480450099999999</v>
      </c>
      <c r="K322" t="s">
        <v>4385</v>
      </c>
      <c r="L322">
        <v>7</v>
      </c>
      <c r="M322">
        <v>-10.65</v>
      </c>
      <c r="N322">
        <v>-2.2799999999999998</v>
      </c>
      <c r="O322">
        <v>7.62</v>
      </c>
    </row>
    <row r="323" spans="1:15" x14ac:dyDescent="0.35">
      <c r="A323">
        <v>2023371</v>
      </c>
      <c r="B323">
        <v>261820</v>
      </c>
      <c r="C323" t="s">
        <v>1624</v>
      </c>
      <c r="D323">
        <v>1</v>
      </c>
      <c r="E323" s="17">
        <v>45461</v>
      </c>
      <c r="F323" t="s">
        <v>4403</v>
      </c>
      <c r="G323" t="s">
        <v>3047</v>
      </c>
      <c r="H323">
        <v>66.2</v>
      </c>
      <c r="I323">
        <v>31.740254360000002</v>
      </c>
      <c r="J323">
        <v>-84.248050039999995</v>
      </c>
      <c r="K323" t="s">
        <v>4385</v>
      </c>
      <c r="L323">
        <v>5</v>
      </c>
      <c r="M323">
        <v>-15.57</v>
      </c>
      <c r="N323">
        <v>-3.28</v>
      </c>
      <c r="O323">
        <v>10.64</v>
      </c>
    </row>
    <row r="324" spans="1:15" x14ac:dyDescent="0.35">
      <c r="A324">
        <v>2023701</v>
      </c>
      <c r="B324">
        <v>276400</v>
      </c>
      <c r="C324" t="s">
        <v>1905</v>
      </c>
      <c r="D324">
        <v>1</v>
      </c>
      <c r="E324" s="17">
        <v>45491</v>
      </c>
      <c r="F324" t="s">
        <v>4402</v>
      </c>
      <c r="G324" t="s">
        <v>2849</v>
      </c>
      <c r="H324">
        <v>225.63</v>
      </c>
      <c r="I324">
        <v>34.045490800000003</v>
      </c>
      <c r="J324">
        <v>-84.789260569999996</v>
      </c>
      <c r="K324" t="s">
        <v>4385</v>
      </c>
      <c r="L324">
        <v>5</v>
      </c>
      <c r="M324">
        <v>-20.85</v>
      </c>
      <c r="N324">
        <v>-3.62</v>
      </c>
      <c r="O324">
        <v>8.1300000000000008</v>
      </c>
    </row>
    <row r="325" spans="1:15" x14ac:dyDescent="0.35">
      <c r="A325">
        <v>2023578</v>
      </c>
      <c r="B325">
        <v>270160</v>
      </c>
      <c r="C325" t="s">
        <v>1800</v>
      </c>
      <c r="D325">
        <v>1</v>
      </c>
      <c r="E325" s="17">
        <v>45483</v>
      </c>
      <c r="F325" t="s">
        <v>4401</v>
      </c>
      <c r="G325" t="s">
        <v>3047</v>
      </c>
      <c r="H325">
        <v>18.63</v>
      </c>
      <c r="I325">
        <v>31.891577600000002</v>
      </c>
      <c r="J325">
        <v>-82.116000769999999</v>
      </c>
      <c r="K325" t="s">
        <v>4385</v>
      </c>
      <c r="L325">
        <v>8</v>
      </c>
      <c r="M325">
        <v>-16.86</v>
      </c>
      <c r="N325">
        <v>-2.93</v>
      </c>
      <c r="O325">
        <v>6.57</v>
      </c>
    </row>
    <row r="326" spans="1:15" x14ac:dyDescent="0.35">
      <c r="A326">
        <v>2024166</v>
      </c>
      <c r="B326">
        <v>281120</v>
      </c>
      <c r="C326" t="s">
        <v>2302</v>
      </c>
      <c r="D326">
        <v>1</v>
      </c>
      <c r="E326" s="17">
        <v>45539</v>
      </c>
      <c r="F326" t="s">
        <v>4400</v>
      </c>
      <c r="G326" t="s">
        <v>2849</v>
      </c>
      <c r="H326">
        <v>400.94</v>
      </c>
      <c r="I326">
        <v>34.47260799</v>
      </c>
      <c r="J326">
        <v>-84.223586370000007</v>
      </c>
      <c r="K326" t="s">
        <v>4385</v>
      </c>
      <c r="L326">
        <v>5</v>
      </c>
      <c r="M326">
        <v>-27.71</v>
      </c>
      <c r="N326">
        <v>-5.29</v>
      </c>
      <c r="O326">
        <v>14.6</v>
      </c>
    </row>
    <row r="327" spans="1:15" x14ac:dyDescent="0.35">
      <c r="A327">
        <v>2021965</v>
      </c>
      <c r="B327">
        <v>241000</v>
      </c>
      <c r="C327" t="s">
        <v>41</v>
      </c>
      <c r="D327">
        <v>1</v>
      </c>
      <c r="E327" s="17">
        <v>45083</v>
      </c>
      <c r="F327" t="s">
        <v>4399</v>
      </c>
      <c r="G327" t="s">
        <v>3047</v>
      </c>
      <c r="H327">
        <v>19.3</v>
      </c>
      <c r="I327">
        <v>32.195544839999997</v>
      </c>
      <c r="J327">
        <v>-81.559480339999993</v>
      </c>
      <c r="K327" t="s">
        <v>4385</v>
      </c>
      <c r="L327">
        <v>2</v>
      </c>
      <c r="M327">
        <v>-22.45</v>
      </c>
      <c r="N327">
        <v>-4.2</v>
      </c>
      <c r="O327">
        <v>11.17</v>
      </c>
    </row>
    <row r="328" spans="1:15" x14ac:dyDescent="0.35">
      <c r="A328">
        <v>2022550</v>
      </c>
      <c r="B328">
        <v>247240</v>
      </c>
      <c r="C328" t="s">
        <v>592</v>
      </c>
      <c r="D328">
        <v>1</v>
      </c>
      <c r="E328" s="17">
        <v>45139</v>
      </c>
      <c r="F328" t="s">
        <v>4398</v>
      </c>
      <c r="G328" t="s">
        <v>2849</v>
      </c>
      <c r="H328">
        <v>199.03</v>
      </c>
      <c r="I328">
        <v>34.666906760000003</v>
      </c>
      <c r="J328">
        <v>-84.942128789999998</v>
      </c>
      <c r="K328" t="s">
        <v>4385</v>
      </c>
      <c r="L328">
        <v>5</v>
      </c>
      <c r="M328">
        <v>-23.75</v>
      </c>
      <c r="N328">
        <v>-4.34</v>
      </c>
      <c r="O328">
        <v>10.97</v>
      </c>
    </row>
    <row r="329" spans="1:15" x14ac:dyDescent="0.35">
      <c r="A329">
        <v>2024175</v>
      </c>
      <c r="B329">
        <v>281140</v>
      </c>
      <c r="C329" t="s">
        <v>2304</v>
      </c>
      <c r="D329">
        <v>1</v>
      </c>
      <c r="E329" s="17">
        <v>45541</v>
      </c>
      <c r="F329" t="s">
        <v>4397</v>
      </c>
      <c r="G329" t="s">
        <v>3047</v>
      </c>
      <c r="H329">
        <v>73.17</v>
      </c>
      <c r="I329">
        <v>31.654320739999999</v>
      </c>
      <c r="J329">
        <v>-84.937686360000001</v>
      </c>
      <c r="K329" t="s">
        <v>4385</v>
      </c>
      <c r="L329">
        <v>2</v>
      </c>
      <c r="M329">
        <v>-15.83</v>
      </c>
      <c r="N329">
        <v>-2.94</v>
      </c>
      <c r="O329">
        <v>7.66</v>
      </c>
    </row>
    <row r="330" spans="1:15" x14ac:dyDescent="0.35">
      <c r="A330">
        <v>2023998</v>
      </c>
      <c r="B330">
        <v>293620</v>
      </c>
      <c r="C330" t="s">
        <v>2148</v>
      </c>
      <c r="D330">
        <v>1</v>
      </c>
      <c r="E330" s="17">
        <v>45519</v>
      </c>
      <c r="F330" t="s">
        <v>4396</v>
      </c>
      <c r="G330" t="s">
        <v>3047</v>
      </c>
      <c r="H330">
        <v>35.6</v>
      </c>
      <c r="I330">
        <v>31.78244935</v>
      </c>
      <c r="J330">
        <v>-82.87294498</v>
      </c>
      <c r="K330" t="s">
        <v>4385</v>
      </c>
      <c r="L330">
        <v>7</v>
      </c>
      <c r="M330">
        <v>-19.37</v>
      </c>
      <c r="N330">
        <v>-3.34</v>
      </c>
      <c r="O330">
        <v>7.34</v>
      </c>
    </row>
    <row r="331" spans="1:15" x14ac:dyDescent="0.35">
      <c r="A331">
        <v>2022289</v>
      </c>
      <c r="B331">
        <v>247120</v>
      </c>
      <c r="C331" t="s">
        <v>355</v>
      </c>
      <c r="D331">
        <v>1</v>
      </c>
      <c r="E331" s="17">
        <v>45118</v>
      </c>
      <c r="F331" t="s">
        <v>4395</v>
      </c>
      <c r="G331" t="s">
        <v>2849</v>
      </c>
      <c r="H331">
        <v>151.99</v>
      </c>
      <c r="I331">
        <v>33.511598399999997</v>
      </c>
      <c r="J331">
        <v>-82.953264529999998</v>
      </c>
      <c r="K331" t="s">
        <v>4385</v>
      </c>
      <c r="L331">
        <v>2</v>
      </c>
      <c r="M331">
        <v>-24.75</v>
      </c>
      <c r="N331">
        <v>-4.49</v>
      </c>
      <c r="O331">
        <v>11.16</v>
      </c>
    </row>
    <row r="332" spans="1:15" x14ac:dyDescent="0.35">
      <c r="A332">
        <v>2022217</v>
      </c>
      <c r="B332">
        <v>240760</v>
      </c>
      <c r="C332" t="s">
        <v>274</v>
      </c>
      <c r="D332">
        <v>1</v>
      </c>
      <c r="E332" s="17">
        <v>45105</v>
      </c>
      <c r="F332" t="s">
        <v>4394</v>
      </c>
      <c r="G332" t="s">
        <v>3047</v>
      </c>
      <c r="H332">
        <v>42.36</v>
      </c>
      <c r="I332">
        <v>31.297506720000001</v>
      </c>
      <c r="J332">
        <v>-82.706915660000007</v>
      </c>
      <c r="K332" t="s">
        <v>4385</v>
      </c>
      <c r="L332">
        <v>1</v>
      </c>
      <c r="M332">
        <v>-9.69</v>
      </c>
      <c r="N332">
        <v>-1.95</v>
      </c>
      <c r="O332">
        <v>5.95</v>
      </c>
    </row>
    <row r="333" spans="1:15" x14ac:dyDescent="0.35">
      <c r="A333">
        <v>2022571</v>
      </c>
      <c r="B333">
        <v>247200</v>
      </c>
      <c r="C333" t="s">
        <v>596</v>
      </c>
      <c r="D333">
        <v>1</v>
      </c>
      <c r="E333" s="17">
        <v>45140</v>
      </c>
      <c r="F333" t="s">
        <v>4393</v>
      </c>
      <c r="G333" t="s">
        <v>2849</v>
      </c>
      <c r="H333">
        <v>361.47</v>
      </c>
      <c r="I333">
        <v>34.659971200000001</v>
      </c>
      <c r="J333">
        <v>-84.665950760000001</v>
      </c>
      <c r="K333" t="s">
        <v>4385</v>
      </c>
      <c r="L333">
        <v>3</v>
      </c>
      <c r="M333">
        <v>-28.01</v>
      </c>
      <c r="N333">
        <v>-5.15</v>
      </c>
      <c r="O333">
        <v>13.18</v>
      </c>
    </row>
    <row r="334" spans="1:15" x14ac:dyDescent="0.35">
      <c r="A334">
        <v>2022586</v>
      </c>
      <c r="B334">
        <v>247300</v>
      </c>
      <c r="C334" t="s">
        <v>608</v>
      </c>
      <c r="D334">
        <v>1</v>
      </c>
      <c r="E334" s="17">
        <v>45141</v>
      </c>
      <c r="F334" t="s">
        <v>4392</v>
      </c>
      <c r="G334" t="s">
        <v>2849</v>
      </c>
      <c r="H334">
        <v>330.5</v>
      </c>
      <c r="I334">
        <v>34.249994530000002</v>
      </c>
      <c r="J334">
        <v>-84.005322680000006</v>
      </c>
      <c r="K334" t="s">
        <v>4385</v>
      </c>
      <c r="L334">
        <v>1</v>
      </c>
      <c r="M334">
        <v>-17</v>
      </c>
      <c r="N334">
        <v>-3.08</v>
      </c>
      <c r="O334">
        <v>7.63</v>
      </c>
    </row>
    <row r="335" spans="1:15" x14ac:dyDescent="0.35">
      <c r="A335">
        <v>2022308</v>
      </c>
      <c r="B335">
        <v>247100</v>
      </c>
      <c r="C335" t="s">
        <v>366</v>
      </c>
      <c r="D335">
        <v>1</v>
      </c>
      <c r="E335" s="17">
        <v>45119</v>
      </c>
      <c r="F335" t="s">
        <v>4391</v>
      </c>
      <c r="G335" t="s">
        <v>3047</v>
      </c>
      <c r="H335">
        <v>107.34</v>
      </c>
      <c r="I335">
        <v>32.6292294</v>
      </c>
      <c r="J335">
        <v>-83.165607910000006</v>
      </c>
      <c r="K335" t="s">
        <v>4385</v>
      </c>
      <c r="L335">
        <v>1</v>
      </c>
      <c r="M335">
        <v>-21.72</v>
      </c>
      <c r="N335">
        <v>-4.0199999999999996</v>
      </c>
      <c r="O335">
        <v>10.4</v>
      </c>
    </row>
    <row r="336" spans="1:15" x14ac:dyDescent="0.35">
      <c r="A336">
        <v>2022456</v>
      </c>
      <c r="B336">
        <v>240780</v>
      </c>
      <c r="C336" t="s">
        <v>523</v>
      </c>
      <c r="D336">
        <v>1</v>
      </c>
      <c r="E336" s="17">
        <v>45133</v>
      </c>
      <c r="F336" t="s">
        <v>4390</v>
      </c>
      <c r="G336" t="s">
        <v>2849</v>
      </c>
      <c r="H336">
        <v>226.01</v>
      </c>
      <c r="I336">
        <v>34.063930740000004</v>
      </c>
      <c r="J336">
        <v>-83.345438479999999</v>
      </c>
      <c r="K336" t="s">
        <v>4385</v>
      </c>
      <c r="L336">
        <v>1</v>
      </c>
      <c r="M336">
        <v>-26.4</v>
      </c>
      <c r="N336">
        <v>-4.84</v>
      </c>
      <c r="O336">
        <v>12.33</v>
      </c>
    </row>
    <row r="337" spans="1:15" x14ac:dyDescent="0.35">
      <c r="A337">
        <v>2023676</v>
      </c>
      <c r="B337">
        <v>276420</v>
      </c>
      <c r="C337" t="s">
        <v>1887</v>
      </c>
      <c r="D337">
        <v>1</v>
      </c>
      <c r="E337" s="17">
        <v>45490</v>
      </c>
      <c r="F337" t="s">
        <v>4389</v>
      </c>
      <c r="G337" t="s">
        <v>2849</v>
      </c>
      <c r="H337">
        <v>413.48</v>
      </c>
      <c r="I337">
        <v>34.510322510000002</v>
      </c>
      <c r="J337">
        <v>-84.454187410000003</v>
      </c>
      <c r="K337" t="s">
        <v>4385</v>
      </c>
      <c r="L337">
        <v>3</v>
      </c>
      <c r="M337">
        <v>-24.97</v>
      </c>
      <c r="N337">
        <v>-4.7699999999999996</v>
      </c>
      <c r="O337">
        <v>13.18</v>
      </c>
    </row>
    <row r="338" spans="1:15" x14ac:dyDescent="0.35">
      <c r="A338">
        <v>2024196</v>
      </c>
      <c r="B338">
        <v>293740</v>
      </c>
      <c r="C338" t="s">
        <v>2321</v>
      </c>
      <c r="D338">
        <v>1</v>
      </c>
      <c r="E338" s="17">
        <v>45545</v>
      </c>
      <c r="F338" t="s">
        <v>4388</v>
      </c>
      <c r="G338" t="s">
        <v>3047</v>
      </c>
      <c r="H338">
        <v>40.299999999999997</v>
      </c>
      <c r="I338">
        <v>32.340726660000001</v>
      </c>
      <c r="J338">
        <v>-82.240087220000007</v>
      </c>
      <c r="K338" t="s">
        <v>4385</v>
      </c>
      <c r="L338">
        <v>6</v>
      </c>
      <c r="M338">
        <v>-20.18</v>
      </c>
      <c r="N338">
        <v>-3.48</v>
      </c>
      <c r="O338">
        <v>7.68</v>
      </c>
    </row>
    <row r="339" spans="1:15" x14ac:dyDescent="0.35">
      <c r="A339">
        <v>2023978</v>
      </c>
      <c r="B339">
        <v>276500</v>
      </c>
      <c r="C339" t="s">
        <v>2136</v>
      </c>
      <c r="D339">
        <v>1</v>
      </c>
      <c r="E339" s="17">
        <v>45518</v>
      </c>
      <c r="F339" t="s">
        <v>4387</v>
      </c>
      <c r="G339" t="s">
        <v>3047</v>
      </c>
      <c r="H339">
        <v>83</v>
      </c>
      <c r="I339">
        <v>32.368444889999999</v>
      </c>
      <c r="J339">
        <v>-84.032068600000002</v>
      </c>
      <c r="K339" t="s">
        <v>4385</v>
      </c>
      <c r="L339">
        <v>7</v>
      </c>
      <c r="M339">
        <v>-17.62</v>
      </c>
      <c r="N339">
        <v>-3.29</v>
      </c>
      <c r="O339">
        <v>8.69</v>
      </c>
    </row>
    <row r="340" spans="1:15" x14ac:dyDescent="0.35">
      <c r="A340">
        <v>2024290</v>
      </c>
      <c r="B340">
        <v>283780</v>
      </c>
      <c r="C340" t="s">
        <v>2403</v>
      </c>
      <c r="D340">
        <v>1</v>
      </c>
      <c r="E340" s="17">
        <v>45559</v>
      </c>
      <c r="F340" t="s">
        <v>4386</v>
      </c>
      <c r="G340" t="s">
        <v>2849</v>
      </c>
      <c r="H340">
        <v>535.02</v>
      </c>
      <c r="I340">
        <v>34.601999999999997</v>
      </c>
      <c r="J340">
        <v>-84.151200000000003</v>
      </c>
      <c r="K340" t="s">
        <v>4385</v>
      </c>
      <c r="L340">
        <v>2</v>
      </c>
      <c r="M340">
        <v>-28.3</v>
      </c>
      <c r="N340">
        <v>-5.49</v>
      </c>
      <c r="O340">
        <v>15.61</v>
      </c>
    </row>
    <row r="341" spans="1:15" x14ac:dyDescent="0.35">
      <c r="A341" t="s">
        <v>3455</v>
      </c>
      <c r="B341">
        <v>243240</v>
      </c>
      <c r="C341" t="s">
        <v>581</v>
      </c>
      <c r="D341">
        <v>1</v>
      </c>
      <c r="E341" s="17">
        <v>45132</v>
      </c>
      <c r="F341" t="s">
        <v>3455</v>
      </c>
      <c r="G341" t="s">
        <v>3455</v>
      </c>
      <c r="H341" t="s">
        <v>3455</v>
      </c>
      <c r="I341" t="s">
        <v>3455</v>
      </c>
      <c r="J341" t="s">
        <v>3455</v>
      </c>
      <c r="K341" t="s">
        <v>3455</v>
      </c>
      <c r="L341" t="s">
        <v>3455</v>
      </c>
      <c r="M341">
        <v>-33.51</v>
      </c>
      <c r="N341">
        <v>-5.35</v>
      </c>
      <c r="O341">
        <v>9.2899999999999991</v>
      </c>
    </row>
    <row r="342" spans="1:15" x14ac:dyDescent="0.35">
      <c r="A342" t="s">
        <v>3455</v>
      </c>
      <c r="B342">
        <v>243280</v>
      </c>
      <c r="C342" t="s">
        <v>723</v>
      </c>
      <c r="D342">
        <v>1</v>
      </c>
      <c r="E342" s="17">
        <v>45138</v>
      </c>
      <c r="F342" t="s">
        <v>3455</v>
      </c>
      <c r="G342" t="s">
        <v>3455</v>
      </c>
      <c r="H342" t="s">
        <v>3455</v>
      </c>
      <c r="I342" t="s">
        <v>3455</v>
      </c>
      <c r="J342" t="s">
        <v>3455</v>
      </c>
      <c r="K342" t="s">
        <v>3455</v>
      </c>
      <c r="L342" t="s">
        <v>3455</v>
      </c>
      <c r="M342">
        <v>-36.049999999999997</v>
      </c>
      <c r="N342">
        <v>-5.82</v>
      </c>
      <c r="O342">
        <v>10.49</v>
      </c>
    </row>
    <row r="343" spans="1:15" x14ac:dyDescent="0.35">
      <c r="A343" t="s">
        <v>3455</v>
      </c>
      <c r="B343">
        <v>243260</v>
      </c>
      <c r="C343" t="s">
        <v>580</v>
      </c>
      <c r="D343">
        <v>1</v>
      </c>
      <c r="E343" s="17">
        <v>45133</v>
      </c>
      <c r="F343" t="s">
        <v>3455</v>
      </c>
      <c r="G343" t="s">
        <v>3455</v>
      </c>
      <c r="H343" t="s">
        <v>3455</v>
      </c>
      <c r="I343" t="s">
        <v>3455</v>
      </c>
      <c r="J343" t="s">
        <v>3455</v>
      </c>
      <c r="K343" t="s">
        <v>3455</v>
      </c>
      <c r="L343" t="s">
        <v>3455</v>
      </c>
      <c r="M343">
        <v>-27.96</v>
      </c>
      <c r="N343">
        <v>-4.72</v>
      </c>
      <c r="O343">
        <v>9.83</v>
      </c>
    </row>
    <row r="344" spans="1:15" x14ac:dyDescent="0.35">
      <c r="A344" t="s">
        <v>3455</v>
      </c>
      <c r="B344">
        <v>243400</v>
      </c>
      <c r="C344" t="s">
        <v>579</v>
      </c>
      <c r="D344">
        <v>1</v>
      </c>
      <c r="E344" s="17">
        <v>45131</v>
      </c>
      <c r="F344" t="s">
        <v>3455</v>
      </c>
      <c r="G344" t="s">
        <v>3455</v>
      </c>
      <c r="H344" t="s">
        <v>3455</v>
      </c>
      <c r="I344" t="s">
        <v>3455</v>
      </c>
      <c r="J344" t="s">
        <v>3455</v>
      </c>
      <c r="K344" t="s">
        <v>3455</v>
      </c>
      <c r="L344" t="s">
        <v>3455</v>
      </c>
      <c r="M344">
        <v>-31.96</v>
      </c>
      <c r="N344">
        <v>-5.15</v>
      </c>
      <c r="O344">
        <v>9.27</v>
      </c>
    </row>
    <row r="345" spans="1:15" x14ac:dyDescent="0.35">
      <c r="A345" t="s">
        <v>3455</v>
      </c>
      <c r="B345">
        <v>243180</v>
      </c>
      <c r="C345" t="s">
        <v>746</v>
      </c>
      <c r="D345">
        <v>1</v>
      </c>
      <c r="E345" s="17">
        <v>45142</v>
      </c>
      <c r="F345" t="s">
        <v>3455</v>
      </c>
      <c r="G345" t="s">
        <v>3455</v>
      </c>
      <c r="H345" t="s">
        <v>3455</v>
      </c>
      <c r="I345" t="s">
        <v>3455</v>
      </c>
      <c r="J345" t="s">
        <v>3455</v>
      </c>
      <c r="K345" t="s">
        <v>3455</v>
      </c>
      <c r="L345" t="s">
        <v>3455</v>
      </c>
      <c r="M345">
        <v>-34.35</v>
      </c>
      <c r="N345">
        <v>-5.28</v>
      </c>
      <c r="O345">
        <v>7.87</v>
      </c>
    </row>
    <row r="346" spans="1:15" x14ac:dyDescent="0.35">
      <c r="A346" t="s">
        <v>3455</v>
      </c>
      <c r="B346">
        <v>243300</v>
      </c>
      <c r="C346" t="s">
        <v>741</v>
      </c>
      <c r="D346">
        <v>1</v>
      </c>
      <c r="E346" s="17">
        <v>45139</v>
      </c>
      <c r="F346" t="s">
        <v>3455</v>
      </c>
      <c r="G346" t="s">
        <v>3455</v>
      </c>
      <c r="H346" t="s">
        <v>3455</v>
      </c>
      <c r="I346" t="s">
        <v>3455</v>
      </c>
      <c r="J346" t="s">
        <v>3455</v>
      </c>
      <c r="K346" t="s">
        <v>3455</v>
      </c>
      <c r="L346" t="s">
        <v>3455</v>
      </c>
      <c r="M346">
        <v>-33.299999999999997</v>
      </c>
      <c r="N346">
        <v>-5.31</v>
      </c>
      <c r="O346">
        <v>9.17</v>
      </c>
    </row>
    <row r="347" spans="1:15" x14ac:dyDescent="0.35">
      <c r="A347" t="s">
        <v>3455</v>
      </c>
      <c r="B347">
        <v>243360</v>
      </c>
      <c r="C347" t="s">
        <v>903</v>
      </c>
      <c r="D347">
        <v>1</v>
      </c>
      <c r="E347" s="17">
        <v>45163</v>
      </c>
      <c r="F347" t="s">
        <v>3455</v>
      </c>
      <c r="G347" t="s">
        <v>3455</v>
      </c>
      <c r="H347" t="s">
        <v>3455</v>
      </c>
      <c r="I347" t="s">
        <v>3455</v>
      </c>
      <c r="J347" t="s">
        <v>3455</v>
      </c>
      <c r="K347" t="s">
        <v>3455</v>
      </c>
      <c r="L347" t="s">
        <v>3455</v>
      </c>
      <c r="M347">
        <v>-34.74</v>
      </c>
      <c r="N347">
        <v>-6.01</v>
      </c>
      <c r="O347">
        <v>13.32</v>
      </c>
    </row>
    <row r="348" spans="1:15" x14ac:dyDescent="0.35">
      <c r="A348" t="s">
        <v>3455</v>
      </c>
      <c r="B348">
        <v>243340</v>
      </c>
      <c r="C348" t="s">
        <v>1174</v>
      </c>
      <c r="D348">
        <v>1</v>
      </c>
      <c r="E348" s="17">
        <v>45160</v>
      </c>
      <c r="F348" t="s">
        <v>3455</v>
      </c>
      <c r="G348" t="s">
        <v>3455</v>
      </c>
      <c r="H348" t="s">
        <v>3455</v>
      </c>
      <c r="I348" t="s">
        <v>3455</v>
      </c>
      <c r="J348" t="s">
        <v>3455</v>
      </c>
      <c r="K348" t="s">
        <v>3455</v>
      </c>
      <c r="L348" t="s">
        <v>3455</v>
      </c>
      <c r="M348">
        <v>-34</v>
      </c>
      <c r="N348">
        <v>-5.75</v>
      </c>
      <c r="O348">
        <v>12</v>
      </c>
    </row>
    <row r="349" spans="1:15" x14ac:dyDescent="0.35">
      <c r="A349" t="s">
        <v>3455</v>
      </c>
      <c r="B349">
        <v>243220</v>
      </c>
      <c r="C349" t="s">
        <v>1175</v>
      </c>
      <c r="D349">
        <v>1</v>
      </c>
      <c r="E349" s="17">
        <v>45159</v>
      </c>
      <c r="F349" t="s">
        <v>3455</v>
      </c>
      <c r="G349" t="s">
        <v>3455</v>
      </c>
      <c r="H349" t="s">
        <v>3455</v>
      </c>
      <c r="I349" t="s">
        <v>3455</v>
      </c>
      <c r="J349" t="s">
        <v>3455</v>
      </c>
      <c r="K349" t="s">
        <v>3455</v>
      </c>
      <c r="L349" t="s">
        <v>3455</v>
      </c>
      <c r="M349">
        <v>-34.01</v>
      </c>
      <c r="N349">
        <v>-5.81</v>
      </c>
      <c r="O349">
        <v>12.45</v>
      </c>
    </row>
    <row r="350" spans="1:15" x14ac:dyDescent="0.35">
      <c r="A350" t="s">
        <v>3455</v>
      </c>
      <c r="B350">
        <v>243320</v>
      </c>
      <c r="C350" t="s">
        <v>1176</v>
      </c>
      <c r="D350">
        <v>1</v>
      </c>
      <c r="E350" s="17">
        <v>45140</v>
      </c>
      <c r="F350" t="s">
        <v>3455</v>
      </c>
      <c r="G350" t="s">
        <v>3455</v>
      </c>
      <c r="H350" t="s">
        <v>3455</v>
      </c>
      <c r="I350" t="s">
        <v>3455</v>
      </c>
      <c r="J350" t="s">
        <v>3455</v>
      </c>
      <c r="K350" t="s">
        <v>3455</v>
      </c>
      <c r="L350" t="s">
        <v>3455</v>
      </c>
      <c r="M350">
        <v>-33.06</v>
      </c>
      <c r="N350">
        <v>-5.41</v>
      </c>
      <c r="O350">
        <v>10.210000000000001</v>
      </c>
    </row>
    <row r="351" spans="1:15" x14ac:dyDescent="0.35">
      <c r="A351">
        <v>2021990</v>
      </c>
      <c r="B351">
        <v>242140</v>
      </c>
      <c r="C351" t="s">
        <v>71</v>
      </c>
      <c r="D351">
        <v>1</v>
      </c>
      <c r="E351" s="17">
        <v>45085</v>
      </c>
      <c r="F351" t="s">
        <v>4384</v>
      </c>
      <c r="G351" t="s">
        <v>2880</v>
      </c>
      <c r="H351">
        <v>300.08999999999997</v>
      </c>
      <c r="I351">
        <v>42.786026819999996</v>
      </c>
      <c r="J351">
        <v>-92.789988219999998</v>
      </c>
      <c r="K351" t="s">
        <v>4344</v>
      </c>
      <c r="L351">
        <v>3</v>
      </c>
      <c r="M351">
        <v>-47.26</v>
      </c>
      <c r="N351">
        <v>-7.26</v>
      </c>
      <c r="O351">
        <v>10.84</v>
      </c>
    </row>
    <row r="352" spans="1:15" x14ac:dyDescent="0.35">
      <c r="A352">
        <v>2022124</v>
      </c>
      <c r="B352">
        <v>242160</v>
      </c>
      <c r="C352" t="s">
        <v>180</v>
      </c>
      <c r="D352">
        <v>1</v>
      </c>
      <c r="E352" s="17">
        <v>45098</v>
      </c>
      <c r="F352" t="s">
        <v>4383</v>
      </c>
      <c r="G352" t="s">
        <v>2874</v>
      </c>
      <c r="H352">
        <v>315.57</v>
      </c>
      <c r="I352">
        <v>42.898431760000001</v>
      </c>
      <c r="J352">
        <v>-91.793673650000002</v>
      </c>
      <c r="K352" t="s">
        <v>4344</v>
      </c>
      <c r="L352">
        <v>3</v>
      </c>
      <c r="M352">
        <v>-48.93</v>
      </c>
      <c r="N352">
        <v>-7.74</v>
      </c>
      <c r="O352">
        <v>13.02</v>
      </c>
    </row>
    <row r="353" spans="1:15" x14ac:dyDescent="0.35">
      <c r="A353">
        <v>2021963</v>
      </c>
      <c r="B353">
        <v>234760</v>
      </c>
      <c r="C353" t="s">
        <v>37</v>
      </c>
      <c r="D353">
        <v>1</v>
      </c>
      <c r="E353" s="17">
        <v>45083</v>
      </c>
      <c r="F353" t="s">
        <v>4382</v>
      </c>
      <c r="G353" t="s">
        <v>2874</v>
      </c>
      <c r="H353">
        <v>252.91</v>
      </c>
      <c r="I353">
        <v>43.346349400000001</v>
      </c>
      <c r="J353">
        <v>-91.556750820000005</v>
      </c>
      <c r="K353" t="s">
        <v>4344</v>
      </c>
      <c r="L353">
        <v>3</v>
      </c>
      <c r="M353">
        <v>-55.71</v>
      </c>
      <c r="N353">
        <v>-8.64</v>
      </c>
      <c r="O353">
        <v>13.41</v>
      </c>
    </row>
    <row r="354" spans="1:15" x14ac:dyDescent="0.35">
      <c r="A354">
        <v>2022096</v>
      </c>
      <c r="B354">
        <v>242120</v>
      </c>
      <c r="C354" t="s">
        <v>170</v>
      </c>
      <c r="D354">
        <v>1</v>
      </c>
      <c r="E354" s="17">
        <v>45096</v>
      </c>
      <c r="F354" t="s">
        <v>4381</v>
      </c>
      <c r="G354" t="s">
        <v>2880</v>
      </c>
      <c r="H354">
        <v>320.72000000000003</v>
      </c>
      <c r="I354">
        <v>42.904770589999998</v>
      </c>
      <c r="J354">
        <v>-92.998367180000002</v>
      </c>
      <c r="K354" t="s">
        <v>4344</v>
      </c>
      <c r="L354">
        <v>4</v>
      </c>
      <c r="M354">
        <v>-46.23</v>
      </c>
      <c r="N354">
        <v>-6.84</v>
      </c>
      <c r="O354">
        <v>8.51</v>
      </c>
    </row>
    <row r="355" spans="1:15" x14ac:dyDescent="0.35">
      <c r="A355">
        <v>2021943</v>
      </c>
      <c r="B355">
        <v>232000</v>
      </c>
      <c r="C355" t="s">
        <v>32</v>
      </c>
      <c r="D355">
        <v>1</v>
      </c>
      <c r="E355" s="17">
        <v>45082</v>
      </c>
      <c r="F355" t="s">
        <v>4380</v>
      </c>
      <c r="G355" t="s">
        <v>2880</v>
      </c>
      <c r="H355">
        <v>368.81</v>
      </c>
      <c r="I355">
        <v>41.520200590000002</v>
      </c>
      <c r="J355">
        <v>-94.505937860000003</v>
      </c>
      <c r="K355" t="s">
        <v>4344</v>
      </c>
      <c r="L355">
        <v>4</v>
      </c>
      <c r="M355">
        <v>-44.42</v>
      </c>
      <c r="N355">
        <v>-6.81</v>
      </c>
      <c r="O355">
        <v>10.09</v>
      </c>
    </row>
    <row r="356" spans="1:15" x14ac:dyDescent="0.35">
      <c r="A356">
        <v>2022228</v>
      </c>
      <c r="B356">
        <v>251540</v>
      </c>
      <c r="C356" t="s">
        <v>300</v>
      </c>
      <c r="D356">
        <v>1</v>
      </c>
      <c r="E356" s="17">
        <v>45106</v>
      </c>
      <c r="F356" t="s">
        <v>4379</v>
      </c>
      <c r="G356" t="s">
        <v>2880</v>
      </c>
      <c r="H356">
        <v>289.68</v>
      </c>
      <c r="I356">
        <v>42.537291779999997</v>
      </c>
      <c r="J356">
        <v>-91.501708219999998</v>
      </c>
      <c r="K356" t="s">
        <v>4344</v>
      </c>
      <c r="L356">
        <v>5</v>
      </c>
      <c r="M356">
        <v>-44.8</v>
      </c>
      <c r="N356">
        <v>-6.85</v>
      </c>
      <c r="O356">
        <v>10.02</v>
      </c>
    </row>
    <row r="357" spans="1:15" x14ac:dyDescent="0.35">
      <c r="A357">
        <v>2022017</v>
      </c>
      <c r="B357">
        <v>242480</v>
      </c>
      <c r="C357" t="s">
        <v>87</v>
      </c>
      <c r="D357">
        <v>1</v>
      </c>
      <c r="E357" s="17">
        <v>45089</v>
      </c>
      <c r="F357" t="s">
        <v>4378</v>
      </c>
      <c r="G357" t="s">
        <v>2874</v>
      </c>
      <c r="H357">
        <v>179.77</v>
      </c>
      <c r="I357">
        <v>42.176183610000002</v>
      </c>
      <c r="J357">
        <v>-90.322025659999994</v>
      </c>
      <c r="K357" t="s">
        <v>4344</v>
      </c>
      <c r="L357">
        <v>7</v>
      </c>
      <c r="M357">
        <v>-46.72</v>
      </c>
      <c r="N357">
        <v>-7.04</v>
      </c>
      <c r="O357">
        <v>9.6300000000000008</v>
      </c>
    </row>
    <row r="358" spans="1:15" x14ac:dyDescent="0.35">
      <c r="A358">
        <v>2022186</v>
      </c>
      <c r="B358">
        <v>251520</v>
      </c>
      <c r="C358" t="s">
        <v>262</v>
      </c>
      <c r="D358">
        <v>1</v>
      </c>
      <c r="E358" s="17">
        <v>45104</v>
      </c>
      <c r="F358" t="s">
        <v>4377</v>
      </c>
      <c r="G358" t="s">
        <v>2874</v>
      </c>
      <c r="H358">
        <v>287.55</v>
      </c>
      <c r="I358">
        <v>43.012617890000001</v>
      </c>
      <c r="J358">
        <v>-91.876452810000004</v>
      </c>
      <c r="K358" t="s">
        <v>4344</v>
      </c>
      <c r="L358">
        <v>5</v>
      </c>
      <c r="M358">
        <v>-45.35</v>
      </c>
      <c r="N358">
        <v>-6.87</v>
      </c>
      <c r="O358">
        <v>9.6</v>
      </c>
    </row>
    <row r="359" spans="1:15" x14ac:dyDescent="0.35">
      <c r="A359">
        <v>2023030</v>
      </c>
      <c r="B359">
        <v>248120</v>
      </c>
      <c r="C359" t="s">
        <v>1041</v>
      </c>
      <c r="D359">
        <v>1</v>
      </c>
      <c r="E359" s="17">
        <v>45194</v>
      </c>
      <c r="F359" t="s">
        <v>4376</v>
      </c>
      <c r="G359" t="s">
        <v>2880</v>
      </c>
      <c r="H359">
        <v>326.95999999999998</v>
      </c>
      <c r="I359">
        <v>42.547334599999999</v>
      </c>
      <c r="J359">
        <v>-96.476900970000003</v>
      </c>
      <c r="K359" t="s">
        <v>4344</v>
      </c>
      <c r="L359">
        <v>7</v>
      </c>
      <c r="M359">
        <v>-54.64</v>
      </c>
      <c r="N359">
        <v>-7.14</v>
      </c>
      <c r="O359">
        <v>2.48</v>
      </c>
    </row>
    <row r="360" spans="1:15" x14ac:dyDescent="0.35">
      <c r="A360">
        <v>2022077</v>
      </c>
      <c r="B360">
        <v>242060</v>
      </c>
      <c r="C360" t="s">
        <v>153</v>
      </c>
      <c r="D360">
        <v>1</v>
      </c>
      <c r="E360" s="17">
        <v>45119</v>
      </c>
      <c r="F360" t="s">
        <v>4375</v>
      </c>
      <c r="G360" t="s">
        <v>2874</v>
      </c>
      <c r="H360">
        <v>185.63</v>
      </c>
      <c r="I360">
        <v>42.692061080000002</v>
      </c>
      <c r="J360">
        <v>-90.962878410000002</v>
      </c>
      <c r="K360" t="s">
        <v>4344</v>
      </c>
      <c r="L360">
        <v>9</v>
      </c>
      <c r="M360">
        <v>-50.98</v>
      </c>
      <c r="N360">
        <v>-7.23</v>
      </c>
      <c r="O360">
        <v>6.88</v>
      </c>
    </row>
    <row r="361" spans="1:15" x14ac:dyDescent="0.35">
      <c r="A361">
        <v>2022139</v>
      </c>
      <c r="B361">
        <v>236520</v>
      </c>
      <c r="C361" t="s">
        <v>207</v>
      </c>
      <c r="D361">
        <v>1</v>
      </c>
      <c r="E361" s="17">
        <v>45098</v>
      </c>
      <c r="F361" t="s">
        <v>4374</v>
      </c>
      <c r="G361" t="s">
        <v>2880</v>
      </c>
      <c r="H361">
        <v>338.77</v>
      </c>
      <c r="I361">
        <v>41.940796169999999</v>
      </c>
      <c r="J361">
        <v>-95.463326339999995</v>
      </c>
      <c r="K361" t="s">
        <v>4344</v>
      </c>
      <c r="L361">
        <v>6</v>
      </c>
      <c r="M361">
        <v>-45.08</v>
      </c>
      <c r="N361">
        <v>-6.29</v>
      </c>
      <c r="O361">
        <v>5.26</v>
      </c>
    </row>
    <row r="362" spans="1:15" x14ac:dyDescent="0.35">
      <c r="A362">
        <v>2022073</v>
      </c>
      <c r="B362">
        <v>236160</v>
      </c>
      <c r="C362" t="s">
        <v>134</v>
      </c>
      <c r="D362">
        <v>1</v>
      </c>
      <c r="E362" s="17">
        <v>45092</v>
      </c>
      <c r="F362" t="s">
        <v>4373</v>
      </c>
      <c r="G362" t="s">
        <v>2880</v>
      </c>
      <c r="H362">
        <v>225.84</v>
      </c>
      <c r="I362">
        <v>41.388767049999998</v>
      </c>
      <c r="J362">
        <v>-92.643596290000005</v>
      </c>
      <c r="K362" t="s">
        <v>4344</v>
      </c>
      <c r="L362">
        <v>2</v>
      </c>
      <c r="M362">
        <v>-42.23</v>
      </c>
      <c r="N362">
        <v>-6.55</v>
      </c>
      <c r="O362">
        <v>10.210000000000001</v>
      </c>
    </row>
    <row r="363" spans="1:15" x14ac:dyDescent="0.35">
      <c r="A363">
        <v>2022143</v>
      </c>
      <c r="B363">
        <v>231600</v>
      </c>
      <c r="C363" t="s">
        <v>202</v>
      </c>
      <c r="D363">
        <v>1</v>
      </c>
      <c r="E363" s="17">
        <v>45099</v>
      </c>
      <c r="F363" t="s">
        <v>4372</v>
      </c>
      <c r="G363" t="s">
        <v>2880</v>
      </c>
      <c r="H363">
        <v>335.78</v>
      </c>
      <c r="I363">
        <v>42.680664880000002</v>
      </c>
      <c r="J363">
        <v>-91.708933779999995</v>
      </c>
      <c r="K363" t="s">
        <v>4344</v>
      </c>
      <c r="L363">
        <v>2</v>
      </c>
      <c r="M363">
        <v>-33.119999999999997</v>
      </c>
      <c r="N363">
        <v>-4.37</v>
      </c>
      <c r="O363">
        <v>1.84</v>
      </c>
    </row>
    <row r="364" spans="1:15" x14ac:dyDescent="0.35">
      <c r="A364">
        <v>2022781</v>
      </c>
      <c r="B364">
        <v>247620</v>
      </c>
      <c r="C364" t="s">
        <v>801</v>
      </c>
      <c r="D364">
        <v>1</v>
      </c>
      <c r="E364" s="17">
        <v>45161</v>
      </c>
      <c r="F364" t="s">
        <v>4371</v>
      </c>
      <c r="G364" t="s">
        <v>2880</v>
      </c>
      <c r="H364">
        <v>355.55</v>
      </c>
      <c r="I364">
        <v>43.344113239999999</v>
      </c>
      <c r="J364">
        <v>-92.168390709999997</v>
      </c>
      <c r="K364" t="s">
        <v>4344</v>
      </c>
      <c r="L364">
        <v>5</v>
      </c>
      <c r="M364">
        <v>-49.66</v>
      </c>
      <c r="N364">
        <v>-7.6</v>
      </c>
      <c r="O364">
        <v>11.12</v>
      </c>
    </row>
    <row r="365" spans="1:15" x14ac:dyDescent="0.35">
      <c r="A365">
        <v>2022060</v>
      </c>
      <c r="B365">
        <v>242100</v>
      </c>
      <c r="C365" t="s">
        <v>122</v>
      </c>
      <c r="D365">
        <v>1</v>
      </c>
      <c r="E365" s="17">
        <v>45091</v>
      </c>
      <c r="F365" t="s">
        <v>4370</v>
      </c>
      <c r="G365" t="s">
        <v>2880</v>
      </c>
      <c r="H365">
        <v>258.32</v>
      </c>
      <c r="I365">
        <v>42.475878180000002</v>
      </c>
      <c r="J365">
        <v>-92.401390660000004</v>
      </c>
      <c r="K365" t="s">
        <v>4344</v>
      </c>
      <c r="L365">
        <v>5</v>
      </c>
      <c r="M365">
        <v>-45.5</v>
      </c>
      <c r="N365">
        <v>-6.98</v>
      </c>
      <c r="O365">
        <v>10.38</v>
      </c>
    </row>
    <row r="366" spans="1:15" x14ac:dyDescent="0.35">
      <c r="A366">
        <v>2022171</v>
      </c>
      <c r="B366">
        <v>251580</v>
      </c>
      <c r="C366" t="s">
        <v>258</v>
      </c>
      <c r="D366">
        <v>1</v>
      </c>
      <c r="E366" s="17">
        <v>45103</v>
      </c>
      <c r="F366" t="s">
        <v>4369</v>
      </c>
      <c r="G366" t="s">
        <v>2880</v>
      </c>
      <c r="H366">
        <v>296.67</v>
      </c>
      <c r="I366">
        <v>42.592438289999997</v>
      </c>
      <c r="J366">
        <v>-91.546018000000004</v>
      </c>
      <c r="K366" t="s">
        <v>4344</v>
      </c>
      <c r="L366">
        <v>5</v>
      </c>
      <c r="M366">
        <v>-44.94</v>
      </c>
      <c r="N366">
        <v>-6.69</v>
      </c>
      <c r="O366">
        <v>8.56</v>
      </c>
    </row>
    <row r="367" spans="1:15" x14ac:dyDescent="0.35">
      <c r="A367">
        <v>2022275</v>
      </c>
      <c r="B367">
        <v>248940</v>
      </c>
      <c r="C367" t="s">
        <v>356</v>
      </c>
      <c r="D367">
        <v>1</v>
      </c>
      <c r="E367" s="17">
        <v>45118</v>
      </c>
      <c r="F367" t="s">
        <v>4368</v>
      </c>
      <c r="G367" t="s">
        <v>2880</v>
      </c>
      <c r="H367">
        <v>158.91</v>
      </c>
      <c r="I367">
        <v>40.737536519999999</v>
      </c>
      <c r="J367">
        <v>-91.112491349999999</v>
      </c>
      <c r="K367" t="s">
        <v>4344</v>
      </c>
      <c r="L367">
        <v>9</v>
      </c>
      <c r="M367">
        <v>-52.37</v>
      </c>
      <c r="N367">
        <v>-7.1</v>
      </c>
      <c r="O367">
        <v>4.41</v>
      </c>
    </row>
    <row r="368" spans="1:15" x14ac:dyDescent="0.35">
      <c r="A368">
        <v>2022985</v>
      </c>
      <c r="B368">
        <v>248480</v>
      </c>
      <c r="C368" t="s">
        <v>1001</v>
      </c>
      <c r="D368">
        <v>1</v>
      </c>
      <c r="E368" s="17">
        <v>45188</v>
      </c>
      <c r="F368" t="s">
        <v>4367</v>
      </c>
      <c r="G368" t="s">
        <v>2880</v>
      </c>
      <c r="H368">
        <v>356.64</v>
      </c>
      <c r="I368">
        <v>42.750757520000001</v>
      </c>
      <c r="J368">
        <v>-95.532656599999996</v>
      </c>
      <c r="K368" t="s">
        <v>4344</v>
      </c>
      <c r="L368">
        <v>7</v>
      </c>
      <c r="M368">
        <v>-46.42</v>
      </c>
      <c r="N368">
        <v>-6.11</v>
      </c>
      <c r="O368">
        <v>2.4700000000000002</v>
      </c>
    </row>
    <row r="369" spans="1:15" x14ac:dyDescent="0.35">
      <c r="A369">
        <v>2022028</v>
      </c>
      <c r="B369">
        <v>242360</v>
      </c>
      <c r="C369" t="s">
        <v>97</v>
      </c>
      <c r="D369">
        <v>1</v>
      </c>
      <c r="E369" s="17">
        <v>45090</v>
      </c>
      <c r="F369" t="s">
        <v>4366</v>
      </c>
      <c r="G369" t="s">
        <v>2880</v>
      </c>
      <c r="H369">
        <v>242.66</v>
      </c>
      <c r="I369">
        <v>42.339569160000003</v>
      </c>
      <c r="J369">
        <v>-92.170239240000001</v>
      </c>
      <c r="K369" t="s">
        <v>4344</v>
      </c>
      <c r="L369">
        <v>7</v>
      </c>
      <c r="M369">
        <v>-47.98</v>
      </c>
      <c r="N369">
        <v>-7.21</v>
      </c>
      <c r="O369">
        <v>9.73</v>
      </c>
    </row>
    <row r="370" spans="1:15" x14ac:dyDescent="0.35">
      <c r="A370">
        <v>2022882</v>
      </c>
      <c r="B370">
        <v>234940</v>
      </c>
      <c r="C370" t="s">
        <v>882</v>
      </c>
      <c r="D370">
        <v>1</v>
      </c>
      <c r="E370" s="17">
        <v>45176</v>
      </c>
      <c r="F370" t="s">
        <v>4365</v>
      </c>
      <c r="G370" t="s">
        <v>2880</v>
      </c>
      <c r="H370">
        <v>283.33</v>
      </c>
      <c r="I370">
        <v>41.857257529999998</v>
      </c>
      <c r="J370">
        <v>-94.074447250000006</v>
      </c>
      <c r="K370" t="s">
        <v>4344</v>
      </c>
      <c r="L370">
        <v>4</v>
      </c>
      <c r="M370">
        <v>-36.99</v>
      </c>
      <c r="N370">
        <v>-4.82</v>
      </c>
      <c r="O370">
        <v>1.53</v>
      </c>
    </row>
    <row r="371" spans="1:15" x14ac:dyDescent="0.35">
      <c r="A371">
        <v>2022206</v>
      </c>
      <c r="B371">
        <v>243660</v>
      </c>
      <c r="C371" t="s">
        <v>284</v>
      </c>
      <c r="D371">
        <v>1</v>
      </c>
      <c r="E371" s="17">
        <v>45105</v>
      </c>
      <c r="F371" t="s">
        <v>4364</v>
      </c>
      <c r="G371" t="s">
        <v>2874</v>
      </c>
      <c r="H371">
        <v>330.33</v>
      </c>
      <c r="I371">
        <v>43.477564649999998</v>
      </c>
      <c r="J371">
        <v>-92.074882369999997</v>
      </c>
      <c r="K371" t="s">
        <v>4344</v>
      </c>
      <c r="L371">
        <v>5</v>
      </c>
      <c r="M371">
        <v>-49.97</v>
      </c>
      <c r="N371">
        <v>-7.39</v>
      </c>
      <c r="O371">
        <v>9.1199999999999992</v>
      </c>
    </row>
    <row r="372" spans="1:15" x14ac:dyDescent="0.35">
      <c r="A372">
        <v>2022251</v>
      </c>
      <c r="B372">
        <v>247780</v>
      </c>
      <c r="C372" t="s">
        <v>324</v>
      </c>
      <c r="D372">
        <v>1</v>
      </c>
      <c r="E372" s="17">
        <v>45113</v>
      </c>
      <c r="F372" t="s">
        <v>4363</v>
      </c>
      <c r="G372" t="s">
        <v>2880</v>
      </c>
      <c r="H372">
        <v>197.33</v>
      </c>
      <c r="I372">
        <v>41.468527799999997</v>
      </c>
      <c r="J372">
        <v>-91.70312174</v>
      </c>
      <c r="K372" t="s">
        <v>4344</v>
      </c>
      <c r="L372">
        <v>5</v>
      </c>
      <c r="M372">
        <v>-39.5</v>
      </c>
      <c r="N372">
        <v>-6.09</v>
      </c>
      <c r="O372">
        <v>9.25</v>
      </c>
    </row>
    <row r="373" spans="1:15" x14ac:dyDescent="0.35">
      <c r="A373">
        <v>2022823</v>
      </c>
      <c r="B373">
        <v>247640</v>
      </c>
      <c r="C373" t="s">
        <v>830</v>
      </c>
      <c r="D373">
        <v>1</v>
      </c>
      <c r="E373" s="17">
        <v>45167</v>
      </c>
      <c r="F373" t="s">
        <v>4362</v>
      </c>
      <c r="G373" t="s">
        <v>2880</v>
      </c>
      <c r="H373">
        <v>255.49</v>
      </c>
      <c r="I373">
        <v>42.387847639999997</v>
      </c>
      <c r="J373">
        <v>-92.088218350000005</v>
      </c>
      <c r="K373" t="s">
        <v>4344</v>
      </c>
      <c r="L373">
        <v>4</v>
      </c>
      <c r="M373">
        <v>-44.82</v>
      </c>
      <c r="N373">
        <v>-6.48</v>
      </c>
      <c r="O373">
        <v>7.01</v>
      </c>
    </row>
    <row r="374" spans="1:15" x14ac:dyDescent="0.35">
      <c r="A374">
        <v>2022243</v>
      </c>
      <c r="B374">
        <v>251560</v>
      </c>
      <c r="C374" t="s">
        <v>319</v>
      </c>
      <c r="D374">
        <v>1</v>
      </c>
      <c r="E374" s="17">
        <v>45112</v>
      </c>
      <c r="F374" t="s">
        <v>4361</v>
      </c>
      <c r="G374" t="s">
        <v>2880</v>
      </c>
      <c r="H374">
        <v>208.16</v>
      </c>
      <c r="I374">
        <v>41.304112750000002</v>
      </c>
      <c r="J374">
        <v>-92.351668399999994</v>
      </c>
      <c r="K374" t="s">
        <v>4344</v>
      </c>
      <c r="L374">
        <v>5</v>
      </c>
      <c r="M374">
        <v>-39.9</v>
      </c>
      <c r="N374">
        <v>-5.96</v>
      </c>
      <c r="O374">
        <v>7.75</v>
      </c>
    </row>
    <row r="375" spans="1:15" x14ac:dyDescent="0.35">
      <c r="A375">
        <v>2022972</v>
      </c>
      <c r="B375">
        <v>248520</v>
      </c>
      <c r="C375" t="s">
        <v>1002</v>
      </c>
      <c r="D375">
        <v>1</v>
      </c>
      <c r="E375" s="17">
        <v>45187</v>
      </c>
      <c r="F375" t="s">
        <v>4360</v>
      </c>
      <c r="G375" t="s">
        <v>2880</v>
      </c>
      <c r="H375">
        <v>391.12</v>
      </c>
      <c r="I375">
        <v>43.042218849999998</v>
      </c>
      <c r="J375">
        <v>-95.054697640000001</v>
      </c>
      <c r="K375" t="s">
        <v>4344</v>
      </c>
      <c r="L375">
        <v>6</v>
      </c>
      <c r="M375">
        <v>-48.83</v>
      </c>
      <c r="N375">
        <v>-6.5</v>
      </c>
      <c r="O375">
        <v>3.19</v>
      </c>
    </row>
    <row r="376" spans="1:15" x14ac:dyDescent="0.35">
      <c r="A376">
        <v>2021945</v>
      </c>
      <c r="B376">
        <v>242500</v>
      </c>
      <c r="C376" t="s">
        <v>28</v>
      </c>
      <c r="D376">
        <v>1</v>
      </c>
      <c r="E376" s="17">
        <v>45082</v>
      </c>
      <c r="F376" t="s">
        <v>4359</v>
      </c>
      <c r="G376" t="s">
        <v>2874</v>
      </c>
      <c r="H376">
        <v>227.21</v>
      </c>
      <c r="I376">
        <v>43.293697739999999</v>
      </c>
      <c r="J376">
        <v>-91.273698229999994</v>
      </c>
      <c r="K376" t="s">
        <v>4344</v>
      </c>
      <c r="L376">
        <v>2</v>
      </c>
      <c r="M376">
        <v>-56.92</v>
      </c>
      <c r="N376">
        <v>-8.5500000000000007</v>
      </c>
      <c r="O376">
        <v>11.46</v>
      </c>
    </row>
    <row r="377" spans="1:15" x14ac:dyDescent="0.35">
      <c r="A377">
        <v>2022812</v>
      </c>
      <c r="B377">
        <v>247740</v>
      </c>
      <c r="C377" t="s">
        <v>823</v>
      </c>
      <c r="D377">
        <v>1</v>
      </c>
      <c r="E377" s="17">
        <v>45166</v>
      </c>
      <c r="F377" t="s">
        <v>4358</v>
      </c>
      <c r="G377" t="s">
        <v>2874</v>
      </c>
      <c r="H377">
        <v>236.72</v>
      </c>
      <c r="I377">
        <v>42.710192990000003</v>
      </c>
      <c r="J377">
        <v>-91.311261999999999</v>
      </c>
      <c r="K377" t="s">
        <v>4344</v>
      </c>
      <c r="L377">
        <v>2</v>
      </c>
      <c r="M377">
        <v>-52.71</v>
      </c>
      <c r="N377">
        <v>-8.18</v>
      </c>
      <c r="O377">
        <v>12.72</v>
      </c>
    </row>
    <row r="378" spans="1:15" x14ac:dyDescent="0.35">
      <c r="A378">
        <v>2022095</v>
      </c>
      <c r="B378">
        <v>234840</v>
      </c>
      <c r="C378" t="s">
        <v>195</v>
      </c>
      <c r="D378">
        <v>1</v>
      </c>
      <c r="E378" s="17">
        <v>45096</v>
      </c>
      <c r="F378" t="s">
        <v>4357</v>
      </c>
      <c r="G378" t="s">
        <v>2880</v>
      </c>
      <c r="H378">
        <v>397.68</v>
      </c>
      <c r="I378">
        <v>41.626963099999998</v>
      </c>
      <c r="J378">
        <v>-94.98769523</v>
      </c>
      <c r="K378" t="s">
        <v>4344</v>
      </c>
      <c r="L378">
        <v>2</v>
      </c>
      <c r="M378">
        <v>-43.77</v>
      </c>
      <c r="N378">
        <v>-6.8</v>
      </c>
      <c r="O378">
        <v>10.6</v>
      </c>
    </row>
    <row r="379" spans="1:15" x14ac:dyDescent="0.35">
      <c r="A379">
        <v>2022229</v>
      </c>
      <c r="B379">
        <v>244140</v>
      </c>
      <c r="C379" t="s">
        <v>314</v>
      </c>
      <c r="D379">
        <v>1</v>
      </c>
      <c r="E379" s="17">
        <v>45106</v>
      </c>
      <c r="F379" t="s">
        <v>4356</v>
      </c>
      <c r="G379" t="s">
        <v>2880</v>
      </c>
      <c r="H379">
        <v>337.75</v>
      </c>
      <c r="I379">
        <v>43.179128859999999</v>
      </c>
      <c r="J379">
        <v>-93.150142099999997</v>
      </c>
      <c r="K379" t="s">
        <v>4344</v>
      </c>
      <c r="L379">
        <v>2</v>
      </c>
      <c r="M379">
        <v>-42.6</v>
      </c>
      <c r="N379">
        <v>-6.04</v>
      </c>
      <c r="O379">
        <v>5.76</v>
      </c>
    </row>
    <row r="380" spans="1:15" x14ac:dyDescent="0.35">
      <c r="A380">
        <v>2022172</v>
      </c>
      <c r="B380">
        <v>233720</v>
      </c>
      <c r="C380" t="s">
        <v>259</v>
      </c>
      <c r="D380">
        <v>1</v>
      </c>
      <c r="E380" s="17">
        <v>45103</v>
      </c>
      <c r="F380" t="s">
        <v>4355</v>
      </c>
      <c r="G380" t="s">
        <v>2880</v>
      </c>
      <c r="H380">
        <v>385.03</v>
      </c>
      <c r="I380">
        <v>42.58897116</v>
      </c>
      <c r="J380">
        <v>-96.169702509999993</v>
      </c>
      <c r="K380" t="s">
        <v>4344</v>
      </c>
      <c r="L380">
        <v>3</v>
      </c>
      <c r="M380">
        <v>-56.23</v>
      </c>
      <c r="N380">
        <v>-8.08</v>
      </c>
      <c r="O380">
        <v>8.43</v>
      </c>
    </row>
    <row r="381" spans="1:15" x14ac:dyDescent="0.35">
      <c r="A381">
        <v>2022110</v>
      </c>
      <c r="B381">
        <v>235260</v>
      </c>
      <c r="C381" t="s">
        <v>179</v>
      </c>
      <c r="D381">
        <v>1</v>
      </c>
      <c r="E381" s="17">
        <v>45097</v>
      </c>
      <c r="F381" t="s">
        <v>4354</v>
      </c>
      <c r="G381" t="s">
        <v>2880</v>
      </c>
      <c r="H381">
        <v>366.8</v>
      </c>
      <c r="I381">
        <v>43.393800349999999</v>
      </c>
      <c r="J381">
        <v>-93.371347349999994</v>
      </c>
      <c r="K381" t="s">
        <v>4344</v>
      </c>
      <c r="L381">
        <v>3</v>
      </c>
      <c r="M381">
        <v>-42.94</v>
      </c>
      <c r="N381">
        <v>-6.09</v>
      </c>
      <c r="O381">
        <v>5.81</v>
      </c>
    </row>
    <row r="382" spans="1:15" x14ac:dyDescent="0.35">
      <c r="A382">
        <v>2022111</v>
      </c>
      <c r="B382">
        <v>242080</v>
      </c>
      <c r="C382" t="s">
        <v>173</v>
      </c>
      <c r="D382">
        <v>1</v>
      </c>
      <c r="E382" s="17">
        <v>45097</v>
      </c>
      <c r="F382" t="s">
        <v>4353</v>
      </c>
      <c r="G382" t="s">
        <v>2880</v>
      </c>
      <c r="H382">
        <v>303.74</v>
      </c>
      <c r="I382">
        <v>42.786025940000002</v>
      </c>
      <c r="J382">
        <v>-92.371105999999997</v>
      </c>
      <c r="K382" t="s">
        <v>4344</v>
      </c>
      <c r="L382">
        <v>2</v>
      </c>
      <c r="M382">
        <v>-43.22</v>
      </c>
      <c r="N382">
        <v>-6.42</v>
      </c>
      <c r="O382">
        <v>8.11</v>
      </c>
    </row>
    <row r="383" spans="1:15" x14ac:dyDescent="0.35">
      <c r="A383">
        <v>2022868</v>
      </c>
      <c r="B383">
        <v>247760</v>
      </c>
      <c r="C383" t="s">
        <v>876</v>
      </c>
      <c r="D383">
        <v>1</v>
      </c>
      <c r="E383" s="17">
        <v>45174</v>
      </c>
      <c r="F383" t="s">
        <v>4352</v>
      </c>
      <c r="G383" t="s">
        <v>2880</v>
      </c>
      <c r="H383">
        <v>201.81</v>
      </c>
      <c r="I383">
        <v>41.543180110000002</v>
      </c>
      <c r="J383">
        <v>-91.374141929999993</v>
      </c>
      <c r="K383" t="s">
        <v>4344</v>
      </c>
      <c r="L383">
        <v>3</v>
      </c>
      <c r="M383">
        <v>-35.94</v>
      </c>
      <c r="N383">
        <v>-4.55</v>
      </c>
      <c r="O383">
        <v>0.5</v>
      </c>
    </row>
    <row r="384" spans="1:15" x14ac:dyDescent="0.35">
      <c r="A384">
        <v>2021968</v>
      </c>
      <c r="B384">
        <v>234800</v>
      </c>
      <c r="C384" t="s">
        <v>45</v>
      </c>
      <c r="D384">
        <v>1</v>
      </c>
      <c r="E384" s="17">
        <v>45083</v>
      </c>
      <c r="F384" t="s">
        <v>4351</v>
      </c>
      <c r="G384" t="s">
        <v>2880</v>
      </c>
      <c r="H384">
        <v>327.98</v>
      </c>
      <c r="I384">
        <v>42.446845549999999</v>
      </c>
      <c r="J384">
        <v>-94.015311760000003</v>
      </c>
      <c r="K384" t="s">
        <v>4344</v>
      </c>
      <c r="L384">
        <v>3</v>
      </c>
      <c r="M384">
        <v>-49.95</v>
      </c>
      <c r="N384">
        <v>-7.44</v>
      </c>
      <c r="O384">
        <v>9.58</v>
      </c>
    </row>
    <row r="385" spans="1:15" x14ac:dyDescent="0.35">
      <c r="A385">
        <v>2022956</v>
      </c>
      <c r="B385">
        <v>248460</v>
      </c>
      <c r="C385" t="s">
        <v>972</v>
      </c>
      <c r="D385">
        <v>1</v>
      </c>
      <c r="E385" s="17">
        <v>45183</v>
      </c>
      <c r="F385" t="s">
        <v>4350</v>
      </c>
      <c r="G385" t="s">
        <v>2880</v>
      </c>
      <c r="H385">
        <v>255.63</v>
      </c>
      <c r="I385">
        <v>41.532122000000001</v>
      </c>
      <c r="J385">
        <v>-93.902552790000001</v>
      </c>
      <c r="K385" t="s">
        <v>4344</v>
      </c>
      <c r="L385">
        <v>6</v>
      </c>
      <c r="M385">
        <v>-39.79</v>
      </c>
      <c r="N385">
        <v>-5.13</v>
      </c>
      <c r="O385">
        <v>1.29</v>
      </c>
    </row>
    <row r="386" spans="1:15" x14ac:dyDescent="0.35">
      <c r="A386">
        <v>2022897</v>
      </c>
      <c r="B386">
        <v>251180</v>
      </c>
      <c r="C386" t="s">
        <v>894</v>
      </c>
      <c r="D386">
        <v>1</v>
      </c>
      <c r="E386" s="17">
        <v>45180</v>
      </c>
      <c r="F386" t="s">
        <v>4349</v>
      </c>
      <c r="G386" t="s">
        <v>2874</v>
      </c>
      <c r="H386">
        <v>187.31</v>
      </c>
      <c r="I386">
        <v>43.005195630000003</v>
      </c>
      <c r="J386">
        <v>-91.162121040000002</v>
      </c>
      <c r="K386" t="s">
        <v>4344</v>
      </c>
      <c r="L386">
        <v>9</v>
      </c>
      <c r="M386">
        <v>-55.6</v>
      </c>
      <c r="N386">
        <v>-7.6</v>
      </c>
      <c r="O386">
        <v>5.22</v>
      </c>
    </row>
    <row r="387" spans="1:15" x14ac:dyDescent="0.35">
      <c r="A387">
        <v>2022023</v>
      </c>
      <c r="B387">
        <v>231740</v>
      </c>
      <c r="C387" t="s">
        <v>108</v>
      </c>
      <c r="D387">
        <v>1</v>
      </c>
      <c r="E387" s="17">
        <v>45089</v>
      </c>
      <c r="F387" t="s">
        <v>4348</v>
      </c>
      <c r="G387" t="s">
        <v>2880</v>
      </c>
      <c r="H387">
        <v>299.86</v>
      </c>
      <c r="I387">
        <v>41.665923800000002</v>
      </c>
      <c r="J387">
        <v>-94.361758629999997</v>
      </c>
      <c r="K387" t="s">
        <v>4344</v>
      </c>
      <c r="L387">
        <v>5</v>
      </c>
      <c r="M387">
        <v>-43.3</v>
      </c>
      <c r="N387">
        <v>-6.21</v>
      </c>
      <c r="O387">
        <v>6.41</v>
      </c>
    </row>
    <row r="388" spans="1:15" x14ac:dyDescent="0.35">
      <c r="A388">
        <v>2022271</v>
      </c>
      <c r="B388">
        <v>247800</v>
      </c>
      <c r="C388" t="s">
        <v>354</v>
      </c>
      <c r="D388">
        <v>1</v>
      </c>
      <c r="E388" s="17">
        <v>45117</v>
      </c>
      <c r="F388" t="s">
        <v>4347</v>
      </c>
      <c r="G388" t="s">
        <v>2880</v>
      </c>
      <c r="H388">
        <v>187.71</v>
      </c>
      <c r="I388">
        <v>41.543246400000001</v>
      </c>
      <c r="J388">
        <v>-91.517454549999997</v>
      </c>
      <c r="K388" t="s">
        <v>4344</v>
      </c>
      <c r="L388">
        <v>7</v>
      </c>
      <c r="M388">
        <v>-39.81</v>
      </c>
      <c r="N388">
        <v>-5.47</v>
      </c>
      <c r="O388">
        <v>3.92</v>
      </c>
    </row>
    <row r="389" spans="1:15" x14ac:dyDescent="0.35">
      <c r="A389">
        <v>2022218</v>
      </c>
      <c r="B389">
        <v>241340</v>
      </c>
      <c r="C389" t="s">
        <v>315</v>
      </c>
      <c r="D389">
        <v>1</v>
      </c>
      <c r="E389" s="17">
        <v>45105</v>
      </c>
      <c r="F389" t="s">
        <v>4346</v>
      </c>
      <c r="G389" t="s">
        <v>2874</v>
      </c>
      <c r="H389">
        <v>226.25</v>
      </c>
      <c r="I389">
        <v>43.367019999999997</v>
      </c>
      <c r="J389">
        <v>-91.618319999999997</v>
      </c>
      <c r="K389" t="s">
        <v>4344</v>
      </c>
      <c r="L389">
        <v>5</v>
      </c>
      <c r="M389">
        <v>-53.24</v>
      </c>
      <c r="N389">
        <v>-7.62</v>
      </c>
      <c r="O389">
        <v>7.7</v>
      </c>
    </row>
    <row r="390" spans="1:15" x14ac:dyDescent="0.35">
      <c r="A390">
        <v>2023850</v>
      </c>
      <c r="B390">
        <v>271620</v>
      </c>
      <c r="C390" t="s">
        <v>315</v>
      </c>
      <c r="D390">
        <v>1</v>
      </c>
      <c r="E390" s="17">
        <v>45504</v>
      </c>
      <c r="F390" t="s">
        <v>4346</v>
      </c>
      <c r="G390" t="s">
        <v>2874</v>
      </c>
      <c r="H390">
        <v>226.25</v>
      </c>
      <c r="I390">
        <v>43.367019999999997</v>
      </c>
      <c r="J390">
        <v>-91.618319999999997</v>
      </c>
      <c r="K390" t="s">
        <v>4344</v>
      </c>
      <c r="L390">
        <v>5</v>
      </c>
      <c r="M390">
        <v>-52.85</v>
      </c>
      <c r="N390">
        <v>-8.1199999999999992</v>
      </c>
      <c r="O390">
        <v>12.12</v>
      </c>
    </row>
    <row r="391" spans="1:15" x14ac:dyDescent="0.35">
      <c r="A391">
        <v>2022853</v>
      </c>
      <c r="B391">
        <v>243140</v>
      </c>
      <c r="C391" t="s">
        <v>857</v>
      </c>
      <c r="D391">
        <v>1</v>
      </c>
      <c r="E391" s="17">
        <v>45169</v>
      </c>
      <c r="F391" t="s">
        <v>4345</v>
      </c>
      <c r="G391" t="s">
        <v>2880</v>
      </c>
      <c r="H391">
        <v>292.98</v>
      </c>
      <c r="I391">
        <v>40.835549999999998</v>
      </c>
      <c r="J391">
        <v>-93.857190000000003</v>
      </c>
      <c r="K391" t="s">
        <v>4344</v>
      </c>
      <c r="L391">
        <v>5</v>
      </c>
      <c r="M391">
        <v>-28.59</v>
      </c>
      <c r="N391">
        <v>-3.79</v>
      </c>
      <c r="O391">
        <v>1.76</v>
      </c>
    </row>
    <row r="392" spans="1:15" x14ac:dyDescent="0.35">
      <c r="A392">
        <v>2022319</v>
      </c>
      <c r="B392">
        <v>251100</v>
      </c>
      <c r="C392" t="s">
        <v>380</v>
      </c>
      <c r="D392">
        <v>1</v>
      </c>
      <c r="E392" s="17">
        <v>45118</v>
      </c>
      <c r="F392" t="s">
        <v>4343</v>
      </c>
      <c r="G392" t="s">
        <v>2803</v>
      </c>
      <c r="H392">
        <v>702.79</v>
      </c>
      <c r="I392">
        <v>48.820018760000004</v>
      </c>
      <c r="J392">
        <v>-116.1500278</v>
      </c>
      <c r="K392" t="s">
        <v>4297</v>
      </c>
      <c r="L392">
        <v>6</v>
      </c>
      <c r="M392">
        <v>-121.29</v>
      </c>
      <c r="N392">
        <v>-15.83</v>
      </c>
      <c r="O392">
        <v>5.35</v>
      </c>
    </row>
    <row r="393" spans="1:15" x14ac:dyDescent="0.35">
      <c r="A393">
        <v>2022396</v>
      </c>
      <c r="B393">
        <v>237420</v>
      </c>
      <c r="C393" t="s">
        <v>470</v>
      </c>
      <c r="D393">
        <v>1</v>
      </c>
      <c r="E393" s="17">
        <v>45126</v>
      </c>
      <c r="F393" t="s">
        <v>4342</v>
      </c>
      <c r="G393" t="s">
        <v>2803</v>
      </c>
      <c r="H393">
        <v>1867.9</v>
      </c>
      <c r="I393">
        <v>44.358651879999996</v>
      </c>
      <c r="J393">
        <v>-111.4414907</v>
      </c>
      <c r="K393" t="s">
        <v>4297</v>
      </c>
      <c r="L393">
        <v>6</v>
      </c>
      <c r="M393">
        <v>-127.62</v>
      </c>
      <c r="N393">
        <v>-17.11</v>
      </c>
      <c r="O393">
        <v>9.24</v>
      </c>
    </row>
    <row r="394" spans="1:15" x14ac:dyDescent="0.35">
      <c r="A394">
        <v>2024256</v>
      </c>
      <c r="B394">
        <v>274620</v>
      </c>
      <c r="C394" t="s">
        <v>2325</v>
      </c>
      <c r="D394">
        <v>1</v>
      </c>
      <c r="E394" s="17">
        <v>45545</v>
      </c>
      <c r="F394" t="s">
        <v>4341</v>
      </c>
      <c r="G394" t="s">
        <v>2803</v>
      </c>
      <c r="H394">
        <v>313.77999999999997</v>
      </c>
      <c r="I394">
        <v>46.441260810000003</v>
      </c>
      <c r="J394">
        <v>-116.21317449999999</v>
      </c>
      <c r="K394" t="s">
        <v>4297</v>
      </c>
      <c r="L394">
        <v>8</v>
      </c>
      <c r="M394">
        <v>-116.92</v>
      </c>
      <c r="N394">
        <v>-15.55</v>
      </c>
      <c r="O394">
        <v>7.51</v>
      </c>
    </row>
    <row r="395" spans="1:15" x14ac:dyDescent="0.35">
      <c r="A395">
        <v>2022204</v>
      </c>
      <c r="B395">
        <v>250700</v>
      </c>
      <c r="C395" t="s">
        <v>275</v>
      </c>
      <c r="D395">
        <v>1</v>
      </c>
      <c r="E395" s="17">
        <v>45104</v>
      </c>
      <c r="F395" t="s">
        <v>4340</v>
      </c>
      <c r="G395" t="s">
        <v>2798</v>
      </c>
      <c r="H395">
        <v>1347.96</v>
      </c>
      <c r="I395">
        <v>42.879947489999999</v>
      </c>
      <c r="J395">
        <v>-112.4731285</v>
      </c>
      <c r="K395" t="s">
        <v>4297</v>
      </c>
      <c r="L395">
        <v>7</v>
      </c>
      <c r="M395">
        <v>-124.84</v>
      </c>
      <c r="N395">
        <v>-16.170000000000002</v>
      </c>
      <c r="O395">
        <v>4.51</v>
      </c>
    </row>
    <row r="396" spans="1:15" x14ac:dyDescent="0.35">
      <c r="A396">
        <v>2022224</v>
      </c>
      <c r="B396">
        <v>250540</v>
      </c>
      <c r="C396" t="s">
        <v>301</v>
      </c>
      <c r="D396">
        <v>1</v>
      </c>
      <c r="E396" s="17">
        <v>45105</v>
      </c>
      <c r="F396" t="s">
        <v>4339</v>
      </c>
      <c r="G396" t="s">
        <v>2798</v>
      </c>
      <c r="H396">
        <v>698.05</v>
      </c>
      <c r="I396">
        <v>43.89454078</v>
      </c>
      <c r="J396">
        <v>-116.62215569999999</v>
      </c>
      <c r="K396" t="s">
        <v>4297</v>
      </c>
      <c r="L396">
        <v>7</v>
      </c>
      <c r="M396">
        <v>-123.53</v>
      </c>
      <c r="N396">
        <v>-16.22</v>
      </c>
      <c r="O396">
        <v>6.21</v>
      </c>
    </row>
    <row r="397" spans="1:15" x14ac:dyDescent="0.35">
      <c r="A397">
        <v>2022788</v>
      </c>
      <c r="B397">
        <v>259360</v>
      </c>
      <c r="C397" t="s">
        <v>807</v>
      </c>
      <c r="D397">
        <v>1</v>
      </c>
      <c r="E397" s="17">
        <v>45161</v>
      </c>
      <c r="F397" t="s">
        <v>4338</v>
      </c>
      <c r="G397" t="s">
        <v>2803</v>
      </c>
      <c r="H397">
        <v>1213.55</v>
      </c>
      <c r="I397">
        <v>45.136187620000001</v>
      </c>
      <c r="J397">
        <v>-113.90962469999999</v>
      </c>
      <c r="K397" t="s">
        <v>4297</v>
      </c>
      <c r="L397">
        <v>7</v>
      </c>
      <c r="M397">
        <v>-135.26</v>
      </c>
      <c r="N397">
        <v>-17.75</v>
      </c>
      <c r="O397">
        <v>6.78</v>
      </c>
    </row>
    <row r="398" spans="1:15" x14ac:dyDescent="0.35">
      <c r="A398">
        <v>2023219</v>
      </c>
      <c r="B398">
        <v>261980</v>
      </c>
      <c r="C398" t="s">
        <v>1508</v>
      </c>
      <c r="D398">
        <v>1</v>
      </c>
      <c r="E398" s="17">
        <v>45448</v>
      </c>
      <c r="F398" t="s">
        <v>4337</v>
      </c>
      <c r="G398" t="s">
        <v>2798</v>
      </c>
      <c r="H398">
        <v>1267.95</v>
      </c>
      <c r="I398">
        <v>42.474756329999998</v>
      </c>
      <c r="J398">
        <v>-115.3899153</v>
      </c>
      <c r="K398" t="s">
        <v>4297</v>
      </c>
      <c r="L398">
        <v>6</v>
      </c>
      <c r="M398">
        <v>-116.81</v>
      </c>
      <c r="N398">
        <v>-15.27</v>
      </c>
      <c r="O398">
        <v>5.31</v>
      </c>
    </row>
    <row r="399" spans="1:15" x14ac:dyDescent="0.35">
      <c r="A399">
        <v>2023772</v>
      </c>
      <c r="B399">
        <v>284600</v>
      </c>
      <c r="C399" t="s">
        <v>1980</v>
      </c>
      <c r="D399">
        <v>1</v>
      </c>
      <c r="E399" s="17">
        <v>45497</v>
      </c>
      <c r="F399" t="s">
        <v>4336</v>
      </c>
      <c r="G399" t="s">
        <v>2803</v>
      </c>
      <c r="H399">
        <v>1019.73</v>
      </c>
      <c r="I399">
        <v>47.015294300000001</v>
      </c>
      <c r="J399">
        <v>-116.5254163</v>
      </c>
      <c r="K399" t="s">
        <v>4297</v>
      </c>
      <c r="L399">
        <v>3</v>
      </c>
      <c r="M399">
        <v>-105.18</v>
      </c>
      <c r="N399">
        <v>-14.11</v>
      </c>
      <c r="O399">
        <v>7.69</v>
      </c>
    </row>
    <row r="400" spans="1:15" x14ac:dyDescent="0.35">
      <c r="A400">
        <v>2022499</v>
      </c>
      <c r="B400">
        <v>237540</v>
      </c>
      <c r="C400" t="s">
        <v>568</v>
      </c>
      <c r="D400">
        <v>1</v>
      </c>
      <c r="E400" s="17">
        <v>45134</v>
      </c>
      <c r="F400" t="s">
        <v>4335</v>
      </c>
      <c r="G400" t="s">
        <v>2803</v>
      </c>
      <c r="H400">
        <v>248.21</v>
      </c>
      <c r="I400">
        <v>46.096749090000003</v>
      </c>
      <c r="J400">
        <v>-116.97692929999999</v>
      </c>
      <c r="K400" t="s">
        <v>4297</v>
      </c>
      <c r="L400">
        <v>9</v>
      </c>
      <c r="M400">
        <v>-120.52</v>
      </c>
      <c r="N400">
        <v>-15.51</v>
      </c>
      <c r="O400">
        <v>3.58</v>
      </c>
    </row>
    <row r="401" spans="1:15" x14ac:dyDescent="0.35">
      <c r="A401">
        <v>2022734</v>
      </c>
      <c r="B401">
        <v>259480</v>
      </c>
      <c r="C401" t="s">
        <v>763</v>
      </c>
      <c r="D401">
        <v>1</v>
      </c>
      <c r="E401" s="17">
        <v>45154</v>
      </c>
      <c r="F401" t="s">
        <v>4334</v>
      </c>
      <c r="G401" t="s">
        <v>2803</v>
      </c>
      <c r="H401">
        <v>1250.54</v>
      </c>
      <c r="I401">
        <v>44.085886530000003</v>
      </c>
      <c r="J401">
        <v>-115.4886657</v>
      </c>
      <c r="K401" t="s">
        <v>4297</v>
      </c>
      <c r="L401">
        <v>5</v>
      </c>
      <c r="M401">
        <v>-129.74</v>
      </c>
      <c r="N401">
        <v>-17.329999999999998</v>
      </c>
      <c r="O401">
        <v>8.8699999999999992</v>
      </c>
    </row>
    <row r="402" spans="1:15" x14ac:dyDescent="0.35">
      <c r="A402">
        <v>2022804</v>
      </c>
      <c r="B402">
        <v>254340</v>
      </c>
      <c r="C402" t="s">
        <v>816</v>
      </c>
      <c r="D402">
        <v>1</v>
      </c>
      <c r="E402" s="17">
        <v>45162</v>
      </c>
      <c r="F402" t="s">
        <v>4333</v>
      </c>
      <c r="G402" t="s">
        <v>2803</v>
      </c>
      <c r="H402">
        <v>1581.35</v>
      </c>
      <c r="I402">
        <v>43.921435000000002</v>
      </c>
      <c r="J402">
        <v>-113.1349551</v>
      </c>
      <c r="K402" t="s">
        <v>4297</v>
      </c>
      <c r="L402">
        <v>6</v>
      </c>
      <c r="M402">
        <v>-132.16999999999999</v>
      </c>
      <c r="N402">
        <v>-17.55</v>
      </c>
      <c r="O402">
        <v>8.25</v>
      </c>
    </row>
    <row r="403" spans="1:15" x14ac:dyDescent="0.35">
      <c r="A403">
        <v>2022320</v>
      </c>
      <c r="B403">
        <v>237760</v>
      </c>
      <c r="C403" t="s">
        <v>389</v>
      </c>
      <c r="D403">
        <v>1</v>
      </c>
      <c r="E403" s="17">
        <v>45119</v>
      </c>
      <c r="F403" t="s">
        <v>4332</v>
      </c>
      <c r="G403" t="s">
        <v>2803</v>
      </c>
      <c r="H403">
        <v>632.09</v>
      </c>
      <c r="I403">
        <v>48.364412539999996</v>
      </c>
      <c r="J403">
        <v>-116.408638</v>
      </c>
      <c r="K403" t="s">
        <v>4297</v>
      </c>
      <c r="L403">
        <v>5</v>
      </c>
      <c r="M403">
        <v>-114.39</v>
      </c>
      <c r="N403">
        <v>-15.16</v>
      </c>
      <c r="O403">
        <v>6.92</v>
      </c>
    </row>
    <row r="404" spans="1:15" x14ac:dyDescent="0.35">
      <c r="A404">
        <v>2022688</v>
      </c>
      <c r="B404">
        <v>259380</v>
      </c>
      <c r="C404" t="s">
        <v>743</v>
      </c>
      <c r="D404">
        <v>1</v>
      </c>
      <c r="E404" s="17">
        <v>45153</v>
      </c>
      <c r="F404" t="s">
        <v>4331</v>
      </c>
      <c r="G404" t="s">
        <v>2803</v>
      </c>
      <c r="H404">
        <v>530.58000000000004</v>
      </c>
      <c r="I404">
        <v>45.40978157</v>
      </c>
      <c r="J404">
        <v>-116.2432116</v>
      </c>
      <c r="K404" t="s">
        <v>4297</v>
      </c>
      <c r="L404">
        <v>8</v>
      </c>
      <c r="M404">
        <v>-133.46</v>
      </c>
      <c r="N404">
        <v>-17.510000000000002</v>
      </c>
      <c r="O404">
        <v>6.61</v>
      </c>
    </row>
    <row r="405" spans="1:15" x14ac:dyDescent="0.35">
      <c r="A405">
        <v>2022131</v>
      </c>
      <c r="B405">
        <v>250580</v>
      </c>
      <c r="C405" t="s">
        <v>204</v>
      </c>
      <c r="D405">
        <v>1</v>
      </c>
      <c r="E405" s="17">
        <v>45098</v>
      </c>
      <c r="F405" t="s">
        <v>4330</v>
      </c>
      <c r="G405" t="s">
        <v>2798</v>
      </c>
      <c r="H405">
        <v>785.37</v>
      </c>
      <c r="I405">
        <v>44.521804469999999</v>
      </c>
      <c r="J405">
        <v>-116.6886327</v>
      </c>
      <c r="K405" t="s">
        <v>4297</v>
      </c>
      <c r="L405">
        <v>6</v>
      </c>
      <c r="M405">
        <v>-121.46</v>
      </c>
      <c r="N405">
        <v>-16.41</v>
      </c>
      <c r="O405">
        <v>9.7899999999999991</v>
      </c>
    </row>
    <row r="406" spans="1:15" x14ac:dyDescent="0.35">
      <c r="A406">
        <v>2024046</v>
      </c>
      <c r="B406">
        <v>280840</v>
      </c>
      <c r="C406" t="s">
        <v>2203</v>
      </c>
      <c r="D406">
        <v>1</v>
      </c>
      <c r="E406" s="17">
        <v>45524</v>
      </c>
      <c r="F406" t="s">
        <v>4329</v>
      </c>
      <c r="G406" t="s">
        <v>2803</v>
      </c>
      <c r="H406">
        <v>2093.66</v>
      </c>
      <c r="I406">
        <v>43.932406870000001</v>
      </c>
      <c r="J406">
        <v>-114.11518270000001</v>
      </c>
      <c r="K406" t="s">
        <v>4297</v>
      </c>
      <c r="L406">
        <v>5</v>
      </c>
      <c r="M406">
        <v>-133.68</v>
      </c>
      <c r="N406">
        <v>-17.68</v>
      </c>
      <c r="O406">
        <v>7.73</v>
      </c>
    </row>
    <row r="407" spans="1:15" x14ac:dyDescent="0.35">
      <c r="A407">
        <v>2022581</v>
      </c>
      <c r="B407">
        <v>254240</v>
      </c>
      <c r="C407" t="s">
        <v>607</v>
      </c>
      <c r="D407">
        <v>1</v>
      </c>
      <c r="E407" s="17">
        <v>45140</v>
      </c>
      <c r="F407" t="s">
        <v>4328</v>
      </c>
      <c r="G407" t="s">
        <v>2803</v>
      </c>
      <c r="H407">
        <v>629.20000000000005</v>
      </c>
      <c r="I407">
        <v>48.160549189999998</v>
      </c>
      <c r="J407">
        <v>-116.7591214</v>
      </c>
      <c r="K407" t="s">
        <v>4297</v>
      </c>
      <c r="L407">
        <v>8</v>
      </c>
      <c r="M407">
        <v>-123.14</v>
      </c>
      <c r="N407">
        <v>-16.12</v>
      </c>
      <c r="O407">
        <v>5.78</v>
      </c>
    </row>
    <row r="408" spans="1:15" x14ac:dyDescent="0.35">
      <c r="A408">
        <v>2023838</v>
      </c>
      <c r="B408">
        <v>274580</v>
      </c>
      <c r="C408" t="s">
        <v>2019</v>
      </c>
      <c r="D408">
        <v>1</v>
      </c>
      <c r="E408" s="17">
        <v>45502</v>
      </c>
      <c r="F408" t="s">
        <v>4327</v>
      </c>
      <c r="G408" t="s">
        <v>2798</v>
      </c>
      <c r="H408">
        <v>1703.4</v>
      </c>
      <c r="I408">
        <v>43.035622959999998</v>
      </c>
      <c r="J408">
        <v>-111.971311</v>
      </c>
      <c r="K408" t="s">
        <v>4297</v>
      </c>
      <c r="L408">
        <v>4</v>
      </c>
      <c r="M408">
        <v>-131.47</v>
      </c>
      <c r="N408">
        <v>-17.09</v>
      </c>
      <c r="O408">
        <v>5.22</v>
      </c>
    </row>
    <row r="409" spans="1:15" x14ac:dyDescent="0.35">
      <c r="A409">
        <v>2023300</v>
      </c>
      <c r="B409">
        <v>259420</v>
      </c>
      <c r="C409" t="s">
        <v>1578</v>
      </c>
      <c r="D409">
        <v>1</v>
      </c>
      <c r="E409" s="17">
        <v>45455</v>
      </c>
      <c r="F409" t="s">
        <v>4326</v>
      </c>
      <c r="G409" t="s">
        <v>2803</v>
      </c>
      <c r="H409">
        <v>2165.08</v>
      </c>
      <c r="I409">
        <v>43.774127749999998</v>
      </c>
      <c r="J409">
        <v>-114.5795009</v>
      </c>
      <c r="K409" t="s">
        <v>4297</v>
      </c>
      <c r="L409">
        <v>1</v>
      </c>
      <c r="M409">
        <v>-134.58000000000001</v>
      </c>
      <c r="N409">
        <v>-17.87</v>
      </c>
      <c r="O409">
        <v>8.3699999999999992</v>
      </c>
    </row>
    <row r="410" spans="1:15" x14ac:dyDescent="0.35">
      <c r="A410">
        <v>2023987</v>
      </c>
      <c r="B410">
        <v>280860</v>
      </c>
      <c r="C410" t="s">
        <v>2139</v>
      </c>
      <c r="D410">
        <v>1</v>
      </c>
      <c r="E410" s="17">
        <v>45518</v>
      </c>
      <c r="F410" t="s">
        <v>4325</v>
      </c>
      <c r="G410" t="s">
        <v>2803</v>
      </c>
      <c r="H410">
        <v>1832.89</v>
      </c>
      <c r="I410">
        <v>45.530564589999997</v>
      </c>
      <c r="J410">
        <v>-116.0130752</v>
      </c>
      <c r="K410" t="s">
        <v>4297</v>
      </c>
      <c r="L410">
        <v>2</v>
      </c>
      <c r="M410">
        <v>-123.41</v>
      </c>
      <c r="N410">
        <v>-16.23</v>
      </c>
      <c r="O410">
        <v>6.44</v>
      </c>
    </row>
    <row r="411" spans="1:15" x14ac:dyDescent="0.35">
      <c r="A411">
        <v>2023281</v>
      </c>
      <c r="B411">
        <v>259400</v>
      </c>
      <c r="C411" t="s">
        <v>1538</v>
      </c>
      <c r="D411">
        <v>1</v>
      </c>
      <c r="E411" s="17">
        <v>45453</v>
      </c>
      <c r="F411" t="s">
        <v>4324</v>
      </c>
      <c r="G411" t="s">
        <v>2798</v>
      </c>
      <c r="H411">
        <v>1815.49</v>
      </c>
      <c r="I411">
        <v>42.455556479999998</v>
      </c>
      <c r="J411">
        <v>-112.0018302</v>
      </c>
      <c r="K411" t="s">
        <v>4297</v>
      </c>
      <c r="L411">
        <v>1</v>
      </c>
      <c r="M411">
        <v>-122.84</v>
      </c>
      <c r="N411">
        <v>-16.79</v>
      </c>
      <c r="O411">
        <v>11.51</v>
      </c>
    </row>
    <row r="412" spans="1:15" x14ac:dyDescent="0.35">
      <c r="A412">
        <v>2023489</v>
      </c>
      <c r="B412">
        <v>262000</v>
      </c>
      <c r="C412" t="s">
        <v>1734</v>
      </c>
      <c r="D412">
        <v>1</v>
      </c>
      <c r="E412" s="17">
        <v>45469</v>
      </c>
      <c r="F412" t="s">
        <v>4323</v>
      </c>
      <c r="G412" t="s">
        <v>2798</v>
      </c>
      <c r="H412">
        <v>767.07</v>
      </c>
      <c r="I412">
        <v>45.993576349999998</v>
      </c>
      <c r="J412">
        <v>-115.8989656</v>
      </c>
      <c r="K412" t="s">
        <v>4297</v>
      </c>
      <c r="L412">
        <v>2</v>
      </c>
      <c r="M412">
        <v>-109.99</v>
      </c>
      <c r="N412">
        <v>-14.64</v>
      </c>
      <c r="O412">
        <v>7.12</v>
      </c>
    </row>
    <row r="413" spans="1:15" x14ac:dyDescent="0.35">
      <c r="A413">
        <v>2023603</v>
      </c>
      <c r="B413">
        <v>285500</v>
      </c>
      <c r="C413" t="s">
        <v>1834</v>
      </c>
      <c r="D413">
        <v>1</v>
      </c>
      <c r="E413" s="17">
        <v>45483</v>
      </c>
      <c r="F413" t="s">
        <v>4322</v>
      </c>
      <c r="G413" t="s">
        <v>2798</v>
      </c>
      <c r="H413">
        <v>2029.02</v>
      </c>
      <c r="I413">
        <v>42.149019629999998</v>
      </c>
      <c r="J413">
        <v>-114.2647565</v>
      </c>
      <c r="K413" t="s">
        <v>4297</v>
      </c>
      <c r="L413">
        <v>2</v>
      </c>
      <c r="M413">
        <v>-119.51</v>
      </c>
      <c r="N413">
        <v>-16.16</v>
      </c>
      <c r="O413">
        <v>9.73</v>
      </c>
    </row>
    <row r="414" spans="1:15" x14ac:dyDescent="0.35">
      <c r="A414">
        <v>2023460</v>
      </c>
      <c r="B414">
        <v>254300</v>
      </c>
      <c r="C414" t="s">
        <v>1719</v>
      </c>
      <c r="D414">
        <v>1</v>
      </c>
      <c r="E414" s="17">
        <v>45468</v>
      </c>
      <c r="F414" t="s">
        <v>4321</v>
      </c>
      <c r="G414" t="s">
        <v>2803</v>
      </c>
      <c r="H414">
        <v>927.51</v>
      </c>
      <c r="I414">
        <v>47.231014479999999</v>
      </c>
      <c r="J414">
        <v>-116.2730928</v>
      </c>
      <c r="K414" t="s">
        <v>4297</v>
      </c>
      <c r="L414">
        <v>3</v>
      </c>
      <c r="M414">
        <v>-110.47</v>
      </c>
      <c r="N414">
        <v>-14.89</v>
      </c>
      <c r="O414">
        <v>8.6199999999999992</v>
      </c>
    </row>
    <row r="415" spans="1:15" x14ac:dyDescent="0.35">
      <c r="A415">
        <v>2024027</v>
      </c>
      <c r="B415">
        <v>280920</v>
      </c>
      <c r="C415" t="s">
        <v>2184</v>
      </c>
      <c r="D415">
        <v>1</v>
      </c>
      <c r="E415" s="17">
        <v>45523</v>
      </c>
      <c r="F415" t="s">
        <v>4320</v>
      </c>
      <c r="G415" t="s">
        <v>2803</v>
      </c>
      <c r="H415">
        <v>2143.5500000000002</v>
      </c>
      <c r="I415">
        <v>44.054187280000001</v>
      </c>
      <c r="J415">
        <v>-113.43893869999999</v>
      </c>
      <c r="K415" t="s">
        <v>4297</v>
      </c>
      <c r="L415">
        <v>3</v>
      </c>
      <c r="M415">
        <v>-129.81</v>
      </c>
      <c r="N415">
        <v>-17.3</v>
      </c>
      <c r="O415">
        <v>8.6</v>
      </c>
    </row>
    <row r="416" spans="1:15" x14ac:dyDescent="0.35">
      <c r="A416">
        <v>2023386</v>
      </c>
      <c r="B416">
        <v>285380</v>
      </c>
      <c r="C416" t="s">
        <v>1666</v>
      </c>
      <c r="D416">
        <v>1</v>
      </c>
      <c r="E416" s="17">
        <v>45461</v>
      </c>
      <c r="F416" t="s">
        <v>4319</v>
      </c>
      <c r="G416" t="s">
        <v>2803</v>
      </c>
      <c r="H416">
        <v>1724.51</v>
      </c>
      <c r="I416">
        <v>45.106086040000001</v>
      </c>
      <c r="J416">
        <v>-113.64640470000001</v>
      </c>
      <c r="K416" t="s">
        <v>4297</v>
      </c>
      <c r="L416">
        <v>2</v>
      </c>
      <c r="M416">
        <v>-136.21</v>
      </c>
      <c r="N416">
        <v>-18.010000000000002</v>
      </c>
      <c r="O416">
        <v>7.88</v>
      </c>
    </row>
    <row r="417" spans="1:15" x14ac:dyDescent="0.35">
      <c r="A417">
        <v>2022621</v>
      </c>
      <c r="B417">
        <v>233000</v>
      </c>
      <c r="C417" t="s">
        <v>662</v>
      </c>
      <c r="D417">
        <v>1</v>
      </c>
      <c r="E417" s="17">
        <v>45146</v>
      </c>
      <c r="F417" t="s">
        <v>4318</v>
      </c>
      <c r="G417" t="s">
        <v>2798</v>
      </c>
      <c r="H417">
        <v>1480.99</v>
      </c>
      <c r="I417">
        <v>43.729712460000002</v>
      </c>
      <c r="J417">
        <v>-111.8671014</v>
      </c>
      <c r="K417" t="s">
        <v>4297</v>
      </c>
      <c r="L417">
        <v>7</v>
      </c>
      <c r="M417">
        <v>-134.61000000000001</v>
      </c>
      <c r="N417">
        <v>-18</v>
      </c>
      <c r="O417">
        <v>9.3699999999999992</v>
      </c>
    </row>
    <row r="418" spans="1:15" x14ac:dyDescent="0.35">
      <c r="A418">
        <v>2023527</v>
      </c>
      <c r="B418">
        <v>285400</v>
      </c>
      <c r="C418" t="s">
        <v>1765</v>
      </c>
      <c r="D418">
        <v>1</v>
      </c>
      <c r="E418" s="17">
        <v>45474</v>
      </c>
      <c r="F418" t="s">
        <v>4317</v>
      </c>
      <c r="G418" t="s">
        <v>2803</v>
      </c>
      <c r="H418">
        <v>1006.15</v>
      </c>
      <c r="I418">
        <v>46.618696300000003</v>
      </c>
      <c r="J418">
        <v>-115.7793477</v>
      </c>
      <c r="K418" t="s">
        <v>4297</v>
      </c>
      <c r="L418">
        <v>2</v>
      </c>
      <c r="M418">
        <v>-112.01</v>
      </c>
      <c r="N418">
        <v>-14.82</v>
      </c>
      <c r="O418">
        <v>6.58</v>
      </c>
    </row>
    <row r="419" spans="1:15" x14ac:dyDescent="0.35">
      <c r="A419">
        <v>2023573</v>
      </c>
      <c r="B419">
        <v>266240</v>
      </c>
      <c r="C419" t="s">
        <v>1812</v>
      </c>
      <c r="D419">
        <v>1</v>
      </c>
      <c r="E419" s="17">
        <v>45482</v>
      </c>
      <c r="F419" t="s">
        <v>4316</v>
      </c>
      <c r="G419" t="s">
        <v>2798</v>
      </c>
      <c r="H419">
        <v>1949.78</v>
      </c>
      <c r="I419">
        <v>43.261641689999998</v>
      </c>
      <c r="J419">
        <v>-111.84153929999999</v>
      </c>
      <c r="K419" t="s">
        <v>4297</v>
      </c>
      <c r="L419">
        <v>2</v>
      </c>
      <c r="M419">
        <v>-127.06</v>
      </c>
      <c r="N419">
        <v>-17.09</v>
      </c>
      <c r="O419">
        <v>9.68</v>
      </c>
    </row>
    <row r="420" spans="1:15" x14ac:dyDescent="0.35">
      <c r="A420">
        <v>2023697</v>
      </c>
      <c r="B420">
        <v>284680</v>
      </c>
      <c r="C420" t="s">
        <v>1901</v>
      </c>
      <c r="D420">
        <v>1</v>
      </c>
      <c r="E420" s="17">
        <v>45490</v>
      </c>
      <c r="F420" t="s">
        <v>4315</v>
      </c>
      <c r="G420" t="s">
        <v>2803</v>
      </c>
      <c r="H420">
        <v>1153.3599999999999</v>
      </c>
      <c r="I420">
        <v>46.618239410000001</v>
      </c>
      <c r="J420">
        <v>-115.60832480000001</v>
      </c>
      <c r="K420" t="s">
        <v>4297</v>
      </c>
      <c r="L420">
        <v>2</v>
      </c>
      <c r="M420">
        <v>-110.13</v>
      </c>
      <c r="N420">
        <v>-15.13</v>
      </c>
      <c r="O420">
        <v>10.9</v>
      </c>
    </row>
    <row r="421" spans="1:15" x14ac:dyDescent="0.35">
      <c r="A421">
        <v>2023651</v>
      </c>
      <c r="B421">
        <v>266260</v>
      </c>
      <c r="C421" t="s">
        <v>1877</v>
      </c>
      <c r="D421">
        <v>1</v>
      </c>
      <c r="E421" s="17">
        <v>45488</v>
      </c>
      <c r="F421" t="s">
        <v>4314</v>
      </c>
      <c r="G421" t="s">
        <v>2803</v>
      </c>
      <c r="H421">
        <v>1436.97</v>
      </c>
      <c r="I421">
        <v>44.8910068</v>
      </c>
      <c r="J421">
        <v>-116.7245535</v>
      </c>
      <c r="K421" t="s">
        <v>4297</v>
      </c>
      <c r="L421">
        <v>2</v>
      </c>
      <c r="M421">
        <v>-128.16</v>
      </c>
      <c r="N421">
        <v>-17.14</v>
      </c>
      <c r="O421">
        <v>8.92</v>
      </c>
    </row>
    <row r="422" spans="1:15" x14ac:dyDescent="0.35">
      <c r="A422">
        <v>2022160</v>
      </c>
      <c r="B422">
        <v>250560</v>
      </c>
      <c r="C422" t="s">
        <v>220</v>
      </c>
      <c r="D422">
        <v>1</v>
      </c>
      <c r="E422" s="17">
        <v>45099</v>
      </c>
      <c r="F422" t="s">
        <v>4313</v>
      </c>
      <c r="G422" t="s">
        <v>2803</v>
      </c>
      <c r="H422">
        <v>1739.88</v>
      </c>
      <c r="I422">
        <v>44.751368020000001</v>
      </c>
      <c r="J422">
        <v>-116.2369041</v>
      </c>
      <c r="K422" t="s">
        <v>4297</v>
      </c>
      <c r="L422">
        <v>3</v>
      </c>
      <c r="M422">
        <v>-124.04</v>
      </c>
      <c r="N422">
        <v>-16.79</v>
      </c>
      <c r="O422">
        <v>10.25</v>
      </c>
    </row>
    <row r="423" spans="1:15" x14ac:dyDescent="0.35">
      <c r="A423">
        <v>2023954</v>
      </c>
      <c r="B423">
        <v>280900</v>
      </c>
      <c r="C423" t="s">
        <v>2117</v>
      </c>
      <c r="D423">
        <v>1</v>
      </c>
      <c r="E423" s="17">
        <v>45516</v>
      </c>
      <c r="F423" t="s">
        <v>4312</v>
      </c>
      <c r="G423" t="s">
        <v>2803</v>
      </c>
      <c r="H423">
        <v>2017.11</v>
      </c>
      <c r="I423">
        <v>44.890052599999997</v>
      </c>
      <c r="J423">
        <v>-115.3467143</v>
      </c>
      <c r="K423" t="s">
        <v>4297</v>
      </c>
      <c r="L423">
        <v>3</v>
      </c>
      <c r="M423">
        <v>-132.63</v>
      </c>
      <c r="N423">
        <v>-17.77</v>
      </c>
      <c r="O423">
        <v>9.5500000000000007</v>
      </c>
    </row>
    <row r="424" spans="1:15" x14ac:dyDescent="0.35">
      <c r="A424">
        <v>2023928</v>
      </c>
      <c r="B424">
        <v>280740</v>
      </c>
      <c r="C424" t="s">
        <v>2087</v>
      </c>
      <c r="D424">
        <v>1</v>
      </c>
      <c r="E424" s="17">
        <v>45511</v>
      </c>
      <c r="F424" t="s">
        <v>4311</v>
      </c>
      <c r="G424" t="s">
        <v>2803</v>
      </c>
      <c r="H424">
        <v>2072.36</v>
      </c>
      <c r="I424">
        <v>43.688530200000002</v>
      </c>
      <c r="J424">
        <v>-114.1972208</v>
      </c>
      <c r="K424" t="s">
        <v>4297</v>
      </c>
      <c r="L424">
        <v>4</v>
      </c>
      <c r="M424">
        <v>-128.56</v>
      </c>
      <c r="N424">
        <v>-17.32</v>
      </c>
      <c r="O424">
        <v>9.9700000000000006</v>
      </c>
    </row>
    <row r="425" spans="1:15" x14ac:dyDescent="0.35">
      <c r="A425">
        <v>2023903</v>
      </c>
      <c r="B425">
        <v>280980</v>
      </c>
      <c r="C425" t="s">
        <v>2075</v>
      </c>
      <c r="D425">
        <v>1</v>
      </c>
      <c r="E425" s="17">
        <v>45510</v>
      </c>
      <c r="F425" t="s">
        <v>4310</v>
      </c>
      <c r="G425" t="s">
        <v>2803</v>
      </c>
      <c r="H425">
        <v>1708.26</v>
      </c>
      <c r="I425">
        <v>44.98186784</v>
      </c>
      <c r="J425">
        <v>-115.9559558</v>
      </c>
      <c r="K425" t="s">
        <v>4297</v>
      </c>
      <c r="L425">
        <v>3</v>
      </c>
      <c r="M425">
        <v>-118.79</v>
      </c>
      <c r="N425">
        <v>-16.04</v>
      </c>
      <c r="O425">
        <v>9.51</v>
      </c>
    </row>
    <row r="426" spans="1:15" x14ac:dyDescent="0.35">
      <c r="A426">
        <v>2024139</v>
      </c>
      <c r="B426">
        <v>293460</v>
      </c>
      <c r="C426" t="s">
        <v>2273</v>
      </c>
      <c r="D426">
        <v>1</v>
      </c>
      <c r="E426" s="17">
        <v>45532</v>
      </c>
      <c r="F426" t="s">
        <v>4309</v>
      </c>
      <c r="G426" t="s">
        <v>2803</v>
      </c>
      <c r="H426">
        <v>1441.52</v>
      </c>
      <c r="I426">
        <v>45.689485730000001</v>
      </c>
      <c r="J426">
        <v>-115.54302939999999</v>
      </c>
      <c r="K426" t="s">
        <v>4297</v>
      </c>
      <c r="L426">
        <v>3</v>
      </c>
      <c r="M426">
        <v>-127.79</v>
      </c>
      <c r="N426">
        <v>-17.09</v>
      </c>
      <c r="O426">
        <v>8.91</v>
      </c>
    </row>
    <row r="427" spans="1:15" x14ac:dyDescent="0.35">
      <c r="A427">
        <v>2022826</v>
      </c>
      <c r="B427">
        <v>259440</v>
      </c>
      <c r="C427" t="s">
        <v>849</v>
      </c>
      <c r="D427">
        <v>1</v>
      </c>
      <c r="E427" s="17">
        <v>45167</v>
      </c>
      <c r="F427" t="s">
        <v>4308</v>
      </c>
      <c r="G427" t="s">
        <v>2803</v>
      </c>
      <c r="H427">
        <v>1225.79</v>
      </c>
      <c r="I427">
        <v>43.847043499999998</v>
      </c>
      <c r="J427">
        <v>-115.92926129999999</v>
      </c>
      <c r="K427" t="s">
        <v>4297</v>
      </c>
      <c r="L427">
        <v>5</v>
      </c>
      <c r="M427">
        <v>-121.33</v>
      </c>
      <c r="N427">
        <v>-16.079999999999998</v>
      </c>
      <c r="O427">
        <v>7.27</v>
      </c>
    </row>
    <row r="428" spans="1:15" x14ac:dyDescent="0.35">
      <c r="A428">
        <v>2022854</v>
      </c>
      <c r="B428">
        <v>259460</v>
      </c>
      <c r="C428" t="s">
        <v>862</v>
      </c>
      <c r="D428">
        <v>1</v>
      </c>
      <c r="E428" s="17">
        <v>45168</v>
      </c>
      <c r="F428" t="s">
        <v>4307</v>
      </c>
      <c r="G428" t="s">
        <v>2803</v>
      </c>
      <c r="H428">
        <v>1849.89</v>
      </c>
      <c r="I428">
        <v>43.73526416</v>
      </c>
      <c r="J428">
        <v>-114.9065322</v>
      </c>
      <c r="K428" t="s">
        <v>4297</v>
      </c>
      <c r="L428">
        <v>5</v>
      </c>
      <c r="M428">
        <v>-131</v>
      </c>
      <c r="N428">
        <v>-17.68</v>
      </c>
      <c r="O428">
        <v>10.45</v>
      </c>
    </row>
    <row r="429" spans="1:15" x14ac:dyDescent="0.35">
      <c r="A429">
        <v>2022500</v>
      </c>
      <c r="B429">
        <v>237400</v>
      </c>
      <c r="C429" t="s">
        <v>559</v>
      </c>
      <c r="D429">
        <v>1</v>
      </c>
      <c r="E429" s="17">
        <v>45133</v>
      </c>
      <c r="F429" t="s">
        <v>4306</v>
      </c>
      <c r="G429" t="s">
        <v>2803</v>
      </c>
      <c r="H429">
        <v>269.45999999999998</v>
      </c>
      <c r="I429">
        <v>45.910398110000003</v>
      </c>
      <c r="J429">
        <v>-116.8616707</v>
      </c>
      <c r="K429" t="s">
        <v>4297</v>
      </c>
      <c r="L429">
        <v>9</v>
      </c>
      <c r="M429">
        <v>-128.1</v>
      </c>
      <c r="N429">
        <v>-16.39</v>
      </c>
      <c r="O429">
        <v>3.01</v>
      </c>
    </row>
    <row r="430" spans="1:15" x14ac:dyDescent="0.35">
      <c r="A430">
        <v>2022262</v>
      </c>
      <c r="B430">
        <v>237520</v>
      </c>
      <c r="C430" t="s">
        <v>340</v>
      </c>
      <c r="D430">
        <v>1</v>
      </c>
      <c r="E430" s="17">
        <v>45113</v>
      </c>
      <c r="F430" t="s">
        <v>4305</v>
      </c>
      <c r="G430" t="s">
        <v>2803</v>
      </c>
      <c r="H430">
        <v>1246.22</v>
      </c>
      <c r="I430">
        <v>43.792794520000001</v>
      </c>
      <c r="J430">
        <v>-115.5488714</v>
      </c>
      <c r="K430" t="s">
        <v>4297</v>
      </c>
      <c r="L430">
        <v>6</v>
      </c>
      <c r="M430">
        <v>-129.91999999999999</v>
      </c>
      <c r="N430">
        <v>-17.37</v>
      </c>
      <c r="O430">
        <v>9.0299999999999994</v>
      </c>
    </row>
    <row r="431" spans="1:15" x14ac:dyDescent="0.35">
      <c r="A431">
        <v>2022337</v>
      </c>
      <c r="B431">
        <v>237740</v>
      </c>
      <c r="C431" t="s">
        <v>413</v>
      </c>
      <c r="D431">
        <v>1</v>
      </c>
      <c r="E431" s="17">
        <v>45120</v>
      </c>
      <c r="F431" t="s">
        <v>4304</v>
      </c>
      <c r="G431" t="s">
        <v>2803</v>
      </c>
      <c r="H431">
        <v>778.65</v>
      </c>
      <c r="I431">
        <v>47.231372589999999</v>
      </c>
      <c r="J431">
        <v>-115.73895760000001</v>
      </c>
      <c r="K431" t="s">
        <v>4297</v>
      </c>
      <c r="L431">
        <v>5</v>
      </c>
      <c r="M431">
        <v>-116.41</v>
      </c>
      <c r="N431">
        <v>-15.74</v>
      </c>
      <c r="O431">
        <v>9.5399999999999991</v>
      </c>
    </row>
    <row r="432" spans="1:15" x14ac:dyDescent="0.35">
      <c r="A432">
        <v>2022250</v>
      </c>
      <c r="B432">
        <v>237500</v>
      </c>
      <c r="C432" t="s">
        <v>326</v>
      </c>
      <c r="D432">
        <v>1</v>
      </c>
      <c r="E432" s="17">
        <v>45112</v>
      </c>
      <c r="F432" t="s">
        <v>4303</v>
      </c>
      <c r="G432" t="s">
        <v>2803</v>
      </c>
      <c r="H432">
        <v>929.37</v>
      </c>
      <c r="I432">
        <v>44.077511149999999</v>
      </c>
      <c r="J432">
        <v>-115.9624426</v>
      </c>
      <c r="K432" t="s">
        <v>4297</v>
      </c>
      <c r="L432">
        <v>6</v>
      </c>
      <c r="M432">
        <v>-128.69</v>
      </c>
      <c r="N432">
        <v>-17.18</v>
      </c>
      <c r="O432">
        <v>8.73</v>
      </c>
    </row>
    <row r="433" spans="1:15" x14ac:dyDescent="0.35">
      <c r="A433">
        <v>2022658</v>
      </c>
      <c r="B433">
        <v>250780</v>
      </c>
      <c r="C433" t="s">
        <v>697</v>
      </c>
      <c r="D433">
        <v>1</v>
      </c>
      <c r="E433" s="17">
        <v>45148</v>
      </c>
      <c r="F433" t="s">
        <v>4302</v>
      </c>
      <c r="G433" t="s">
        <v>2798</v>
      </c>
      <c r="H433">
        <v>1469.94</v>
      </c>
      <c r="I433">
        <v>43.879964979999997</v>
      </c>
      <c r="J433">
        <v>-111.857495</v>
      </c>
      <c r="K433" t="s">
        <v>4297</v>
      </c>
      <c r="L433">
        <v>7</v>
      </c>
      <c r="M433">
        <v>-127.83</v>
      </c>
      <c r="N433">
        <v>-16.649999999999999</v>
      </c>
      <c r="O433">
        <v>5.37</v>
      </c>
    </row>
    <row r="434" spans="1:15" x14ac:dyDescent="0.35">
      <c r="A434">
        <v>2024123</v>
      </c>
      <c r="B434">
        <v>280880</v>
      </c>
      <c r="C434" t="s">
        <v>2264</v>
      </c>
      <c r="D434">
        <v>1</v>
      </c>
      <c r="E434" s="17">
        <v>45531</v>
      </c>
      <c r="F434" t="s">
        <v>4301</v>
      </c>
      <c r="G434" t="s">
        <v>2803</v>
      </c>
      <c r="H434">
        <v>637.4</v>
      </c>
      <c r="I434">
        <v>48.415932089999998</v>
      </c>
      <c r="J434">
        <v>-116.47794349999999</v>
      </c>
      <c r="K434" t="s">
        <v>4297</v>
      </c>
      <c r="L434">
        <v>4</v>
      </c>
      <c r="M434">
        <v>-113.92</v>
      </c>
      <c r="N434">
        <v>-15.18</v>
      </c>
      <c r="O434">
        <v>7.51</v>
      </c>
    </row>
    <row r="435" spans="1:15" x14ac:dyDescent="0.35">
      <c r="A435">
        <v>2023549</v>
      </c>
      <c r="B435">
        <v>284660</v>
      </c>
      <c r="C435" t="s">
        <v>1786</v>
      </c>
      <c r="D435">
        <v>1</v>
      </c>
      <c r="E435" s="17">
        <v>45481</v>
      </c>
      <c r="F435" t="s">
        <v>4300</v>
      </c>
      <c r="G435" t="s">
        <v>2803</v>
      </c>
      <c r="H435">
        <v>1948.85</v>
      </c>
      <c r="I435">
        <v>44.484493450000002</v>
      </c>
      <c r="J435">
        <v>-111.2818826</v>
      </c>
      <c r="K435" t="s">
        <v>4297</v>
      </c>
      <c r="L435">
        <v>2</v>
      </c>
      <c r="M435">
        <v>-133.59</v>
      </c>
      <c r="N435">
        <v>-17.93</v>
      </c>
      <c r="O435">
        <v>9.8699999999999992</v>
      </c>
    </row>
    <row r="436" spans="1:15" x14ac:dyDescent="0.35">
      <c r="A436">
        <v>2022602</v>
      </c>
      <c r="B436">
        <v>254640</v>
      </c>
      <c r="C436" t="s">
        <v>638</v>
      </c>
      <c r="D436">
        <v>1</v>
      </c>
      <c r="E436" s="17">
        <v>45141</v>
      </c>
      <c r="F436" t="s">
        <v>4299</v>
      </c>
      <c r="G436" t="s">
        <v>2803</v>
      </c>
      <c r="H436">
        <v>661.55</v>
      </c>
      <c r="I436">
        <v>46.66522964</v>
      </c>
      <c r="J436">
        <v>-115.5475071</v>
      </c>
      <c r="K436" t="s">
        <v>4297</v>
      </c>
      <c r="L436">
        <v>6</v>
      </c>
      <c r="M436">
        <v>-115.22</v>
      </c>
      <c r="N436">
        <v>-15.47</v>
      </c>
      <c r="O436">
        <v>8.5</v>
      </c>
    </row>
    <row r="437" spans="1:15" x14ac:dyDescent="0.35">
      <c r="A437">
        <v>2023022</v>
      </c>
      <c r="B437">
        <v>263640</v>
      </c>
      <c r="C437" t="s">
        <v>1035</v>
      </c>
      <c r="D437">
        <v>1</v>
      </c>
      <c r="E437" s="17">
        <v>45193</v>
      </c>
      <c r="F437" t="s">
        <v>4298</v>
      </c>
      <c r="G437" t="s">
        <v>2798</v>
      </c>
      <c r="H437">
        <v>1030.31</v>
      </c>
      <c r="I437">
        <v>42.752713800000002</v>
      </c>
      <c r="J437">
        <v>-116.0743669</v>
      </c>
      <c r="K437" t="s">
        <v>4297</v>
      </c>
      <c r="L437">
        <v>4</v>
      </c>
      <c r="M437">
        <v>-124.53</v>
      </c>
      <c r="N437">
        <v>-16.100000000000001</v>
      </c>
      <c r="O437">
        <v>4.29</v>
      </c>
    </row>
    <row r="438" spans="1:15" x14ac:dyDescent="0.35">
      <c r="A438" t="s">
        <v>3455</v>
      </c>
      <c r="B438">
        <v>262960</v>
      </c>
      <c r="C438" t="s">
        <v>1037</v>
      </c>
      <c r="D438">
        <v>1</v>
      </c>
      <c r="E438" s="17">
        <v>45193</v>
      </c>
      <c r="F438" t="s">
        <v>3455</v>
      </c>
      <c r="G438" t="s">
        <v>3455</v>
      </c>
      <c r="H438" t="s">
        <v>3455</v>
      </c>
      <c r="I438" t="s">
        <v>3455</v>
      </c>
      <c r="J438" t="s">
        <v>3455</v>
      </c>
      <c r="K438" t="s">
        <v>3455</v>
      </c>
      <c r="L438" t="s">
        <v>3455</v>
      </c>
      <c r="M438">
        <v>-114.71</v>
      </c>
      <c r="N438">
        <v>-14.69</v>
      </c>
      <c r="O438">
        <v>2.84</v>
      </c>
    </row>
    <row r="439" spans="1:15" x14ac:dyDescent="0.35">
      <c r="A439">
        <v>2023622</v>
      </c>
      <c r="B439">
        <v>270600</v>
      </c>
      <c r="C439" t="s">
        <v>1837</v>
      </c>
      <c r="D439">
        <v>1</v>
      </c>
      <c r="E439" s="17">
        <v>45485</v>
      </c>
      <c r="F439" t="s">
        <v>4296</v>
      </c>
      <c r="G439" t="s">
        <v>2849</v>
      </c>
      <c r="H439">
        <v>158.66999999999999</v>
      </c>
      <c r="I439">
        <v>37.58947817</v>
      </c>
      <c r="J439">
        <v>-89.374192469999997</v>
      </c>
      <c r="K439" t="s">
        <v>4260</v>
      </c>
      <c r="L439">
        <v>2</v>
      </c>
      <c r="M439">
        <v>-25.72</v>
      </c>
      <c r="N439">
        <v>-4.8600000000000003</v>
      </c>
      <c r="O439">
        <v>13.14</v>
      </c>
    </row>
    <row r="440" spans="1:15" x14ac:dyDescent="0.35">
      <c r="A440">
        <v>2023655</v>
      </c>
      <c r="B440">
        <v>282520</v>
      </c>
      <c r="C440" t="s">
        <v>1875</v>
      </c>
      <c r="D440">
        <v>1</v>
      </c>
      <c r="E440" s="17">
        <v>45489</v>
      </c>
      <c r="F440" t="s">
        <v>4295</v>
      </c>
      <c r="G440" t="s">
        <v>2880</v>
      </c>
      <c r="H440">
        <v>237.71</v>
      </c>
      <c r="I440">
        <v>40.453520869999998</v>
      </c>
      <c r="J440">
        <v>-88.444823220000004</v>
      </c>
      <c r="K440" t="s">
        <v>4260</v>
      </c>
      <c r="L440">
        <v>1</v>
      </c>
      <c r="M440">
        <v>-40.92</v>
      </c>
      <c r="N440">
        <v>-6.84</v>
      </c>
      <c r="O440">
        <v>13.77</v>
      </c>
    </row>
    <row r="441" spans="1:15" x14ac:dyDescent="0.35">
      <c r="A441">
        <v>2024318</v>
      </c>
      <c r="B441">
        <v>286800</v>
      </c>
      <c r="C441" t="s">
        <v>2421</v>
      </c>
      <c r="D441">
        <v>1</v>
      </c>
      <c r="E441" s="17">
        <v>45567</v>
      </c>
      <c r="F441" t="s">
        <v>4294</v>
      </c>
      <c r="G441" t="s">
        <v>3047</v>
      </c>
      <c r="H441">
        <v>92.63</v>
      </c>
      <c r="I441">
        <v>37.069523709999999</v>
      </c>
      <c r="J441">
        <v>-89.173243040000003</v>
      </c>
      <c r="K441" t="s">
        <v>4260</v>
      </c>
      <c r="L441">
        <v>4</v>
      </c>
      <c r="M441">
        <v>-84.66</v>
      </c>
      <c r="N441">
        <v>-11.65</v>
      </c>
      <c r="O441">
        <v>8.5399999999999991</v>
      </c>
    </row>
    <row r="442" spans="1:15" x14ac:dyDescent="0.35">
      <c r="A442">
        <v>2024317</v>
      </c>
      <c r="B442">
        <v>287060</v>
      </c>
      <c r="C442" t="s">
        <v>2422</v>
      </c>
      <c r="D442">
        <v>1</v>
      </c>
      <c r="E442" s="17">
        <v>45568</v>
      </c>
      <c r="F442" t="s">
        <v>4293</v>
      </c>
      <c r="G442" t="s">
        <v>2849</v>
      </c>
      <c r="H442">
        <v>98.71</v>
      </c>
      <c r="I442">
        <v>37.256016719999998</v>
      </c>
      <c r="J442">
        <v>-88.510281500000005</v>
      </c>
      <c r="K442" t="s">
        <v>4260</v>
      </c>
      <c r="L442">
        <v>4</v>
      </c>
      <c r="M442">
        <v>-64.709999999999994</v>
      </c>
      <c r="N442">
        <v>-9.4600000000000009</v>
      </c>
      <c r="O442">
        <v>10.93</v>
      </c>
    </row>
    <row r="443" spans="1:15" x14ac:dyDescent="0.35">
      <c r="A443">
        <v>2023630</v>
      </c>
      <c r="B443">
        <v>282480</v>
      </c>
      <c r="C443" t="s">
        <v>1869</v>
      </c>
      <c r="D443">
        <v>1</v>
      </c>
      <c r="E443" s="17">
        <v>45487</v>
      </c>
      <c r="F443" t="s">
        <v>4292</v>
      </c>
      <c r="G443" t="s">
        <v>2880</v>
      </c>
      <c r="H443">
        <v>178.63</v>
      </c>
      <c r="I443">
        <v>40.962834950000001</v>
      </c>
      <c r="J443">
        <v>-89.28942601</v>
      </c>
      <c r="K443" t="s">
        <v>4260</v>
      </c>
      <c r="L443">
        <v>5</v>
      </c>
      <c r="M443">
        <v>-40.869999999999997</v>
      </c>
      <c r="N443">
        <v>-6.14</v>
      </c>
      <c r="O443">
        <v>8.27</v>
      </c>
    </row>
    <row r="444" spans="1:15" x14ac:dyDescent="0.35">
      <c r="A444">
        <v>2023618</v>
      </c>
      <c r="B444">
        <v>283000</v>
      </c>
      <c r="C444" t="s">
        <v>1839</v>
      </c>
      <c r="D444">
        <v>1</v>
      </c>
      <c r="E444" s="17">
        <v>45484</v>
      </c>
      <c r="F444" t="s">
        <v>4291</v>
      </c>
      <c r="G444" t="s">
        <v>2849</v>
      </c>
      <c r="H444">
        <v>98.7</v>
      </c>
      <c r="I444">
        <v>37.261990189999999</v>
      </c>
      <c r="J444">
        <v>-88.514060650000005</v>
      </c>
      <c r="K444" t="s">
        <v>4260</v>
      </c>
      <c r="L444">
        <v>5</v>
      </c>
      <c r="M444">
        <v>-26.85</v>
      </c>
      <c r="N444">
        <v>-4.54</v>
      </c>
      <c r="O444">
        <v>9.4700000000000006</v>
      </c>
    </row>
    <row r="445" spans="1:15" x14ac:dyDescent="0.35">
      <c r="A445">
        <v>2024024</v>
      </c>
      <c r="B445">
        <v>278100</v>
      </c>
      <c r="C445" t="s">
        <v>2183</v>
      </c>
      <c r="D445">
        <v>1</v>
      </c>
      <c r="E445" s="17">
        <v>45523</v>
      </c>
      <c r="F445" t="s">
        <v>4290</v>
      </c>
      <c r="G445" t="s">
        <v>2874</v>
      </c>
      <c r="H445">
        <v>211.27</v>
      </c>
      <c r="I445">
        <v>42.400539960000003</v>
      </c>
      <c r="J445">
        <v>-90.135216790000001</v>
      </c>
      <c r="K445" t="s">
        <v>4260</v>
      </c>
      <c r="L445">
        <v>5</v>
      </c>
      <c r="M445">
        <v>-48.5</v>
      </c>
      <c r="N445">
        <v>-7.42</v>
      </c>
      <c r="O445">
        <v>10.83</v>
      </c>
    </row>
    <row r="446" spans="1:15" x14ac:dyDescent="0.35">
      <c r="A446">
        <v>2023576</v>
      </c>
      <c r="B446">
        <v>286500</v>
      </c>
      <c r="C446" t="s">
        <v>1798</v>
      </c>
      <c r="D446">
        <v>1</v>
      </c>
      <c r="E446" s="17">
        <v>45483</v>
      </c>
      <c r="F446" t="s">
        <v>4289</v>
      </c>
      <c r="G446" t="s">
        <v>2880</v>
      </c>
      <c r="H446">
        <v>153.41</v>
      </c>
      <c r="I446">
        <v>39.441262100000003</v>
      </c>
      <c r="J446">
        <v>-90.318197220000002</v>
      </c>
      <c r="K446" t="s">
        <v>4260</v>
      </c>
      <c r="L446">
        <v>4</v>
      </c>
      <c r="M446">
        <v>-43.01</v>
      </c>
      <c r="N446">
        <v>-6.17</v>
      </c>
      <c r="O446">
        <v>6.35</v>
      </c>
    </row>
    <row r="447" spans="1:15" x14ac:dyDescent="0.35">
      <c r="A447">
        <v>2024215</v>
      </c>
      <c r="B447">
        <v>286980</v>
      </c>
      <c r="C447" t="s">
        <v>2322</v>
      </c>
      <c r="D447">
        <v>1</v>
      </c>
      <c r="E447" s="17">
        <v>45546</v>
      </c>
      <c r="F447" t="s">
        <v>4288</v>
      </c>
      <c r="G447" t="s">
        <v>2849</v>
      </c>
      <c r="H447">
        <v>105.8</v>
      </c>
      <c r="I447">
        <v>37.42512095</v>
      </c>
      <c r="J447">
        <v>-88.347288449999994</v>
      </c>
      <c r="K447" t="s">
        <v>4260</v>
      </c>
      <c r="L447">
        <v>1</v>
      </c>
      <c r="M447">
        <v>-24.04</v>
      </c>
      <c r="N447">
        <v>-3.59</v>
      </c>
      <c r="O447">
        <v>4.6500000000000004</v>
      </c>
    </row>
    <row r="448" spans="1:15" x14ac:dyDescent="0.35">
      <c r="A448">
        <v>2022191</v>
      </c>
      <c r="B448">
        <v>241920</v>
      </c>
      <c r="C448" t="s">
        <v>282</v>
      </c>
      <c r="D448">
        <v>1</v>
      </c>
      <c r="E448" s="17">
        <v>45104</v>
      </c>
      <c r="F448" t="s">
        <v>4287</v>
      </c>
      <c r="G448" t="s">
        <v>2880</v>
      </c>
      <c r="H448">
        <v>175.48</v>
      </c>
      <c r="I448">
        <v>39.864590149999998</v>
      </c>
      <c r="J448">
        <v>-89.208460200000005</v>
      </c>
      <c r="K448" t="s">
        <v>4260</v>
      </c>
      <c r="L448">
        <v>2</v>
      </c>
      <c r="M448">
        <v>-38.49</v>
      </c>
      <c r="N448">
        <v>-6.08</v>
      </c>
      <c r="O448">
        <v>10.15</v>
      </c>
    </row>
    <row r="449" spans="1:15" x14ac:dyDescent="0.35">
      <c r="A449">
        <v>2022759</v>
      </c>
      <c r="B449">
        <v>242540</v>
      </c>
      <c r="C449" t="s">
        <v>786</v>
      </c>
      <c r="D449">
        <v>1</v>
      </c>
      <c r="E449" s="17">
        <v>45159</v>
      </c>
      <c r="F449" t="s">
        <v>4286</v>
      </c>
      <c r="G449" t="s">
        <v>2880</v>
      </c>
      <c r="H449">
        <v>177.38</v>
      </c>
      <c r="I449">
        <v>41.596312179999998</v>
      </c>
      <c r="J449">
        <v>-87.577304229999996</v>
      </c>
      <c r="K449" t="s">
        <v>4260</v>
      </c>
      <c r="L449">
        <v>7</v>
      </c>
      <c r="M449">
        <v>-42.72</v>
      </c>
      <c r="N449">
        <v>-6.06</v>
      </c>
      <c r="O449">
        <v>5.78</v>
      </c>
    </row>
    <row r="450" spans="1:15" x14ac:dyDescent="0.35">
      <c r="A450">
        <v>2022752</v>
      </c>
      <c r="B450">
        <v>242260</v>
      </c>
      <c r="C450" t="s">
        <v>777</v>
      </c>
      <c r="D450">
        <v>1</v>
      </c>
      <c r="E450" s="17">
        <v>45156</v>
      </c>
      <c r="F450" t="s">
        <v>4285</v>
      </c>
      <c r="G450" t="s">
        <v>2880</v>
      </c>
      <c r="H450">
        <v>135.35</v>
      </c>
      <c r="I450">
        <v>40.615643890000001</v>
      </c>
      <c r="J450">
        <v>-89.644876749999995</v>
      </c>
      <c r="K450" t="s">
        <v>4260</v>
      </c>
      <c r="L450">
        <v>9</v>
      </c>
      <c r="M450">
        <v>-35.17</v>
      </c>
      <c r="N450">
        <v>-5.32</v>
      </c>
      <c r="O450">
        <v>7.43</v>
      </c>
    </row>
    <row r="451" spans="1:15" x14ac:dyDescent="0.35">
      <c r="A451">
        <v>2022757</v>
      </c>
      <c r="B451">
        <v>235920</v>
      </c>
      <c r="C451" t="s">
        <v>792</v>
      </c>
      <c r="D451">
        <v>1</v>
      </c>
      <c r="E451" s="17">
        <v>45158</v>
      </c>
      <c r="F451" t="s">
        <v>4284</v>
      </c>
      <c r="G451" t="s">
        <v>2880</v>
      </c>
      <c r="H451">
        <v>194.46</v>
      </c>
      <c r="I451">
        <v>41.803850740000001</v>
      </c>
      <c r="J451">
        <v>-88.323756880000005</v>
      </c>
      <c r="K451" t="s">
        <v>4260</v>
      </c>
      <c r="L451">
        <v>6</v>
      </c>
      <c r="M451">
        <v>-41.92</v>
      </c>
      <c r="N451">
        <v>-5.46</v>
      </c>
      <c r="O451">
        <v>1.74</v>
      </c>
    </row>
    <row r="452" spans="1:15" x14ac:dyDescent="0.35">
      <c r="A452">
        <v>2022667</v>
      </c>
      <c r="B452">
        <v>258520</v>
      </c>
      <c r="C452" t="s">
        <v>688</v>
      </c>
      <c r="D452">
        <v>1</v>
      </c>
      <c r="E452" s="17">
        <v>45149</v>
      </c>
      <c r="F452" t="s">
        <v>4283</v>
      </c>
      <c r="G452" t="s">
        <v>2880</v>
      </c>
      <c r="H452">
        <v>226.58</v>
      </c>
      <c r="I452">
        <v>41.52373764</v>
      </c>
      <c r="J452">
        <v>-89.383094580000005</v>
      </c>
      <c r="K452" t="s">
        <v>4260</v>
      </c>
      <c r="L452">
        <v>3</v>
      </c>
      <c r="M452">
        <v>-39.659999999999997</v>
      </c>
      <c r="N452">
        <v>-6.17</v>
      </c>
      <c r="O452">
        <v>9.67</v>
      </c>
    </row>
    <row r="453" spans="1:15" x14ac:dyDescent="0.35">
      <c r="A453">
        <v>2023642</v>
      </c>
      <c r="B453">
        <v>237120</v>
      </c>
      <c r="C453" t="s">
        <v>1864</v>
      </c>
      <c r="D453">
        <v>1</v>
      </c>
      <c r="E453" s="17">
        <v>45488</v>
      </c>
      <c r="F453" t="s">
        <v>4282</v>
      </c>
      <c r="G453" t="s">
        <v>2880</v>
      </c>
      <c r="H453">
        <v>197.79</v>
      </c>
      <c r="I453">
        <v>41.275237169999997</v>
      </c>
      <c r="J453">
        <v>-90.790141969999993</v>
      </c>
      <c r="K453" t="s">
        <v>4260</v>
      </c>
      <c r="L453">
        <v>4</v>
      </c>
      <c r="M453">
        <v>-38.659999999999997</v>
      </c>
      <c r="N453">
        <v>-5.98</v>
      </c>
      <c r="O453">
        <v>9.18</v>
      </c>
    </row>
    <row r="454" spans="1:15" x14ac:dyDescent="0.35">
      <c r="A454">
        <v>2023037</v>
      </c>
      <c r="B454">
        <v>259560</v>
      </c>
      <c r="C454" t="s">
        <v>1047</v>
      </c>
      <c r="D454">
        <v>1</v>
      </c>
      <c r="E454" s="17">
        <v>45196</v>
      </c>
      <c r="F454" t="s">
        <v>4281</v>
      </c>
      <c r="G454" t="s">
        <v>2880</v>
      </c>
      <c r="H454">
        <v>112.07</v>
      </c>
      <c r="I454">
        <v>37.9864812</v>
      </c>
      <c r="J454">
        <v>-89.947327310000006</v>
      </c>
      <c r="K454" t="s">
        <v>4260</v>
      </c>
      <c r="L454">
        <v>7</v>
      </c>
      <c r="M454">
        <v>-20.399999999999999</v>
      </c>
      <c r="N454">
        <v>-3.14</v>
      </c>
      <c r="O454">
        <v>4.75</v>
      </c>
    </row>
    <row r="455" spans="1:15" x14ac:dyDescent="0.35">
      <c r="A455">
        <v>2023598</v>
      </c>
      <c r="B455">
        <v>282500</v>
      </c>
      <c r="C455" t="s">
        <v>1830</v>
      </c>
      <c r="D455">
        <v>1</v>
      </c>
      <c r="E455" s="17">
        <v>45484</v>
      </c>
      <c r="F455" t="s">
        <v>4280</v>
      </c>
      <c r="G455" t="s">
        <v>2849</v>
      </c>
      <c r="H455">
        <v>111.08</v>
      </c>
      <c r="I455">
        <v>37.590056850000003</v>
      </c>
      <c r="J455">
        <v>-88.226680880000004</v>
      </c>
      <c r="K455" t="s">
        <v>4260</v>
      </c>
      <c r="L455">
        <v>2</v>
      </c>
      <c r="M455">
        <v>-27.72</v>
      </c>
      <c r="N455">
        <v>-5.05</v>
      </c>
      <c r="O455">
        <v>12.71</v>
      </c>
    </row>
    <row r="456" spans="1:15" x14ac:dyDescent="0.35">
      <c r="A456">
        <v>2022642</v>
      </c>
      <c r="B456">
        <v>258140</v>
      </c>
      <c r="C456" t="s">
        <v>681</v>
      </c>
      <c r="D456">
        <v>1</v>
      </c>
      <c r="E456" s="17">
        <v>45147</v>
      </c>
      <c r="F456" t="s">
        <v>4279</v>
      </c>
      <c r="G456" t="s">
        <v>2880</v>
      </c>
      <c r="H456">
        <v>192.96</v>
      </c>
      <c r="I456">
        <v>41.416891479999997</v>
      </c>
      <c r="J456">
        <v>-90.049315379999996</v>
      </c>
      <c r="K456" t="s">
        <v>4260</v>
      </c>
      <c r="L456">
        <v>3</v>
      </c>
      <c r="M456">
        <v>-45.01</v>
      </c>
      <c r="N456">
        <v>-6.92</v>
      </c>
      <c r="O456">
        <v>10.33</v>
      </c>
    </row>
    <row r="457" spans="1:15" x14ac:dyDescent="0.35">
      <c r="A457">
        <v>2022652</v>
      </c>
      <c r="B457">
        <v>258020</v>
      </c>
      <c r="C457" t="s">
        <v>677</v>
      </c>
      <c r="D457">
        <v>1</v>
      </c>
      <c r="E457" s="17">
        <v>45148</v>
      </c>
      <c r="F457" t="s">
        <v>4278</v>
      </c>
      <c r="G457" t="s">
        <v>2880</v>
      </c>
      <c r="H457">
        <v>223.46</v>
      </c>
      <c r="I457">
        <v>41.210241719999999</v>
      </c>
      <c r="J457">
        <v>-90.336886710000002</v>
      </c>
      <c r="K457" t="s">
        <v>4260</v>
      </c>
      <c r="L457">
        <v>1</v>
      </c>
      <c r="M457">
        <v>-43.78</v>
      </c>
      <c r="N457">
        <v>-6.95</v>
      </c>
      <c r="O457">
        <v>11.82</v>
      </c>
    </row>
    <row r="458" spans="1:15" x14ac:dyDescent="0.35">
      <c r="A458">
        <v>2022211</v>
      </c>
      <c r="B458">
        <v>242440</v>
      </c>
      <c r="C458" t="s">
        <v>749</v>
      </c>
      <c r="D458">
        <v>1</v>
      </c>
      <c r="E458" s="17">
        <v>45153</v>
      </c>
      <c r="F458" t="s">
        <v>4277</v>
      </c>
      <c r="G458" t="s">
        <v>2880</v>
      </c>
      <c r="H458">
        <v>125.28</v>
      </c>
      <c r="I458">
        <v>38.367925569999997</v>
      </c>
      <c r="J458">
        <v>-88.075438610000006</v>
      </c>
      <c r="K458" t="s">
        <v>4260</v>
      </c>
      <c r="L458">
        <v>2</v>
      </c>
      <c r="M458">
        <v>-21.58</v>
      </c>
      <c r="N458">
        <v>-3.43</v>
      </c>
      <c r="O458">
        <v>5.89</v>
      </c>
    </row>
    <row r="459" spans="1:15" x14ac:dyDescent="0.35">
      <c r="A459">
        <v>2022673</v>
      </c>
      <c r="B459">
        <v>258040</v>
      </c>
      <c r="C459" t="s">
        <v>698</v>
      </c>
      <c r="D459">
        <v>1</v>
      </c>
      <c r="E459" s="17">
        <v>45151</v>
      </c>
      <c r="F459" t="s">
        <v>4276</v>
      </c>
      <c r="G459" t="s">
        <v>2880</v>
      </c>
      <c r="H459">
        <v>194.52</v>
      </c>
      <c r="I459">
        <v>40.402768500000001</v>
      </c>
      <c r="J459">
        <v>-90.487894100000005</v>
      </c>
      <c r="K459" t="s">
        <v>4260</v>
      </c>
      <c r="L459">
        <v>3</v>
      </c>
      <c r="M459">
        <v>-36.82</v>
      </c>
      <c r="N459">
        <v>-5.85</v>
      </c>
      <c r="O459">
        <v>10.02</v>
      </c>
    </row>
    <row r="460" spans="1:15" x14ac:dyDescent="0.35">
      <c r="A460">
        <v>2023912</v>
      </c>
      <c r="B460">
        <v>276380</v>
      </c>
      <c r="C460" t="s">
        <v>2080</v>
      </c>
      <c r="D460">
        <v>1</v>
      </c>
      <c r="E460" s="17">
        <v>45511</v>
      </c>
      <c r="F460" t="s">
        <v>4275</v>
      </c>
      <c r="G460" t="s">
        <v>2880</v>
      </c>
      <c r="H460">
        <v>199.32</v>
      </c>
      <c r="I460">
        <v>40.03883398</v>
      </c>
      <c r="J460">
        <v>-88.099387390000004</v>
      </c>
      <c r="K460" t="s">
        <v>4260</v>
      </c>
      <c r="L460">
        <v>2</v>
      </c>
      <c r="M460">
        <v>-39.69</v>
      </c>
      <c r="N460">
        <v>-6</v>
      </c>
      <c r="O460">
        <v>8.32</v>
      </c>
    </row>
    <row r="461" spans="1:15" x14ac:dyDescent="0.35">
      <c r="A461">
        <v>2024202</v>
      </c>
      <c r="B461">
        <v>293000</v>
      </c>
      <c r="C461" t="s">
        <v>2323</v>
      </c>
      <c r="D461">
        <v>1</v>
      </c>
      <c r="E461" s="17">
        <v>45545</v>
      </c>
      <c r="F461" t="s">
        <v>4274</v>
      </c>
      <c r="G461" t="s">
        <v>2880</v>
      </c>
      <c r="H461">
        <v>121.58</v>
      </c>
      <c r="I461">
        <v>38.486715349999997</v>
      </c>
      <c r="J461">
        <v>-87.772161789999998</v>
      </c>
      <c r="K461" t="s">
        <v>4260</v>
      </c>
      <c r="L461">
        <v>4</v>
      </c>
      <c r="M461">
        <v>-2.29</v>
      </c>
      <c r="N461">
        <v>0.85</v>
      </c>
      <c r="O461">
        <v>-9.09</v>
      </c>
    </row>
    <row r="462" spans="1:15" x14ac:dyDescent="0.35">
      <c r="A462">
        <v>2022175</v>
      </c>
      <c r="B462">
        <v>242240</v>
      </c>
      <c r="C462" t="s">
        <v>257</v>
      </c>
      <c r="D462">
        <v>1</v>
      </c>
      <c r="E462" s="17">
        <v>45103</v>
      </c>
      <c r="F462" t="s">
        <v>4273</v>
      </c>
      <c r="G462" t="s">
        <v>2880</v>
      </c>
      <c r="H462">
        <v>193.55</v>
      </c>
      <c r="I462">
        <v>39.780813940000002</v>
      </c>
      <c r="J462">
        <v>-88.929338419999993</v>
      </c>
      <c r="K462" t="s">
        <v>4260</v>
      </c>
      <c r="L462">
        <v>3</v>
      </c>
      <c r="M462">
        <v>-30.74</v>
      </c>
      <c r="N462">
        <v>-4.72</v>
      </c>
      <c r="O462">
        <v>7.02</v>
      </c>
    </row>
    <row r="463" spans="1:15" x14ac:dyDescent="0.35">
      <c r="A463">
        <v>2023554</v>
      </c>
      <c r="B463">
        <v>239900</v>
      </c>
      <c r="C463" t="s">
        <v>1795</v>
      </c>
      <c r="D463">
        <v>1</v>
      </c>
      <c r="E463" s="17">
        <v>45482</v>
      </c>
      <c r="F463" t="s">
        <v>4272</v>
      </c>
      <c r="G463" t="s">
        <v>2880</v>
      </c>
      <c r="H463">
        <v>145.57</v>
      </c>
      <c r="I463">
        <v>38.590624490000003</v>
      </c>
      <c r="J463">
        <v>-89.139587739999996</v>
      </c>
      <c r="K463" t="s">
        <v>4260</v>
      </c>
      <c r="L463">
        <v>3</v>
      </c>
      <c r="M463">
        <v>-25.43</v>
      </c>
      <c r="N463">
        <v>-4.1900000000000004</v>
      </c>
      <c r="O463">
        <v>8.09</v>
      </c>
    </row>
    <row r="464" spans="1:15" x14ac:dyDescent="0.35">
      <c r="A464">
        <v>2023897</v>
      </c>
      <c r="B464">
        <v>283020</v>
      </c>
      <c r="C464" t="s">
        <v>2076</v>
      </c>
      <c r="D464">
        <v>1</v>
      </c>
      <c r="E464" s="17">
        <v>45510</v>
      </c>
      <c r="F464" t="s">
        <v>4271</v>
      </c>
      <c r="G464" t="s">
        <v>2880</v>
      </c>
      <c r="H464">
        <v>138.91999999999999</v>
      </c>
      <c r="I464">
        <v>41.28674041</v>
      </c>
      <c r="J464">
        <v>-89.382708019999995</v>
      </c>
      <c r="K464" t="s">
        <v>4260</v>
      </c>
      <c r="L464">
        <v>6</v>
      </c>
      <c r="M464">
        <v>-45.44</v>
      </c>
      <c r="N464">
        <v>-7</v>
      </c>
      <c r="O464">
        <v>10.54</v>
      </c>
    </row>
    <row r="465" spans="1:15" x14ac:dyDescent="0.35">
      <c r="A465">
        <v>2023036</v>
      </c>
      <c r="B465">
        <v>259740</v>
      </c>
      <c r="C465" t="s">
        <v>1039</v>
      </c>
      <c r="D465">
        <v>1</v>
      </c>
      <c r="E465" s="17">
        <v>45195</v>
      </c>
      <c r="F465" t="s">
        <v>4270</v>
      </c>
      <c r="G465" t="s">
        <v>2880</v>
      </c>
      <c r="H465">
        <v>129.11000000000001</v>
      </c>
      <c r="I465">
        <v>39.540680109999997</v>
      </c>
      <c r="J465">
        <v>-90.576431589999999</v>
      </c>
      <c r="K465" t="s">
        <v>4260</v>
      </c>
      <c r="L465">
        <v>9</v>
      </c>
      <c r="M465">
        <v>-36.090000000000003</v>
      </c>
      <c r="N465">
        <v>-5.1100000000000003</v>
      </c>
      <c r="O465">
        <v>4.82</v>
      </c>
    </row>
    <row r="466" spans="1:15" x14ac:dyDescent="0.35">
      <c r="A466">
        <v>2022719</v>
      </c>
      <c r="B466">
        <v>242700</v>
      </c>
      <c r="C466" t="s">
        <v>758</v>
      </c>
      <c r="D466">
        <v>1</v>
      </c>
      <c r="E466" s="17">
        <v>45154</v>
      </c>
      <c r="F466" t="s">
        <v>4269</v>
      </c>
      <c r="G466" t="s">
        <v>2880</v>
      </c>
      <c r="H466">
        <v>140.21</v>
      </c>
      <c r="I466">
        <v>41.33932935</v>
      </c>
      <c r="J466">
        <v>-88.857610410000007</v>
      </c>
      <c r="K466" t="s">
        <v>4260</v>
      </c>
      <c r="L466">
        <v>9</v>
      </c>
      <c r="M466">
        <v>-39.5</v>
      </c>
      <c r="N466">
        <v>-5.8</v>
      </c>
      <c r="O466">
        <v>6.88</v>
      </c>
    </row>
    <row r="467" spans="1:15" x14ac:dyDescent="0.35">
      <c r="A467">
        <v>2024010</v>
      </c>
      <c r="B467">
        <v>278160</v>
      </c>
      <c r="C467" t="s">
        <v>2167</v>
      </c>
      <c r="D467">
        <v>1</v>
      </c>
      <c r="E467" s="17">
        <v>45522</v>
      </c>
      <c r="F467" t="s">
        <v>4268</v>
      </c>
      <c r="G467" t="s">
        <v>2880</v>
      </c>
      <c r="H467">
        <v>233.19</v>
      </c>
      <c r="I467">
        <v>42.494252789999997</v>
      </c>
      <c r="J467">
        <v>-89.765753329999995</v>
      </c>
      <c r="K467" t="s">
        <v>4260</v>
      </c>
      <c r="L467">
        <v>6</v>
      </c>
      <c r="M467">
        <v>-50.68</v>
      </c>
      <c r="N467">
        <v>-7.77</v>
      </c>
      <c r="O467">
        <v>11.46</v>
      </c>
    </row>
    <row r="468" spans="1:15" x14ac:dyDescent="0.35">
      <c r="A468">
        <v>2023996</v>
      </c>
      <c r="B468">
        <v>266380</v>
      </c>
      <c r="C468" t="s">
        <v>2156</v>
      </c>
      <c r="D468">
        <v>1</v>
      </c>
      <c r="E468" s="17">
        <v>45519</v>
      </c>
      <c r="F468" t="s">
        <v>4267</v>
      </c>
      <c r="G468" t="s">
        <v>2880</v>
      </c>
      <c r="H468">
        <v>183.31</v>
      </c>
      <c r="I468">
        <v>42.002238060000003</v>
      </c>
      <c r="J468">
        <v>-87.789836449999996</v>
      </c>
      <c r="K468" t="s">
        <v>4260</v>
      </c>
      <c r="L468">
        <v>3</v>
      </c>
      <c r="M468">
        <v>-41.72</v>
      </c>
      <c r="N468">
        <v>-5.69</v>
      </c>
      <c r="O468">
        <v>3.8</v>
      </c>
    </row>
    <row r="469" spans="1:15" x14ac:dyDescent="0.35">
      <c r="A469">
        <v>2022747</v>
      </c>
      <c r="B469">
        <v>242420</v>
      </c>
      <c r="C469" t="s">
        <v>780</v>
      </c>
      <c r="D469">
        <v>1</v>
      </c>
      <c r="E469" s="17">
        <v>45155</v>
      </c>
      <c r="F469" t="s">
        <v>4266</v>
      </c>
      <c r="G469" t="s">
        <v>2880</v>
      </c>
      <c r="H469">
        <v>154.80000000000001</v>
      </c>
      <c r="I469">
        <v>41.456559290000001</v>
      </c>
      <c r="J469">
        <v>-88.735293580000004</v>
      </c>
      <c r="K469" t="s">
        <v>4260</v>
      </c>
      <c r="L469">
        <v>7</v>
      </c>
      <c r="M469">
        <v>-42.11</v>
      </c>
      <c r="N469">
        <v>-5.82</v>
      </c>
      <c r="O469">
        <v>4.42</v>
      </c>
    </row>
    <row r="470" spans="1:15" x14ac:dyDescent="0.35">
      <c r="A470">
        <v>2024063</v>
      </c>
      <c r="B470">
        <v>282160</v>
      </c>
      <c r="C470" t="s">
        <v>2192</v>
      </c>
      <c r="D470">
        <v>1</v>
      </c>
      <c r="E470" s="17">
        <v>45525</v>
      </c>
      <c r="F470" t="s">
        <v>4265</v>
      </c>
      <c r="G470" t="s">
        <v>2880</v>
      </c>
      <c r="H470">
        <v>205.89</v>
      </c>
      <c r="I470">
        <v>42.133160459999999</v>
      </c>
      <c r="J470">
        <v>-89.236508749999999</v>
      </c>
      <c r="K470" t="s">
        <v>4260</v>
      </c>
      <c r="L470">
        <v>8</v>
      </c>
      <c r="M470">
        <v>-45.88</v>
      </c>
      <c r="N470">
        <v>-6.73</v>
      </c>
      <c r="O470">
        <v>7.95</v>
      </c>
    </row>
    <row r="471" spans="1:15" x14ac:dyDescent="0.35">
      <c r="A471">
        <v>2024310</v>
      </c>
      <c r="B471">
        <v>276300</v>
      </c>
      <c r="C471" t="s">
        <v>2415</v>
      </c>
      <c r="D471">
        <v>1</v>
      </c>
      <c r="E471" s="17">
        <v>45567</v>
      </c>
      <c r="F471" t="s">
        <v>4264</v>
      </c>
      <c r="G471" t="s">
        <v>2880</v>
      </c>
      <c r="H471">
        <v>129.94999999999999</v>
      </c>
      <c r="I471">
        <v>39.759228749999998</v>
      </c>
      <c r="J471">
        <v>-90.610603530000006</v>
      </c>
      <c r="K471" t="s">
        <v>4260</v>
      </c>
      <c r="L471">
        <v>9</v>
      </c>
      <c r="M471">
        <v>-35.1</v>
      </c>
      <c r="N471">
        <v>-4.78</v>
      </c>
      <c r="O471">
        <v>3.13</v>
      </c>
    </row>
    <row r="472" spans="1:15" x14ac:dyDescent="0.35">
      <c r="A472">
        <v>2024162</v>
      </c>
      <c r="B472">
        <v>293300</v>
      </c>
      <c r="C472" t="s">
        <v>2291</v>
      </c>
      <c r="D472">
        <v>1</v>
      </c>
      <c r="E472" s="17">
        <v>45539</v>
      </c>
      <c r="F472" t="s">
        <v>4263</v>
      </c>
      <c r="G472" t="s">
        <v>2880</v>
      </c>
      <c r="H472">
        <v>188.64</v>
      </c>
      <c r="I472">
        <v>40.297035299999997</v>
      </c>
      <c r="J472">
        <v>-87.618156189999993</v>
      </c>
      <c r="K472" t="s">
        <v>4260</v>
      </c>
      <c r="L472">
        <v>7</v>
      </c>
      <c r="M472">
        <v>-36.67</v>
      </c>
      <c r="N472">
        <v>-6</v>
      </c>
      <c r="O472">
        <v>11.3</v>
      </c>
    </row>
    <row r="473" spans="1:15" x14ac:dyDescent="0.35">
      <c r="A473">
        <v>2024006</v>
      </c>
      <c r="B473">
        <v>274220</v>
      </c>
      <c r="C473" t="s">
        <v>2154</v>
      </c>
      <c r="D473">
        <v>1</v>
      </c>
      <c r="E473" s="17">
        <v>45520</v>
      </c>
      <c r="F473" t="s">
        <v>4262</v>
      </c>
      <c r="G473" t="s">
        <v>2880</v>
      </c>
      <c r="H473">
        <v>202.78</v>
      </c>
      <c r="I473">
        <v>42.472521909999998</v>
      </c>
      <c r="J473">
        <v>-87.939721520000006</v>
      </c>
      <c r="K473" t="s">
        <v>4260</v>
      </c>
      <c r="L473">
        <v>4</v>
      </c>
      <c r="M473">
        <v>-38.130000000000003</v>
      </c>
      <c r="N473">
        <v>-5.39</v>
      </c>
      <c r="O473">
        <v>4.99</v>
      </c>
    </row>
    <row r="474" spans="1:15" x14ac:dyDescent="0.35">
      <c r="A474">
        <v>2024309</v>
      </c>
      <c r="B474">
        <v>287120</v>
      </c>
      <c r="C474" t="s">
        <v>2416</v>
      </c>
      <c r="D474">
        <v>1</v>
      </c>
      <c r="E474" s="17">
        <v>45566</v>
      </c>
      <c r="F474" t="s">
        <v>4261</v>
      </c>
      <c r="G474" t="s">
        <v>2880</v>
      </c>
      <c r="H474">
        <v>137.16</v>
      </c>
      <c r="I474">
        <v>40.101884429999998</v>
      </c>
      <c r="J474">
        <v>-90.054363969999997</v>
      </c>
      <c r="K474" t="s">
        <v>4260</v>
      </c>
      <c r="L474">
        <v>8</v>
      </c>
      <c r="M474">
        <v>-37.85</v>
      </c>
      <c r="N474">
        <v>-5.84</v>
      </c>
      <c r="O474">
        <v>8.84</v>
      </c>
    </row>
    <row r="475" spans="1:15" x14ac:dyDescent="0.35">
      <c r="A475">
        <v>2023933</v>
      </c>
      <c r="B475">
        <v>276240</v>
      </c>
      <c r="C475" t="s">
        <v>2098</v>
      </c>
      <c r="D475">
        <v>1</v>
      </c>
      <c r="E475" s="17">
        <v>45512</v>
      </c>
      <c r="F475" t="s">
        <v>4259</v>
      </c>
      <c r="G475" t="s">
        <v>2880</v>
      </c>
      <c r="H475">
        <v>115.51</v>
      </c>
      <c r="I475">
        <v>37.927973309999999</v>
      </c>
      <c r="J475">
        <v>-87.210430430000002</v>
      </c>
      <c r="K475" t="s">
        <v>4237</v>
      </c>
      <c r="L475">
        <v>5</v>
      </c>
      <c r="M475">
        <v>-35.46</v>
      </c>
      <c r="N475">
        <v>-5.84</v>
      </c>
      <c r="O475">
        <v>11.24</v>
      </c>
    </row>
    <row r="476" spans="1:15" x14ac:dyDescent="0.35">
      <c r="A476">
        <v>2023960</v>
      </c>
      <c r="B476">
        <v>278260</v>
      </c>
      <c r="C476" t="s">
        <v>2116</v>
      </c>
      <c r="D476">
        <v>1</v>
      </c>
      <c r="E476" s="17">
        <v>45517</v>
      </c>
      <c r="F476" t="s">
        <v>4258</v>
      </c>
      <c r="G476" t="s">
        <v>2874</v>
      </c>
      <c r="H476">
        <v>231.53</v>
      </c>
      <c r="I476">
        <v>41.265304209999996</v>
      </c>
      <c r="J476">
        <v>-86.316250100000005</v>
      </c>
      <c r="K476" t="s">
        <v>4237</v>
      </c>
      <c r="L476">
        <v>6</v>
      </c>
      <c r="M476">
        <v>-50.84</v>
      </c>
      <c r="N476">
        <v>-7.91</v>
      </c>
      <c r="O476">
        <v>12.48</v>
      </c>
    </row>
    <row r="477" spans="1:15" x14ac:dyDescent="0.35">
      <c r="A477">
        <v>2023531</v>
      </c>
      <c r="B477">
        <v>286960</v>
      </c>
      <c r="C477" t="s">
        <v>1766</v>
      </c>
      <c r="D477">
        <v>1</v>
      </c>
      <c r="E477" s="17">
        <v>45475</v>
      </c>
      <c r="F477" t="s">
        <v>4257</v>
      </c>
      <c r="G477" t="s">
        <v>2880</v>
      </c>
      <c r="H477">
        <v>336.58</v>
      </c>
      <c r="I477">
        <v>39.967627040000004</v>
      </c>
      <c r="J477">
        <v>-84.811810829999999</v>
      </c>
      <c r="K477" t="s">
        <v>4237</v>
      </c>
      <c r="L477">
        <v>5</v>
      </c>
      <c r="M477">
        <v>-40.9</v>
      </c>
      <c r="N477">
        <v>-6.09</v>
      </c>
      <c r="O477">
        <v>7.8</v>
      </c>
    </row>
    <row r="478" spans="1:15" x14ac:dyDescent="0.35">
      <c r="A478">
        <v>2022478</v>
      </c>
      <c r="B478">
        <v>235480</v>
      </c>
      <c r="C478" t="s">
        <v>542</v>
      </c>
      <c r="D478">
        <v>1</v>
      </c>
      <c r="E478" s="17">
        <v>45133</v>
      </c>
      <c r="F478" t="s">
        <v>4256</v>
      </c>
      <c r="G478" t="s">
        <v>2849</v>
      </c>
      <c r="H478">
        <v>134.66</v>
      </c>
      <c r="I478">
        <v>38.574076640000001</v>
      </c>
      <c r="J478">
        <v>-86.85303476</v>
      </c>
      <c r="K478" t="s">
        <v>4237</v>
      </c>
      <c r="L478">
        <v>10</v>
      </c>
      <c r="M478">
        <v>-36.03</v>
      </c>
      <c r="N478">
        <v>-5.68</v>
      </c>
      <c r="O478">
        <v>9.39</v>
      </c>
    </row>
    <row r="479" spans="1:15" x14ac:dyDescent="0.35">
      <c r="A479">
        <v>2022437</v>
      </c>
      <c r="B479">
        <v>251340</v>
      </c>
      <c r="C479" t="s">
        <v>522</v>
      </c>
      <c r="D479">
        <v>1</v>
      </c>
      <c r="E479" s="17">
        <v>45131</v>
      </c>
      <c r="F479" t="s">
        <v>4255</v>
      </c>
      <c r="G479" t="s">
        <v>2880</v>
      </c>
      <c r="H479">
        <v>154.16999999999999</v>
      </c>
      <c r="I479">
        <v>38.762519910000002</v>
      </c>
      <c r="J479">
        <v>-86.043192869999999</v>
      </c>
      <c r="K479" t="s">
        <v>4237</v>
      </c>
      <c r="L479">
        <v>9</v>
      </c>
      <c r="M479">
        <v>-30.35</v>
      </c>
      <c r="N479">
        <v>-4.79</v>
      </c>
      <c r="O479">
        <v>7.95</v>
      </c>
    </row>
    <row r="480" spans="1:15" x14ac:dyDescent="0.35">
      <c r="A480">
        <v>2023894</v>
      </c>
      <c r="B480">
        <v>276320</v>
      </c>
      <c r="C480" t="s">
        <v>2065</v>
      </c>
      <c r="D480">
        <v>1</v>
      </c>
      <c r="E480" s="17">
        <v>45510</v>
      </c>
      <c r="F480" t="s">
        <v>4254</v>
      </c>
      <c r="G480" t="s">
        <v>2880</v>
      </c>
      <c r="H480">
        <v>164.83</v>
      </c>
      <c r="I480">
        <v>40.597365660000001</v>
      </c>
      <c r="J480">
        <v>-86.769921969999999</v>
      </c>
      <c r="K480" t="s">
        <v>4237</v>
      </c>
      <c r="L480">
        <v>8</v>
      </c>
      <c r="M480">
        <v>-45.14</v>
      </c>
      <c r="N480">
        <v>-6.77</v>
      </c>
      <c r="O480">
        <v>9.0399999999999991</v>
      </c>
    </row>
    <row r="481" spans="1:15" x14ac:dyDescent="0.35">
      <c r="A481">
        <v>2023975</v>
      </c>
      <c r="B481">
        <v>282460</v>
      </c>
      <c r="C481" t="s">
        <v>2129</v>
      </c>
      <c r="D481">
        <v>1</v>
      </c>
      <c r="E481" s="17">
        <v>45518</v>
      </c>
      <c r="F481" t="s">
        <v>4253</v>
      </c>
      <c r="G481" t="s">
        <v>2874</v>
      </c>
      <c r="H481">
        <v>176.86</v>
      </c>
      <c r="I481">
        <v>41.628424269999996</v>
      </c>
      <c r="J481">
        <v>-87.176354180000004</v>
      </c>
      <c r="K481" t="s">
        <v>4237</v>
      </c>
      <c r="L481">
        <v>8</v>
      </c>
      <c r="M481">
        <v>-44.89</v>
      </c>
      <c r="N481">
        <v>-6.02</v>
      </c>
      <c r="O481">
        <v>3.29</v>
      </c>
    </row>
    <row r="482" spans="1:15" x14ac:dyDescent="0.35">
      <c r="A482">
        <v>2022748</v>
      </c>
      <c r="B482">
        <v>235820</v>
      </c>
      <c r="C482" t="s">
        <v>776</v>
      </c>
      <c r="D482">
        <v>1</v>
      </c>
      <c r="E482" s="17">
        <v>45155</v>
      </c>
      <c r="F482" t="s">
        <v>4252</v>
      </c>
      <c r="G482" t="s">
        <v>2880</v>
      </c>
      <c r="H482">
        <v>313.5</v>
      </c>
      <c r="I482">
        <v>39.930058359999997</v>
      </c>
      <c r="J482">
        <v>-85.541240070000001</v>
      </c>
      <c r="K482" t="s">
        <v>4237</v>
      </c>
      <c r="L482">
        <v>4</v>
      </c>
      <c r="M482">
        <v>-42.73</v>
      </c>
      <c r="N482">
        <v>-6.47</v>
      </c>
      <c r="O482">
        <v>9</v>
      </c>
    </row>
    <row r="483" spans="1:15" x14ac:dyDescent="0.35">
      <c r="A483">
        <v>2022702</v>
      </c>
      <c r="B483">
        <v>239760</v>
      </c>
      <c r="C483" t="s">
        <v>757</v>
      </c>
      <c r="D483">
        <v>1</v>
      </c>
      <c r="E483" s="17">
        <v>45153</v>
      </c>
      <c r="F483" t="s">
        <v>4251</v>
      </c>
      <c r="G483" t="s">
        <v>2880</v>
      </c>
      <c r="H483">
        <v>189.83</v>
      </c>
      <c r="I483">
        <v>39.098257250000003</v>
      </c>
      <c r="J483">
        <v>-85.694999050000007</v>
      </c>
      <c r="K483" t="s">
        <v>4237</v>
      </c>
      <c r="L483">
        <v>5</v>
      </c>
      <c r="M483">
        <v>-32.72</v>
      </c>
      <c r="N483">
        <v>-5.1100000000000003</v>
      </c>
      <c r="O483">
        <v>8.17</v>
      </c>
    </row>
    <row r="484" spans="1:15" x14ac:dyDescent="0.35">
      <c r="A484">
        <v>2022919</v>
      </c>
      <c r="B484">
        <v>261180</v>
      </c>
      <c r="C484" t="s">
        <v>905</v>
      </c>
      <c r="D484">
        <v>1</v>
      </c>
      <c r="E484" s="17">
        <v>45181</v>
      </c>
      <c r="F484" t="s">
        <v>4250</v>
      </c>
      <c r="G484" t="s">
        <v>2880</v>
      </c>
      <c r="H484">
        <v>232.72</v>
      </c>
      <c r="I484">
        <v>40.443580089999998</v>
      </c>
      <c r="J484">
        <v>-86.281263730000006</v>
      </c>
      <c r="K484" t="s">
        <v>4237</v>
      </c>
      <c r="L484">
        <v>6</v>
      </c>
      <c r="M484">
        <v>-46.05</v>
      </c>
      <c r="N484">
        <v>-7.42</v>
      </c>
      <c r="O484">
        <v>13.35</v>
      </c>
    </row>
    <row r="485" spans="1:15" x14ac:dyDescent="0.35">
      <c r="A485">
        <v>2022465</v>
      </c>
      <c r="B485">
        <v>235540</v>
      </c>
      <c r="C485" t="s">
        <v>521</v>
      </c>
      <c r="D485">
        <v>1</v>
      </c>
      <c r="E485" s="17">
        <v>45132</v>
      </c>
      <c r="F485" t="s">
        <v>4249</v>
      </c>
      <c r="G485" t="s">
        <v>2880</v>
      </c>
      <c r="H485">
        <v>113.88</v>
      </c>
      <c r="I485">
        <v>38.366966830000003</v>
      </c>
      <c r="J485">
        <v>-87.788374349999998</v>
      </c>
      <c r="K485" t="s">
        <v>4237</v>
      </c>
      <c r="L485">
        <v>10</v>
      </c>
      <c r="M485">
        <v>-36.1</v>
      </c>
      <c r="N485">
        <v>-5.49</v>
      </c>
      <c r="O485">
        <v>7.85</v>
      </c>
    </row>
    <row r="486" spans="1:15" x14ac:dyDescent="0.35">
      <c r="A486">
        <v>2022867</v>
      </c>
      <c r="B486">
        <v>259760</v>
      </c>
      <c r="C486" t="s">
        <v>866</v>
      </c>
      <c r="D486">
        <v>1</v>
      </c>
      <c r="E486" s="17">
        <v>45169</v>
      </c>
      <c r="F486" t="s">
        <v>4248</v>
      </c>
      <c r="G486" t="s">
        <v>2880</v>
      </c>
      <c r="H486">
        <v>128.26</v>
      </c>
      <c r="I486">
        <v>38.365793979999999</v>
      </c>
      <c r="J486">
        <v>-87.199432569999999</v>
      </c>
      <c r="K486" t="s">
        <v>4237</v>
      </c>
      <c r="L486">
        <v>8</v>
      </c>
      <c r="M486">
        <v>-13.57</v>
      </c>
      <c r="N486">
        <v>-2.69</v>
      </c>
      <c r="O486">
        <v>7.93</v>
      </c>
    </row>
    <row r="487" spans="1:15" x14ac:dyDescent="0.35">
      <c r="A487">
        <v>2022958</v>
      </c>
      <c r="B487">
        <v>261320</v>
      </c>
      <c r="C487" t="s">
        <v>976</v>
      </c>
      <c r="D487">
        <v>1</v>
      </c>
      <c r="E487" s="17">
        <v>45183</v>
      </c>
      <c r="F487" t="s">
        <v>4247</v>
      </c>
      <c r="G487" t="s">
        <v>2874</v>
      </c>
      <c r="H487">
        <v>238.66</v>
      </c>
      <c r="I487">
        <v>41.244913250000003</v>
      </c>
      <c r="J487">
        <v>-86.003989349999998</v>
      </c>
      <c r="K487" t="s">
        <v>4237</v>
      </c>
      <c r="L487">
        <v>8</v>
      </c>
      <c r="M487">
        <v>-43.66</v>
      </c>
      <c r="N487">
        <v>-6.54</v>
      </c>
      <c r="O487">
        <v>8.65</v>
      </c>
    </row>
    <row r="488" spans="1:15" x14ac:dyDescent="0.35">
      <c r="A488">
        <v>2022942</v>
      </c>
      <c r="B488">
        <v>259680</v>
      </c>
      <c r="C488" t="s">
        <v>966</v>
      </c>
      <c r="D488">
        <v>1</v>
      </c>
      <c r="E488" s="17">
        <v>45182</v>
      </c>
      <c r="F488" t="s">
        <v>4246</v>
      </c>
      <c r="G488" t="s">
        <v>2880</v>
      </c>
      <c r="H488">
        <v>166.49</v>
      </c>
      <c r="I488">
        <v>40.434842940000003</v>
      </c>
      <c r="J488">
        <v>-86.809994340000003</v>
      </c>
      <c r="K488" t="s">
        <v>4237</v>
      </c>
      <c r="L488">
        <v>8</v>
      </c>
      <c r="M488">
        <v>-39.07</v>
      </c>
      <c r="N488">
        <v>-6.05</v>
      </c>
      <c r="O488">
        <v>9.31</v>
      </c>
    </row>
    <row r="489" spans="1:15" x14ac:dyDescent="0.35">
      <c r="A489">
        <v>2022847</v>
      </c>
      <c r="B489">
        <v>261300</v>
      </c>
      <c r="C489" t="s">
        <v>853</v>
      </c>
      <c r="D489">
        <v>1</v>
      </c>
      <c r="E489" s="17">
        <v>45168</v>
      </c>
      <c r="F489" t="s">
        <v>4245</v>
      </c>
      <c r="G489" t="s">
        <v>2880</v>
      </c>
      <c r="H489">
        <v>121.3</v>
      </c>
      <c r="I489">
        <v>38.499621070000003</v>
      </c>
      <c r="J489">
        <v>-87.542776110000005</v>
      </c>
      <c r="K489" t="s">
        <v>4237</v>
      </c>
      <c r="L489">
        <v>10</v>
      </c>
      <c r="M489">
        <v>-33.840000000000003</v>
      </c>
      <c r="N489">
        <v>-5.74</v>
      </c>
      <c r="O489">
        <v>12.09</v>
      </c>
    </row>
    <row r="490" spans="1:15" x14ac:dyDescent="0.35">
      <c r="A490">
        <v>2022904</v>
      </c>
      <c r="B490">
        <v>259720</v>
      </c>
      <c r="C490" t="s">
        <v>902</v>
      </c>
      <c r="D490">
        <v>1</v>
      </c>
      <c r="E490" s="17">
        <v>45180</v>
      </c>
      <c r="F490" t="s">
        <v>4244</v>
      </c>
      <c r="G490" t="s">
        <v>2874</v>
      </c>
      <c r="H490">
        <v>206.36</v>
      </c>
      <c r="I490">
        <v>41.001750100000002</v>
      </c>
      <c r="J490">
        <v>-86.663260750000006</v>
      </c>
      <c r="K490" t="s">
        <v>4237</v>
      </c>
      <c r="L490">
        <v>5</v>
      </c>
      <c r="M490">
        <v>-47.21</v>
      </c>
      <c r="N490">
        <v>-7.42</v>
      </c>
      <c r="O490">
        <v>12.16</v>
      </c>
    </row>
    <row r="491" spans="1:15" x14ac:dyDescent="0.35">
      <c r="A491">
        <v>2022782</v>
      </c>
      <c r="B491">
        <v>251360</v>
      </c>
      <c r="C491" t="s">
        <v>805</v>
      </c>
      <c r="D491">
        <v>1</v>
      </c>
      <c r="E491" s="17">
        <v>45160</v>
      </c>
      <c r="F491" t="s">
        <v>4243</v>
      </c>
      <c r="G491" t="s">
        <v>2849</v>
      </c>
      <c r="H491">
        <v>139.53</v>
      </c>
      <c r="I491">
        <v>39.118376040000001</v>
      </c>
      <c r="J491">
        <v>-84.821780669999995</v>
      </c>
      <c r="K491" t="s">
        <v>4237</v>
      </c>
      <c r="L491">
        <v>9</v>
      </c>
      <c r="M491">
        <v>-41.56</v>
      </c>
      <c r="N491">
        <v>-6.39</v>
      </c>
      <c r="O491">
        <v>9.5399999999999991</v>
      </c>
    </row>
    <row r="492" spans="1:15" x14ac:dyDescent="0.35">
      <c r="A492">
        <v>2024101</v>
      </c>
      <c r="B492">
        <v>262580</v>
      </c>
      <c r="C492" t="s">
        <v>2225</v>
      </c>
      <c r="D492">
        <v>1</v>
      </c>
      <c r="E492" s="17">
        <v>45526</v>
      </c>
      <c r="F492" t="s">
        <v>4242</v>
      </c>
      <c r="G492" t="s">
        <v>2874</v>
      </c>
      <c r="H492">
        <v>200.28</v>
      </c>
      <c r="I492">
        <v>41.741292270000002</v>
      </c>
      <c r="J492">
        <v>-86.272802299999995</v>
      </c>
      <c r="K492" t="s">
        <v>4237</v>
      </c>
      <c r="L492">
        <v>9</v>
      </c>
      <c r="M492">
        <v>-49.27</v>
      </c>
      <c r="N492">
        <v>-7.19</v>
      </c>
      <c r="O492">
        <v>8.27</v>
      </c>
    </row>
    <row r="493" spans="1:15" x14ac:dyDescent="0.35">
      <c r="A493">
        <v>2022682</v>
      </c>
      <c r="B493">
        <v>235760</v>
      </c>
      <c r="C493" t="s">
        <v>703</v>
      </c>
      <c r="D493">
        <v>1</v>
      </c>
      <c r="E493" s="17">
        <v>45152</v>
      </c>
      <c r="F493" t="s">
        <v>4241</v>
      </c>
      <c r="G493" t="s">
        <v>2880</v>
      </c>
      <c r="H493">
        <v>231.47</v>
      </c>
      <c r="I493">
        <v>39.16398976</v>
      </c>
      <c r="J493">
        <v>-85.621705759999998</v>
      </c>
      <c r="K493" t="s">
        <v>4237</v>
      </c>
      <c r="L493">
        <v>4</v>
      </c>
      <c r="M493">
        <v>-30.01</v>
      </c>
      <c r="N493">
        <v>-4.8099999999999996</v>
      </c>
      <c r="O493">
        <v>8.48</v>
      </c>
    </row>
    <row r="494" spans="1:15" x14ac:dyDescent="0.35">
      <c r="A494">
        <v>2023209</v>
      </c>
      <c r="B494">
        <v>287100</v>
      </c>
      <c r="C494" t="s">
        <v>1494</v>
      </c>
      <c r="D494">
        <v>1</v>
      </c>
      <c r="E494" s="17">
        <v>45448</v>
      </c>
      <c r="F494" t="s">
        <v>4240</v>
      </c>
      <c r="G494" t="s">
        <v>2880</v>
      </c>
      <c r="H494">
        <v>286.99</v>
      </c>
      <c r="I494">
        <v>41.625811110000001</v>
      </c>
      <c r="J494">
        <v>-84.834911320000003</v>
      </c>
      <c r="K494" t="s">
        <v>4237</v>
      </c>
      <c r="L494">
        <v>4</v>
      </c>
      <c r="M494">
        <v>-52.65</v>
      </c>
      <c r="N494">
        <v>-8.07</v>
      </c>
      <c r="O494">
        <v>11.93</v>
      </c>
    </row>
    <row r="495" spans="1:15" x14ac:dyDescent="0.35">
      <c r="A495">
        <v>2022733</v>
      </c>
      <c r="B495">
        <v>259780</v>
      </c>
      <c r="C495" t="s">
        <v>774</v>
      </c>
      <c r="D495">
        <v>1</v>
      </c>
      <c r="E495" s="17">
        <v>45154</v>
      </c>
      <c r="F495" t="s">
        <v>4239</v>
      </c>
      <c r="G495" t="s">
        <v>2849</v>
      </c>
      <c r="H495">
        <v>185.05</v>
      </c>
      <c r="I495">
        <v>39.206893440000002</v>
      </c>
      <c r="J495">
        <v>-86.176293619999996</v>
      </c>
      <c r="K495" t="s">
        <v>4237</v>
      </c>
      <c r="L495">
        <v>6</v>
      </c>
      <c r="M495">
        <v>-32</v>
      </c>
      <c r="N495">
        <v>-4.9000000000000004</v>
      </c>
      <c r="O495">
        <v>7.2</v>
      </c>
    </row>
    <row r="496" spans="1:15" x14ac:dyDescent="0.35">
      <c r="A496">
        <v>2023908</v>
      </c>
      <c r="B496">
        <v>276280</v>
      </c>
      <c r="C496" t="s">
        <v>2085</v>
      </c>
      <c r="D496">
        <v>1</v>
      </c>
      <c r="E496" s="17">
        <v>45511</v>
      </c>
      <c r="F496" t="s">
        <v>4238</v>
      </c>
      <c r="G496" t="s">
        <v>2849</v>
      </c>
      <c r="H496">
        <v>147.08000000000001</v>
      </c>
      <c r="I496">
        <v>38.798768209999999</v>
      </c>
      <c r="J496">
        <v>-86.470121230000004</v>
      </c>
      <c r="K496" t="s">
        <v>4237</v>
      </c>
      <c r="L496">
        <v>10</v>
      </c>
      <c r="M496">
        <v>-29.51</v>
      </c>
      <c r="N496">
        <v>-4.87</v>
      </c>
      <c r="O496">
        <v>9.4499999999999993</v>
      </c>
    </row>
    <row r="497" spans="1:15" x14ac:dyDescent="0.35">
      <c r="A497">
        <v>2022902</v>
      </c>
      <c r="B497">
        <v>252260</v>
      </c>
      <c r="C497" t="s">
        <v>940</v>
      </c>
      <c r="D497">
        <v>1</v>
      </c>
      <c r="E497" s="17">
        <v>45180</v>
      </c>
      <c r="F497" t="s">
        <v>4236</v>
      </c>
      <c r="G497" t="s">
        <v>2809</v>
      </c>
      <c r="H497">
        <v>458.64</v>
      </c>
      <c r="I497">
        <v>39.576294869999998</v>
      </c>
      <c r="J497">
        <v>-98.514146550000007</v>
      </c>
      <c r="K497" t="s">
        <v>4182</v>
      </c>
      <c r="L497">
        <v>5</v>
      </c>
      <c r="M497">
        <v>-26.17</v>
      </c>
      <c r="N497">
        <v>-3.69</v>
      </c>
      <c r="O497">
        <v>3.32</v>
      </c>
    </row>
    <row r="498" spans="1:15" x14ac:dyDescent="0.35">
      <c r="A498">
        <v>2023431</v>
      </c>
      <c r="B498">
        <v>278580</v>
      </c>
      <c r="C498" t="s">
        <v>1701</v>
      </c>
      <c r="D498">
        <v>1</v>
      </c>
      <c r="E498" s="17">
        <v>45467</v>
      </c>
      <c r="F498" t="s">
        <v>4235</v>
      </c>
      <c r="G498" t="s">
        <v>2809</v>
      </c>
      <c r="H498">
        <v>326.61</v>
      </c>
      <c r="I498">
        <v>37.071853570000002</v>
      </c>
      <c r="J498">
        <v>-97.508495730000007</v>
      </c>
      <c r="K498" t="s">
        <v>4182</v>
      </c>
      <c r="L498">
        <v>5</v>
      </c>
      <c r="M498">
        <v>-25.38</v>
      </c>
      <c r="N498">
        <v>-3.22</v>
      </c>
      <c r="O498">
        <v>0.36</v>
      </c>
    </row>
    <row r="499" spans="1:15" x14ac:dyDescent="0.35">
      <c r="A499">
        <v>2023302</v>
      </c>
      <c r="B499">
        <v>275760</v>
      </c>
      <c r="C499" t="s">
        <v>1572</v>
      </c>
      <c r="D499">
        <v>1</v>
      </c>
      <c r="E499" s="17">
        <v>45455</v>
      </c>
      <c r="F499" t="s">
        <v>4234</v>
      </c>
      <c r="G499" t="s">
        <v>2809</v>
      </c>
      <c r="H499">
        <v>363.8</v>
      </c>
      <c r="I499">
        <v>39.019914249999999</v>
      </c>
      <c r="J499">
        <v>-97.621099540000003</v>
      </c>
      <c r="K499" t="s">
        <v>4182</v>
      </c>
      <c r="L499">
        <v>7</v>
      </c>
      <c r="M499">
        <v>-32.69</v>
      </c>
      <c r="N499">
        <v>-4.68</v>
      </c>
      <c r="O499">
        <v>4.79</v>
      </c>
    </row>
    <row r="500" spans="1:15" x14ac:dyDescent="0.35">
      <c r="A500">
        <v>2023302</v>
      </c>
      <c r="B500">
        <v>275760</v>
      </c>
      <c r="C500" t="s">
        <v>1572</v>
      </c>
      <c r="D500">
        <v>1</v>
      </c>
      <c r="E500" s="17">
        <v>45455</v>
      </c>
      <c r="F500" t="s">
        <v>4234</v>
      </c>
      <c r="G500" t="s">
        <v>2809</v>
      </c>
      <c r="H500">
        <v>363.8</v>
      </c>
      <c r="I500">
        <v>39.019914249999999</v>
      </c>
      <c r="J500">
        <v>-97.621099540000003</v>
      </c>
      <c r="K500" t="s">
        <v>4182</v>
      </c>
      <c r="L500">
        <v>7</v>
      </c>
      <c r="M500">
        <v>-31.87</v>
      </c>
      <c r="N500">
        <v>-4.41</v>
      </c>
      <c r="O500">
        <v>3.43</v>
      </c>
    </row>
    <row r="501" spans="1:15" x14ac:dyDescent="0.35">
      <c r="A501">
        <v>2023166</v>
      </c>
      <c r="B501">
        <v>274980</v>
      </c>
      <c r="C501" t="s">
        <v>1470</v>
      </c>
      <c r="D501">
        <v>1</v>
      </c>
      <c r="E501" s="17">
        <v>45440</v>
      </c>
      <c r="F501" t="s">
        <v>4233</v>
      </c>
      <c r="G501" t="s">
        <v>2880</v>
      </c>
      <c r="H501">
        <v>344.87</v>
      </c>
      <c r="I501">
        <v>38.918751690000001</v>
      </c>
      <c r="J501">
        <v>-96.226023979999994</v>
      </c>
      <c r="K501" t="s">
        <v>4182</v>
      </c>
      <c r="L501">
        <v>4</v>
      </c>
      <c r="M501">
        <v>-31.57</v>
      </c>
      <c r="N501">
        <v>-4.4800000000000004</v>
      </c>
      <c r="O501">
        <v>4.25</v>
      </c>
    </row>
    <row r="502" spans="1:15" x14ac:dyDescent="0.35">
      <c r="A502">
        <v>2023726</v>
      </c>
      <c r="B502">
        <v>274840</v>
      </c>
      <c r="C502" t="s">
        <v>1948</v>
      </c>
      <c r="D502">
        <v>1</v>
      </c>
      <c r="E502" s="17">
        <v>45495</v>
      </c>
      <c r="F502" t="s">
        <v>4232</v>
      </c>
      <c r="G502" t="s">
        <v>2880</v>
      </c>
      <c r="H502">
        <v>323.27</v>
      </c>
      <c r="I502">
        <v>39.754472759999999</v>
      </c>
      <c r="J502">
        <v>-95.699032619999997</v>
      </c>
      <c r="K502" t="s">
        <v>4182</v>
      </c>
      <c r="L502">
        <v>4</v>
      </c>
      <c r="M502">
        <v>-36.200000000000003</v>
      </c>
      <c r="N502">
        <v>-5.57</v>
      </c>
      <c r="O502">
        <v>8.3699999999999992</v>
      </c>
    </row>
    <row r="503" spans="1:15" x14ac:dyDescent="0.35">
      <c r="A503">
        <v>2023248</v>
      </c>
      <c r="B503">
        <v>275440</v>
      </c>
      <c r="C503" t="s">
        <v>1530</v>
      </c>
      <c r="D503">
        <v>1</v>
      </c>
      <c r="E503" s="17">
        <v>45453</v>
      </c>
      <c r="F503" t="s">
        <v>4231</v>
      </c>
      <c r="G503" t="s">
        <v>2880</v>
      </c>
      <c r="H503">
        <v>251.47</v>
      </c>
      <c r="I503">
        <v>39.00669851</v>
      </c>
      <c r="J503">
        <v>-95.29043901</v>
      </c>
      <c r="K503" t="s">
        <v>4182</v>
      </c>
      <c r="L503">
        <v>3</v>
      </c>
      <c r="M503">
        <v>-39.43</v>
      </c>
      <c r="N503">
        <v>-5.08</v>
      </c>
      <c r="O503">
        <v>1.21</v>
      </c>
    </row>
    <row r="504" spans="1:15" x14ac:dyDescent="0.35">
      <c r="A504">
        <v>2023946</v>
      </c>
      <c r="B504">
        <v>279460</v>
      </c>
      <c r="C504" t="s">
        <v>2115</v>
      </c>
      <c r="D504">
        <v>1</v>
      </c>
      <c r="E504" s="17">
        <v>45516</v>
      </c>
      <c r="F504" t="s">
        <v>4230</v>
      </c>
      <c r="G504" t="s">
        <v>2880</v>
      </c>
      <c r="H504">
        <v>235.21</v>
      </c>
      <c r="I504">
        <v>38.003939920000001</v>
      </c>
      <c r="J504">
        <v>-94.692745830000007</v>
      </c>
      <c r="K504" t="s">
        <v>4182</v>
      </c>
      <c r="L504">
        <v>5</v>
      </c>
      <c r="M504">
        <v>-19.14</v>
      </c>
      <c r="N504">
        <v>-2.77</v>
      </c>
      <c r="O504">
        <v>3</v>
      </c>
    </row>
    <row r="505" spans="1:15" x14ac:dyDescent="0.35">
      <c r="A505">
        <v>2023913</v>
      </c>
      <c r="B505">
        <v>279140</v>
      </c>
      <c r="C505" t="s">
        <v>2091</v>
      </c>
      <c r="D505">
        <v>1</v>
      </c>
      <c r="E505" s="17">
        <v>45511</v>
      </c>
      <c r="F505" t="s">
        <v>4229</v>
      </c>
      <c r="G505" t="s">
        <v>2880</v>
      </c>
      <c r="H505">
        <v>316.88</v>
      </c>
      <c r="I505">
        <v>39.063155989999998</v>
      </c>
      <c r="J505">
        <v>-96.767173869999993</v>
      </c>
      <c r="K505" t="s">
        <v>4182</v>
      </c>
      <c r="L505">
        <v>8</v>
      </c>
      <c r="M505">
        <v>-19.43</v>
      </c>
      <c r="N505">
        <v>-2.13</v>
      </c>
      <c r="O505">
        <v>-2.35</v>
      </c>
    </row>
    <row r="506" spans="1:15" x14ac:dyDescent="0.35">
      <c r="A506">
        <v>2023659</v>
      </c>
      <c r="B506">
        <v>278620</v>
      </c>
      <c r="C506" t="s">
        <v>1868</v>
      </c>
      <c r="D506">
        <v>1</v>
      </c>
      <c r="E506" s="17">
        <v>45489</v>
      </c>
      <c r="F506" t="s">
        <v>4228</v>
      </c>
      <c r="G506" t="s">
        <v>2880</v>
      </c>
      <c r="H506">
        <v>417.94</v>
      </c>
      <c r="I506">
        <v>38.469713689999999</v>
      </c>
      <c r="J506">
        <v>-96.955506450000001</v>
      </c>
      <c r="K506" t="s">
        <v>4182</v>
      </c>
      <c r="L506">
        <v>4</v>
      </c>
      <c r="M506">
        <v>-29.83</v>
      </c>
      <c r="N506">
        <v>-4.2699999999999996</v>
      </c>
      <c r="O506">
        <v>4.33</v>
      </c>
    </row>
    <row r="507" spans="1:15" x14ac:dyDescent="0.35">
      <c r="A507">
        <v>2023638</v>
      </c>
      <c r="B507">
        <v>278500</v>
      </c>
      <c r="C507" t="s">
        <v>1865</v>
      </c>
      <c r="D507">
        <v>1</v>
      </c>
      <c r="E507" s="17">
        <v>45488</v>
      </c>
      <c r="F507" t="s">
        <v>4227</v>
      </c>
      <c r="G507" t="s">
        <v>2880</v>
      </c>
      <c r="H507">
        <v>338.44</v>
      </c>
      <c r="I507">
        <v>38.33295494</v>
      </c>
      <c r="J507">
        <v>-95.615247839999995</v>
      </c>
      <c r="K507" t="s">
        <v>4182</v>
      </c>
      <c r="L507">
        <v>3</v>
      </c>
      <c r="M507">
        <v>-19.03</v>
      </c>
      <c r="N507">
        <v>-2.97</v>
      </c>
      <c r="O507">
        <v>4.7</v>
      </c>
    </row>
    <row r="508" spans="1:15" x14ac:dyDescent="0.35">
      <c r="A508">
        <v>2022189</v>
      </c>
      <c r="B508">
        <v>236080</v>
      </c>
      <c r="C508" t="s">
        <v>279</v>
      </c>
      <c r="D508">
        <v>1</v>
      </c>
      <c r="E508" s="17">
        <v>45104</v>
      </c>
      <c r="F508" t="s">
        <v>4226</v>
      </c>
      <c r="G508" t="s">
        <v>2880</v>
      </c>
      <c r="H508">
        <v>293.47000000000003</v>
      </c>
      <c r="I508">
        <v>39.218832460000002</v>
      </c>
      <c r="J508">
        <v>-95.544749280000005</v>
      </c>
      <c r="K508" t="s">
        <v>4182</v>
      </c>
      <c r="L508">
        <v>2</v>
      </c>
      <c r="M508">
        <v>-26.96</v>
      </c>
      <c r="N508">
        <v>-3.78</v>
      </c>
      <c r="O508">
        <v>3.28</v>
      </c>
    </row>
    <row r="509" spans="1:15" x14ac:dyDescent="0.35">
      <c r="A509">
        <v>2022302</v>
      </c>
      <c r="B509">
        <v>237620</v>
      </c>
      <c r="C509" t="s">
        <v>385</v>
      </c>
      <c r="D509">
        <v>1</v>
      </c>
      <c r="E509" s="17">
        <v>45119</v>
      </c>
      <c r="F509" t="s">
        <v>4225</v>
      </c>
      <c r="G509" t="s">
        <v>2809</v>
      </c>
      <c r="H509">
        <v>467.49</v>
      </c>
      <c r="I509">
        <v>37.925814590000002</v>
      </c>
      <c r="J509">
        <v>-98.054615069999997</v>
      </c>
      <c r="K509" t="s">
        <v>4182</v>
      </c>
      <c r="L509">
        <v>2</v>
      </c>
      <c r="M509">
        <v>-19.850000000000001</v>
      </c>
      <c r="N509">
        <v>-2.2799999999999998</v>
      </c>
      <c r="O509">
        <v>-1.59</v>
      </c>
    </row>
    <row r="510" spans="1:15" x14ac:dyDescent="0.35">
      <c r="A510">
        <v>2023747</v>
      </c>
      <c r="B510">
        <v>278520</v>
      </c>
      <c r="C510" t="s">
        <v>1958</v>
      </c>
      <c r="D510">
        <v>1</v>
      </c>
      <c r="E510" s="17">
        <v>45496</v>
      </c>
      <c r="F510" t="s">
        <v>4224</v>
      </c>
      <c r="G510" t="s">
        <v>2880</v>
      </c>
      <c r="H510">
        <v>276.08</v>
      </c>
      <c r="I510">
        <v>39.448876249999998</v>
      </c>
      <c r="J510">
        <v>-95.53878641</v>
      </c>
      <c r="K510" t="s">
        <v>4182</v>
      </c>
      <c r="L510">
        <v>6</v>
      </c>
      <c r="M510">
        <v>-34.229999999999997</v>
      </c>
      <c r="N510">
        <v>-4.8600000000000003</v>
      </c>
      <c r="O510">
        <v>4.6399999999999997</v>
      </c>
    </row>
    <row r="511" spans="1:15" x14ac:dyDescent="0.35">
      <c r="A511">
        <v>2023852</v>
      </c>
      <c r="B511">
        <v>279360</v>
      </c>
      <c r="C511" t="s">
        <v>2042</v>
      </c>
      <c r="D511">
        <v>1</v>
      </c>
      <c r="E511" s="17">
        <v>45504</v>
      </c>
      <c r="F511" t="s">
        <v>4223</v>
      </c>
      <c r="G511" t="s">
        <v>2880</v>
      </c>
      <c r="H511">
        <v>244.21</v>
      </c>
      <c r="I511">
        <v>37.233177050000002</v>
      </c>
      <c r="J511">
        <v>-95.044470950000004</v>
      </c>
      <c r="K511" t="s">
        <v>4182</v>
      </c>
      <c r="L511">
        <v>6</v>
      </c>
      <c r="M511">
        <v>-1.82</v>
      </c>
      <c r="N511">
        <v>0.84</v>
      </c>
      <c r="O511">
        <v>-8.5</v>
      </c>
    </row>
    <row r="512" spans="1:15" x14ac:dyDescent="0.35">
      <c r="A512">
        <v>2023685</v>
      </c>
      <c r="B512">
        <v>278560</v>
      </c>
      <c r="C512" t="s">
        <v>1915</v>
      </c>
      <c r="D512">
        <v>1</v>
      </c>
      <c r="E512" s="17">
        <v>45490</v>
      </c>
      <c r="F512" t="s">
        <v>4222</v>
      </c>
      <c r="G512" t="s">
        <v>2809</v>
      </c>
      <c r="H512">
        <v>425.44</v>
      </c>
      <c r="I512">
        <v>39.922026350000003</v>
      </c>
      <c r="J512">
        <v>-97.285409990000005</v>
      </c>
      <c r="K512" t="s">
        <v>4182</v>
      </c>
      <c r="L512">
        <v>3</v>
      </c>
      <c r="M512">
        <v>-34.630000000000003</v>
      </c>
      <c r="N512">
        <v>-4.82</v>
      </c>
      <c r="O512">
        <v>3.93</v>
      </c>
    </row>
    <row r="513" spans="1:15" x14ac:dyDescent="0.35">
      <c r="A513">
        <v>2024093</v>
      </c>
      <c r="B513">
        <v>278600</v>
      </c>
      <c r="C513" t="s">
        <v>2234</v>
      </c>
      <c r="D513">
        <v>1</v>
      </c>
      <c r="E513" s="17">
        <v>45530</v>
      </c>
      <c r="F513" t="s">
        <v>4221</v>
      </c>
      <c r="G513" t="s">
        <v>2880</v>
      </c>
      <c r="H513">
        <v>226.37</v>
      </c>
      <c r="I513">
        <v>39.207506930000001</v>
      </c>
      <c r="J513">
        <v>-94.817160419999993</v>
      </c>
      <c r="K513" t="s">
        <v>4182</v>
      </c>
      <c r="L513">
        <v>9</v>
      </c>
      <c r="M513">
        <v>-80.61</v>
      </c>
      <c r="N513">
        <v>-10.01</v>
      </c>
      <c r="O513">
        <v>-0.5</v>
      </c>
    </row>
    <row r="514" spans="1:15" x14ac:dyDescent="0.35">
      <c r="A514">
        <v>2023350</v>
      </c>
      <c r="B514">
        <v>262460</v>
      </c>
      <c r="C514" t="s">
        <v>1616</v>
      </c>
      <c r="D514">
        <v>1</v>
      </c>
      <c r="E514" s="17">
        <v>45460</v>
      </c>
      <c r="F514" t="s">
        <v>4220</v>
      </c>
      <c r="G514" t="s">
        <v>2809</v>
      </c>
      <c r="H514">
        <v>394.68</v>
      </c>
      <c r="I514">
        <v>37.856015110000001</v>
      </c>
      <c r="J514">
        <v>-97.140344229999997</v>
      </c>
      <c r="K514" t="s">
        <v>4182</v>
      </c>
      <c r="L514">
        <v>4</v>
      </c>
      <c r="M514">
        <v>-27.11</v>
      </c>
      <c r="N514">
        <v>-4.13</v>
      </c>
      <c r="O514">
        <v>5.95</v>
      </c>
    </row>
    <row r="515" spans="1:15" x14ac:dyDescent="0.35">
      <c r="A515">
        <v>2022430</v>
      </c>
      <c r="B515">
        <v>235420</v>
      </c>
      <c r="C515" t="s">
        <v>510</v>
      </c>
      <c r="D515">
        <v>1</v>
      </c>
      <c r="E515" s="17">
        <v>45131</v>
      </c>
      <c r="F515" t="s">
        <v>4219</v>
      </c>
      <c r="G515" t="s">
        <v>2880</v>
      </c>
      <c r="H515">
        <v>313.62</v>
      </c>
      <c r="I515">
        <v>39.329496779999999</v>
      </c>
      <c r="J515">
        <v>-95.356883260000004</v>
      </c>
      <c r="K515" t="s">
        <v>4182</v>
      </c>
      <c r="L515">
        <v>1</v>
      </c>
      <c r="M515">
        <v>-30.97</v>
      </c>
      <c r="N515">
        <v>-4.78</v>
      </c>
      <c r="O515">
        <v>7.27</v>
      </c>
    </row>
    <row r="516" spans="1:15" x14ac:dyDescent="0.35">
      <c r="A516">
        <v>2023168</v>
      </c>
      <c r="B516">
        <v>275560</v>
      </c>
      <c r="C516" t="s">
        <v>1473</v>
      </c>
      <c r="D516">
        <v>1</v>
      </c>
      <c r="E516" s="17">
        <v>45441</v>
      </c>
      <c r="F516" t="s">
        <v>4218</v>
      </c>
      <c r="G516" t="s">
        <v>2880</v>
      </c>
      <c r="H516">
        <v>292.44</v>
      </c>
      <c r="I516">
        <v>39.024496659999997</v>
      </c>
      <c r="J516">
        <v>-95.842936910000006</v>
      </c>
      <c r="K516" t="s">
        <v>4182</v>
      </c>
      <c r="L516">
        <v>3</v>
      </c>
      <c r="M516">
        <v>-32.6</v>
      </c>
      <c r="N516">
        <v>-4.49</v>
      </c>
      <c r="O516">
        <v>3.36</v>
      </c>
    </row>
    <row r="517" spans="1:15" x14ac:dyDescent="0.35">
      <c r="A517">
        <v>2024194</v>
      </c>
      <c r="B517">
        <v>279380</v>
      </c>
      <c r="C517" t="s">
        <v>2317</v>
      </c>
      <c r="D517">
        <v>1</v>
      </c>
      <c r="E517" s="17">
        <v>45545</v>
      </c>
      <c r="F517" t="s">
        <v>4217</v>
      </c>
      <c r="G517" t="s">
        <v>2880</v>
      </c>
      <c r="H517">
        <v>249.86</v>
      </c>
      <c r="I517">
        <v>37.634900450000004</v>
      </c>
      <c r="J517">
        <v>-95.75628553</v>
      </c>
      <c r="K517" t="s">
        <v>4182</v>
      </c>
      <c r="L517">
        <v>6</v>
      </c>
      <c r="M517">
        <v>-10.050000000000001</v>
      </c>
      <c r="N517">
        <v>-0.65</v>
      </c>
      <c r="O517">
        <v>-4.83</v>
      </c>
    </row>
    <row r="518" spans="1:15" x14ac:dyDescent="0.35">
      <c r="A518">
        <v>2022105</v>
      </c>
      <c r="B518">
        <v>236600</v>
      </c>
      <c r="C518" t="s">
        <v>172</v>
      </c>
      <c r="D518">
        <v>1</v>
      </c>
      <c r="E518" s="17">
        <v>45096</v>
      </c>
      <c r="F518" t="s">
        <v>4216</v>
      </c>
      <c r="G518" t="s">
        <v>2809</v>
      </c>
      <c r="H518">
        <v>958.86</v>
      </c>
      <c r="I518">
        <v>39.895768449999998</v>
      </c>
      <c r="J518">
        <v>-101.7077863</v>
      </c>
      <c r="K518" t="s">
        <v>4182</v>
      </c>
      <c r="L518">
        <v>6</v>
      </c>
      <c r="M518">
        <v>-65.39</v>
      </c>
      <c r="N518">
        <v>-8.4</v>
      </c>
      <c r="O518">
        <v>1.82</v>
      </c>
    </row>
    <row r="519" spans="1:15" x14ac:dyDescent="0.35">
      <c r="A519">
        <v>2024109</v>
      </c>
      <c r="B519">
        <v>279300</v>
      </c>
      <c r="C519" t="s">
        <v>2253</v>
      </c>
      <c r="D519">
        <v>1</v>
      </c>
      <c r="E519" s="17">
        <v>45531</v>
      </c>
      <c r="F519" t="s">
        <v>4215</v>
      </c>
      <c r="G519" t="s">
        <v>2880</v>
      </c>
      <c r="H519">
        <v>334.76</v>
      </c>
      <c r="I519">
        <v>39.470587219999999</v>
      </c>
      <c r="J519">
        <v>-96.823687410000005</v>
      </c>
      <c r="K519" t="s">
        <v>4182</v>
      </c>
      <c r="L519">
        <v>5</v>
      </c>
      <c r="M519">
        <v>-31.61</v>
      </c>
      <c r="N519">
        <v>-4.6100000000000003</v>
      </c>
      <c r="O519">
        <v>5.29</v>
      </c>
    </row>
    <row r="520" spans="1:15" x14ac:dyDescent="0.35">
      <c r="A520">
        <v>2023445</v>
      </c>
      <c r="B520">
        <v>278540</v>
      </c>
      <c r="C520" t="s">
        <v>1695</v>
      </c>
      <c r="D520">
        <v>1</v>
      </c>
      <c r="E520" s="17">
        <v>45468</v>
      </c>
      <c r="F520" t="s">
        <v>4214</v>
      </c>
      <c r="G520" t="s">
        <v>2809</v>
      </c>
      <c r="H520">
        <v>412.29</v>
      </c>
      <c r="I520">
        <v>37.691715299999998</v>
      </c>
      <c r="J520">
        <v>-97.775413819999997</v>
      </c>
      <c r="K520" t="s">
        <v>4182</v>
      </c>
      <c r="L520">
        <v>5</v>
      </c>
      <c r="M520">
        <v>-24.55</v>
      </c>
      <c r="N520">
        <v>-3.37</v>
      </c>
      <c r="O520">
        <v>2.4</v>
      </c>
    </row>
    <row r="521" spans="1:15" x14ac:dyDescent="0.35">
      <c r="A521">
        <v>2022558</v>
      </c>
      <c r="B521">
        <v>252280</v>
      </c>
      <c r="C521" t="s">
        <v>591</v>
      </c>
      <c r="D521">
        <v>1</v>
      </c>
      <c r="E521" s="17">
        <v>45139</v>
      </c>
      <c r="F521" t="s">
        <v>4213</v>
      </c>
      <c r="G521" t="s">
        <v>2809</v>
      </c>
      <c r="H521">
        <v>535.27</v>
      </c>
      <c r="I521">
        <v>38.751259519999998</v>
      </c>
      <c r="J521">
        <v>-98.870072280000002</v>
      </c>
      <c r="K521" t="s">
        <v>4182</v>
      </c>
      <c r="L521">
        <v>4</v>
      </c>
      <c r="M521">
        <v>-44.02</v>
      </c>
      <c r="N521">
        <v>-5.95</v>
      </c>
      <c r="O521">
        <v>3.58</v>
      </c>
    </row>
    <row r="522" spans="1:15" x14ac:dyDescent="0.35">
      <c r="A522">
        <v>2022273</v>
      </c>
      <c r="B522">
        <v>238080</v>
      </c>
      <c r="C522" t="s">
        <v>352</v>
      </c>
      <c r="D522">
        <v>1</v>
      </c>
      <c r="E522" s="17">
        <v>45117</v>
      </c>
      <c r="F522" t="s">
        <v>4212</v>
      </c>
      <c r="G522" t="s">
        <v>2809</v>
      </c>
      <c r="H522">
        <v>483.61</v>
      </c>
      <c r="I522">
        <v>37.64636548</v>
      </c>
      <c r="J522">
        <v>-98.191852929999996</v>
      </c>
      <c r="K522" t="s">
        <v>4182</v>
      </c>
      <c r="L522">
        <v>2</v>
      </c>
      <c r="M522">
        <v>-35.520000000000003</v>
      </c>
      <c r="N522">
        <v>-5.56</v>
      </c>
      <c r="O522">
        <v>8.99</v>
      </c>
    </row>
    <row r="523" spans="1:15" x14ac:dyDescent="0.35">
      <c r="A523">
        <v>2024017</v>
      </c>
      <c r="B523">
        <v>279180</v>
      </c>
      <c r="C523" t="s">
        <v>2174</v>
      </c>
      <c r="D523">
        <v>1</v>
      </c>
      <c r="E523" s="17">
        <v>45523</v>
      </c>
      <c r="F523" t="s">
        <v>4211</v>
      </c>
      <c r="G523" t="s">
        <v>2880</v>
      </c>
      <c r="H523">
        <v>292.27999999999997</v>
      </c>
      <c r="I523">
        <v>38.057084379999999</v>
      </c>
      <c r="J523">
        <v>-95.635417989999993</v>
      </c>
      <c r="K523" t="s">
        <v>4182</v>
      </c>
      <c r="L523">
        <v>7</v>
      </c>
      <c r="M523">
        <v>-22.08</v>
      </c>
      <c r="N523">
        <v>-3.13</v>
      </c>
      <c r="O523">
        <v>2.92</v>
      </c>
    </row>
    <row r="524" spans="1:15" x14ac:dyDescent="0.35">
      <c r="A524">
        <v>2022043</v>
      </c>
      <c r="B524">
        <v>234040</v>
      </c>
      <c r="C524" t="s">
        <v>102</v>
      </c>
      <c r="D524">
        <v>1</v>
      </c>
      <c r="E524" s="17">
        <v>45089</v>
      </c>
      <c r="F524" t="s">
        <v>4210</v>
      </c>
      <c r="G524" t="s">
        <v>2809</v>
      </c>
      <c r="H524">
        <v>388.95</v>
      </c>
      <c r="I524">
        <v>38.657671139999998</v>
      </c>
      <c r="J524">
        <v>-97.173311279999993</v>
      </c>
      <c r="K524" t="s">
        <v>4182</v>
      </c>
      <c r="L524">
        <v>4</v>
      </c>
      <c r="M524">
        <v>-32.74</v>
      </c>
      <c r="N524">
        <v>-5.07</v>
      </c>
      <c r="O524">
        <v>7.85</v>
      </c>
    </row>
    <row r="525" spans="1:15" x14ac:dyDescent="0.35">
      <c r="A525">
        <v>2023687</v>
      </c>
      <c r="B525">
        <v>278480</v>
      </c>
      <c r="C525" t="s">
        <v>1783</v>
      </c>
      <c r="D525">
        <v>1</v>
      </c>
      <c r="E525" s="17">
        <v>45481</v>
      </c>
      <c r="F525" t="s">
        <v>4209</v>
      </c>
      <c r="G525" t="s">
        <v>2809</v>
      </c>
      <c r="H525">
        <v>480.13</v>
      </c>
      <c r="I525">
        <v>39.653173170000002</v>
      </c>
      <c r="J525">
        <v>-98.881441179999996</v>
      </c>
      <c r="K525" t="s">
        <v>4182</v>
      </c>
      <c r="L525">
        <v>6</v>
      </c>
      <c r="M525">
        <v>-43</v>
      </c>
      <c r="N525">
        <v>-6.19</v>
      </c>
      <c r="O525">
        <v>6.5</v>
      </c>
    </row>
    <row r="526" spans="1:15" x14ac:dyDescent="0.35">
      <c r="A526">
        <v>2024155</v>
      </c>
      <c r="B526">
        <v>279440</v>
      </c>
      <c r="C526" t="s">
        <v>2287</v>
      </c>
      <c r="D526">
        <v>1</v>
      </c>
      <c r="E526" s="17">
        <v>45538</v>
      </c>
      <c r="F526" t="s">
        <v>4208</v>
      </c>
      <c r="G526" t="s">
        <v>2880</v>
      </c>
      <c r="H526">
        <v>263.19</v>
      </c>
      <c r="I526">
        <v>38.619952910000002</v>
      </c>
      <c r="J526">
        <v>-95.277273289999997</v>
      </c>
      <c r="K526" t="s">
        <v>4182</v>
      </c>
      <c r="L526">
        <v>7</v>
      </c>
      <c r="M526">
        <v>-21.89</v>
      </c>
      <c r="N526">
        <v>-2.99</v>
      </c>
      <c r="O526">
        <v>2.02</v>
      </c>
    </row>
    <row r="527" spans="1:15" x14ac:dyDescent="0.35">
      <c r="A527">
        <v>2022364</v>
      </c>
      <c r="B527">
        <v>234000</v>
      </c>
      <c r="C527" t="s">
        <v>434</v>
      </c>
      <c r="D527">
        <v>1</v>
      </c>
      <c r="E527" s="17">
        <v>45124</v>
      </c>
      <c r="F527" t="s">
        <v>4207</v>
      </c>
      <c r="G527" t="s">
        <v>2809</v>
      </c>
      <c r="H527">
        <v>376.38</v>
      </c>
      <c r="I527">
        <v>37.31120567</v>
      </c>
      <c r="J527">
        <v>-97.433905269999997</v>
      </c>
      <c r="K527" t="s">
        <v>4182</v>
      </c>
      <c r="L527">
        <v>2</v>
      </c>
      <c r="M527">
        <v>-22.64</v>
      </c>
      <c r="N527">
        <v>-3.35</v>
      </c>
      <c r="O527">
        <v>4.18</v>
      </c>
    </row>
    <row r="528" spans="1:15" x14ac:dyDescent="0.35">
      <c r="A528">
        <v>2022872</v>
      </c>
      <c r="B528">
        <v>252220</v>
      </c>
      <c r="C528" t="s">
        <v>878</v>
      </c>
      <c r="D528">
        <v>1</v>
      </c>
      <c r="E528" s="17">
        <v>45174</v>
      </c>
      <c r="F528" t="s">
        <v>4206</v>
      </c>
      <c r="G528" t="s">
        <v>2809</v>
      </c>
      <c r="H528">
        <v>358.24</v>
      </c>
      <c r="I528">
        <v>39.921642429999999</v>
      </c>
      <c r="J528">
        <v>-96.716319819999995</v>
      </c>
      <c r="K528" t="s">
        <v>4182</v>
      </c>
      <c r="L528">
        <v>5</v>
      </c>
      <c r="M528">
        <v>-34.53</v>
      </c>
      <c r="N528">
        <v>-5.0199999999999996</v>
      </c>
      <c r="O528">
        <v>5.65</v>
      </c>
    </row>
    <row r="529" spans="1:15" x14ac:dyDescent="0.35">
      <c r="A529">
        <v>2024239</v>
      </c>
      <c r="B529">
        <v>279160</v>
      </c>
      <c r="C529" t="s">
        <v>2354</v>
      </c>
      <c r="D529">
        <v>1</v>
      </c>
      <c r="E529" s="17">
        <v>45552</v>
      </c>
      <c r="F529" t="s">
        <v>4205</v>
      </c>
      <c r="G529" t="s">
        <v>2809</v>
      </c>
      <c r="H529">
        <v>450.22</v>
      </c>
      <c r="I529">
        <v>38.243452820000002</v>
      </c>
      <c r="J529">
        <v>-97.436611060000004</v>
      </c>
      <c r="K529" t="s">
        <v>4182</v>
      </c>
      <c r="L529">
        <v>4</v>
      </c>
      <c r="M529">
        <v>-37.32</v>
      </c>
      <c r="N529">
        <v>-5.74</v>
      </c>
      <c r="O529">
        <v>8.6300000000000008</v>
      </c>
    </row>
    <row r="530" spans="1:15" x14ac:dyDescent="0.35">
      <c r="A530">
        <v>2024233</v>
      </c>
      <c r="B530">
        <v>279480</v>
      </c>
      <c r="C530" t="s">
        <v>2349</v>
      </c>
      <c r="D530">
        <v>1</v>
      </c>
      <c r="E530" s="17">
        <v>45551</v>
      </c>
      <c r="F530" t="s">
        <v>4204</v>
      </c>
      <c r="G530" t="s">
        <v>2809</v>
      </c>
      <c r="H530">
        <v>550.67999999999995</v>
      </c>
      <c r="I530">
        <v>37.08725381</v>
      </c>
      <c r="J530">
        <v>-99.253310949999999</v>
      </c>
      <c r="K530" t="s">
        <v>4182</v>
      </c>
      <c r="L530">
        <v>5</v>
      </c>
      <c r="M530">
        <v>-24.23</v>
      </c>
      <c r="N530">
        <v>-2.66</v>
      </c>
      <c r="O530">
        <v>-2.94</v>
      </c>
    </row>
    <row r="531" spans="1:15" x14ac:dyDescent="0.35">
      <c r="A531">
        <v>2021914</v>
      </c>
      <c r="B531">
        <v>236060</v>
      </c>
      <c r="C531" t="s">
        <v>14</v>
      </c>
      <c r="D531">
        <v>1</v>
      </c>
      <c r="E531" s="17">
        <v>45068</v>
      </c>
      <c r="F531" t="s">
        <v>4203</v>
      </c>
      <c r="G531" t="s">
        <v>2809</v>
      </c>
      <c r="H531">
        <v>514.04999999999995</v>
      </c>
      <c r="I531">
        <v>39.909022790000002</v>
      </c>
      <c r="J531">
        <v>-98.334239210000007</v>
      </c>
      <c r="K531" t="s">
        <v>4182</v>
      </c>
      <c r="L531">
        <v>4</v>
      </c>
      <c r="M531">
        <v>-53.65</v>
      </c>
      <c r="N531">
        <v>-7.58</v>
      </c>
      <c r="O531">
        <v>7.01</v>
      </c>
    </row>
    <row r="532" spans="1:15" x14ac:dyDescent="0.35">
      <c r="A532">
        <v>2023155</v>
      </c>
      <c r="B532">
        <v>275820</v>
      </c>
      <c r="C532" t="s">
        <v>1468</v>
      </c>
      <c r="D532">
        <v>1</v>
      </c>
      <c r="E532" s="17">
        <v>45433</v>
      </c>
      <c r="F532" t="s">
        <v>4202</v>
      </c>
      <c r="G532" t="s">
        <v>2809</v>
      </c>
      <c r="H532">
        <v>403.73</v>
      </c>
      <c r="I532">
        <v>37.855117380000003</v>
      </c>
      <c r="J532">
        <v>-97.174782690000001</v>
      </c>
      <c r="K532" t="s">
        <v>4182</v>
      </c>
      <c r="L532">
        <v>3</v>
      </c>
      <c r="M532">
        <v>-26.99</v>
      </c>
      <c r="N532">
        <v>-4.53</v>
      </c>
      <c r="O532">
        <v>9.26</v>
      </c>
    </row>
    <row r="533" spans="1:15" x14ac:dyDescent="0.35">
      <c r="A533">
        <v>2022912</v>
      </c>
      <c r="B533">
        <v>252300</v>
      </c>
      <c r="C533" t="s">
        <v>955</v>
      </c>
      <c r="D533">
        <v>1</v>
      </c>
      <c r="E533" s="17">
        <v>45181</v>
      </c>
      <c r="F533" t="s">
        <v>4201</v>
      </c>
      <c r="G533" t="s">
        <v>2809</v>
      </c>
      <c r="H533">
        <v>414.22</v>
      </c>
      <c r="I533">
        <v>39.359267430000003</v>
      </c>
      <c r="J533">
        <v>-97.765968770000001</v>
      </c>
      <c r="K533" t="s">
        <v>4182</v>
      </c>
      <c r="L533">
        <v>4</v>
      </c>
      <c r="M533">
        <v>-52.1</v>
      </c>
      <c r="N533">
        <v>-7.46</v>
      </c>
      <c r="O533">
        <v>7.57</v>
      </c>
    </row>
    <row r="534" spans="1:15" x14ac:dyDescent="0.35">
      <c r="A534">
        <v>2022607</v>
      </c>
      <c r="B534">
        <v>237640</v>
      </c>
      <c r="C534" t="s">
        <v>651</v>
      </c>
      <c r="D534">
        <v>1</v>
      </c>
      <c r="E534" s="17">
        <v>45145</v>
      </c>
      <c r="F534" t="s">
        <v>4200</v>
      </c>
      <c r="G534" t="s">
        <v>2809</v>
      </c>
      <c r="H534">
        <v>419.54</v>
      </c>
      <c r="I534">
        <v>39.917119270000001</v>
      </c>
      <c r="J534">
        <v>-97.148417129999999</v>
      </c>
      <c r="K534" t="s">
        <v>4182</v>
      </c>
      <c r="L534">
        <v>3</v>
      </c>
      <c r="M534">
        <v>-39.39</v>
      </c>
      <c r="N534">
        <v>-5.61</v>
      </c>
      <c r="O534">
        <v>5.46</v>
      </c>
    </row>
    <row r="535" spans="1:15" x14ac:dyDescent="0.35">
      <c r="A535">
        <v>2022395</v>
      </c>
      <c r="B535">
        <v>248160</v>
      </c>
      <c r="C535" t="s">
        <v>464</v>
      </c>
      <c r="D535">
        <v>1</v>
      </c>
      <c r="E535" s="17">
        <v>45126</v>
      </c>
      <c r="F535" t="s">
        <v>4199</v>
      </c>
      <c r="G535" t="s">
        <v>2809</v>
      </c>
      <c r="H535">
        <v>350.03</v>
      </c>
      <c r="I535">
        <v>37.207538640000003</v>
      </c>
      <c r="J535">
        <v>-97.631416560000005</v>
      </c>
      <c r="K535" t="s">
        <v>4182</v>
      </c>
      <c r="L535">
        <v>4</v>
      </c>
      <c r="M535">
        <v>-25.04</v>
      </c>
      <c r="N535">
        <v>-3.74</v>
      </c>
      <c r="O535">
        <v>4.9000000000000004</v>
      </c>
    </row>
    <row r="536" spans="1:15" x14ac:dyDescent="0.35">
      <c r="A536">
        <v>2022701</v>
      </c>
      <c r="B536">
        <v>252240</v>
      </c>
      <c r="C536" t="s">
        <v>722</v>
      </c>
      <c r="D536">
        <v>1</v>
      </c>
      <c r="E536" s="17">
        <v>45153</v>
      </c>
      <c r="F536" t="s">
        <v>4198</v>
      </c>
      <c r="G536" t="s">
        <v>2809</v>
      </c>
      <c r="H536">
        <v>412.55</v>
      </c>
      <c r="I536">
        <v>39.727388339999997</v>
      </c>
      <c r="J536">
        <v>-97.010893539999998</v>
      </c>
      <c r="K536" t="s">
        <v>4182</v>
      </c>
      <c r="L536">
        <v>2</v>
      </c>
      <c r="M536">
        <v>-35.630000000000003</v>
      </c>
      <c r="N536">
        <v>-5.25</v>
      </c>
      <c r="O536">
        <v>6.37</v>
      </c>
    </row>
    <row r="537" spans="1:15" x14ac:dyDescent="0.35">
      <c r="A537">
        <v>2022685</v>
      </c>
      <c r="B537">
        <v>248220</v>
      </c>
      <c r="C537" t="s">
        <v>702</v>
      </c>
      <c r="D537">
        <v>1</v>
      </c>
      <c r="E537" s="17">
        <v>45152</v>
      </c>
      <c r="F537" t="s">
        <v>4197</v>
      </c>
      <c r="G537" t="s">
        <v>2809</v>
      </c>
      <c r="H537">
        <v>426.53</v>
      </c>
      <c r="I537">
        <v>39.858084009999999</v>
      </c>
      <c r="J537">
        <v>-97.359844679999995</v>
      </c>
      <c r="K537" t="s">
        <v>4182</v>
      </c>
      <c r="L537">
        <v>4</v>
      </c>
      <c r="M537">
        <v>-30.53</v>
      </c>
      <c r="N537">
        <v>-4.13</v>
      </c>
      <c r="O537">
        <v>2.52</v>
      </c>
    </row>
    <row r="538" spans="1:15" x14ac:dyDescent="0.35">
      <c r="A538">
        <v>2023161</v>
      </c>
      <c r="B538">
        <v>275480</v>
      </c>
      <c r="C538" t="s">
        <v>1469</v>
      </c>
      <c r="D538">
        <v>1</v>
      </c>
      <c r="E538" s="17">
        <v>45434</v>
      </c>
      <c r="F538" t="s">
        <v>4196</v>
      </c>
      <c r="G538" t="s">
        <v>2880</v>
      </c>
      <c r="H538">
        <v>424.35</v>
      </c>
      <c r="I538">
        <v>37.990008260000003</v>
      </c>
      <c r="J538">
        <v>-96.959371250000004</v>
      </c>
      <c r="K538" t="s">
        <v>4182</v>
      </c>
      <c r="L538">
        <v>2</v>
      </c>
      <c r="M538">
        <v>-17.02</v>
      </c>
      <c r="N538">
        <v>-2.62</v>
      </c>
      <c r="O538">
        <v>3.91</v>
      </c>
    </row>
    <row r="539" spans="1:15" x14ac:dyDescent="0.35">
      <c r="A539">
        <v>2022260</v>
      </c>
      <c r="B539">
        <v>248140</v>
      </c>
      <c r="C539" t="s">
        <v>321</v>
      </c>
      <c r="D539">
        <v>1</v>
      </c>
      <c r="E539" s="17">
        <v>45112</v>
      </c>
      <c r="F539" t="s">
        <v>4195</v>
      </c>
      <c r="G539" t="s">
        <v>2880</v>
      </c>
      <c r="H539">
        <v>386.63</v>
      </c>
      <c r="I539">
        <v>39.766485619999997</v>
      </c>
      <c r="J539">
        <v>-96.127540159999995</v>
      </c>
      <c r="K539" t="s">
        <v>4182</v>
      </c>
      <c r="L539">
        <v>3</v>
      </c>
      <c r="M539">
        <v>-23.39</v>
      </c>
      <c r="N539">
        <v>-4.16</v>
      </c>
      <c r="O539">
        <v>9.9</v>
      </c>
    </row>
    <row r="540" spans="1:15" x14ac:dyDescent="0.35">
      <c r="A540">
        <v>2022188</v>
      </c>
      <c r="B540">
        <v>231120</v>
      </c>
      <c r="C540" t="s">
        <v>264</v>
      </c>
      <c r="D540">
        <v>1</v>
      </c>
      <c r="E540" s="17">
        <v>45103</v>
      </c>
      <c r="F540" t="s">
        <v>4194</v>
      </c>
      <c r="G540" t="s">
        <v>2880</v>
      </c>
      <c r="H540">
        <v>347.86</v>
      </c>
      <c r="I540">
        <v>38.916345739999997</v>
      </c>
      <c r="J540">
        <v>-95.988325200000006</v>
      </c>
      <c r="K540" t="s">
        <v>4182</v>
      </c>
      <c r="L540">
        <v>2</v>
      </c>
      <c r="M540">
        <v>-28.63</v>
      </c>
      <c r="N540">
        <v>-4.24</v>
      </c>
      <c r="O540">
        <v>5.3</v>
      </c>
    </row>
    <row r="541" spans="1:15" x14ac:dyDescent="0.35">
      <c r="A541">
        <v>2023342</v>
      </c>
      <c r="B541">
        <v>261860</v>
      </c>
      <c r="C541" t="s">
        <v>1609</v>
      </c>
      <c r="D541">
        <v>1</v>
      </c>
      <c r="E541" s="17">
        <v>45459</v>
      </c>
      <c r="F541" t="s">
        <v>4193</v>
      </c>
      <c r="G541" t="s">
        <v>2809</v>
      </c>
      <c r="H541">
        <v>429.99</v>
      </c>
      <c r="I541">
        <v>37.677976049999998</v>
      </c>
      <c r="J541">
        <v>-97.72294436</v>
      </c>
      <c r="K541" t="s">
        <v>4182</v>
      </c>
      <c r="L541">
        <v>3</v>
      </c>
      <c r="M541">
        <v>-18.52</v>
      </c>
      <c r="N541">
        <v>-2.14</v>
      </c>
      <c r="O541">
        <v>-1.41</v>
      </c>
    </row>
    <row r="542" spans="1:15" x14ac:dyDescent="0.35">
      <c r="A542">
        <v>2022640</v>
      </c>
      <c r="B542">
        <v>252180</v>
      </c>
      <c r="C542" t="s">
        <v>673</v>
      </c>
      <c r="D542">
        <v>1</v>
      </c>
      <c r="E542" s="17">
        <v>45147</v>
      </c>
      <c r="F542" t="s">
        <v>4192</v>
      </c>
      <c r="G542" t="s">
        <v>2880</v>
      </c>
      <c r="H542">
        <v>380.61</v>
      </c>
      <c r="I542">
        <v>38.615799899999999</v>
      </c>
      <c r="J542">
        <v>-96.178543629999993</v>
      </c>
      <c r="K542" t="s">
        <v>4182</v>
      </c>
      <c r="L542">
        <v>2</v>
      </c>
      <c r="M542">
        <v>-12.96</v>
      </c>
      <c r="N542">
        <v>-1.03</v>
      </c>
      <c r="O542">
        <v>-4.7</v>
      </c>
    </row>
    <row r="543" spans="1:15" x14ac:dyDescent="0.35">
      <c r="A543">
        <v>2021948</v>
      </c>
      <c r="B543">
        <v>235400</v>
      </c>
      <c r="C543" t="s">
        <v>31</v>
      </c>
      <c r="D543">
        <v>1</v>
      </c>
      <c r="E543" s="17">
        <v>45082</v>
      </c>
      <c r="F543" t="s">
        <v>4191</v>
      </c>
      <c r="G543" t="s">
        <v>2880</v>
      </c>
      <c r="H543">
        <v>302.98</v>
      </c>
      <c r="I543">
        <v>39.583142279999997</v>
      </c>
      <c r="J543">
        <v>-95.224468349999995</v>
      </c>
      <c r="K543" t="s">
        <v>4182</v>
      </c>
      <c r="L543">
        <v>2</v>
      </c>
      <c r="M543">
        <v>-37.89</v>
      </c>
      <c r="N543">
        <v>-5.94</v>
      </c>
      <c r="O543">
        <v>9.6300000000000008</v>
      </c>
    </row>
    <row r="544" spans="1:15" x14ac:dyDescent="0.35">
      <c r="A544">
        <v>2022817</v>
      </c>
      <c r="B544">
        <v>252200</v>
      </c>
      <c r="C544" t="s">
        <v>848</v>
      </c>
      <c r="D544">
        <v>1</v>
      </c>
      <c r="E544" s="17">
        <v>45166</v>
      </c>
      <c r="F544" t="s">
        <v>4190</v>
      </c>
      <c r="G544" t="s">
        <v>2880</v>
      </c>
      <c r="H544">
        <v>315.23</v>
      </c>
      <c r="I544">
        <v>39.835182930000002</v>
      </c>
      <c r="J544">
        <v>-95.533186229999998</v>
      </c>
      <c r="K544" t="s">
        <v>4182</v>
      </c>
      <c r="L544">
        <v>2</v>
      </c>
      <c r="M544">
        <v>-27.34</v>
      </c>
      <c r="N544">
        <v>-4.3499999999999996</v>
      </c>
      <c r="O544">
        <v>7.5</v>
      </c>
    </row>
    <row r="545" spans="1:15" x14ac:dyDescent="0.35">
      <c r="A545">
        <v>2022618</v>
      </c>
      <c r="B545">
        <v>252320</v>
      </c>
      <c r="C545" t="s">
        <v>654</v>
      </c>
      <c r="D545">
        <v>1</v>
      </c>
      <c r="E545" s="17">
        <v>45146</v>
      </c>
      <c r="F545" t="s">
        <v>4189</v>
      </c>
      <c r="G545" t="s">
        <v>2809</v>
      </c>
      <c r="H545">
        <v>400.94</v>
      </c>
      <c r="I545">
        <v>39.846557330000003</v>
      </c>
      <c r="J545">
        <v>-97.165113250000005</v>
      </c>
      <c r="K545" t="s">
        <v>4182</v>
      </c>
      <c r="L545">
        <v>3</v>
      </c>
      <c r="M545">
        <v>-44.91</v>
      </c>
      <c r="N545">
        <v>-6.89</v>
      </c>
      <c r="O545">
        <v>10.19</v>
      </c>
    </row>
    <row r="546" spans="1:15" x14ac:dyDescent="0.35">
      <c r="A546">
        <v>2022977</v>
      </c>
      <c r="B546">
        <v>262500</v>
      </c>
      <c r="C546" t="s">
        <v>993</v>
      </c>
      <c r="D546">
        <v>1</v>
      </c>
      <c r="E546" s="17">
        <v>45187</v>
      </c>
      <c r="F546" t="s">
        <v>4188</v>
      </c>
      <c r="G546" t="s">
        <v>2809</v>
      </c>
      <c r="H546">
        <v>561.85</v>
      </c>
      <c r="I546">
        <v>37.468057299999998</v>
      </c>
      <c r="J546">
        <v>-99.044536269999995</v>
      </c>
      <c r="K546" t="s">
        <v>4182</v>
      </c>
      <c r="L546">
        <v>3</v>
      </c>
      <c r="M546">
        <v>-43.04</v>
      </c>
      <c r="N546">
        <v>-6.68</v>
      </c>
      <c r="O546">
        <v>10.37</v>
      </c>
    </row>
    <row r="547" spans="1:15" x14ac:dyDescent="0.35">
      <c r="A547">
        <v>2022829</v>
      </c>
      <c r="B547">
        <v>248200</v>
      </c>
      <c r="C547" t="s">
        <v>844</v>
      </c>
      <c r="D547">
        <v>1</v>
      </c>
      <c r="E547" s="17">
        <v>45167</v>
      </c>
      <c r="F547" t="s">
        <v>4187</v>
      </c>
      <c r="G547" t="s">
        <v>2880</v>
      </c>
      <c r="H547">
        <v>306.64</v>
      </c>
      <c r="I547">
        <v>39.789829159999996</v>
      </c>
      <c r="J547">
        <v>-95.06722268</v>
      </c>
      <c r="K547" t="s">
        <v>4182</v>
      </c>
      <c r="L547">
        <v>2</v>
      </c>
      <c r="M547">
        <v>-36.880000000000003</v>
      </c>
      <c r="N547">
        <v>-5.9</v>
      </c>
      <c r="O547">
        <v>10.3</v>
      </c>
    </row>
    <row r="548" spans="1:15" x14ac:dyDescent="0.35">
      <c r="A548">
        <v>2023180</v>
      </c>
      <c r="B548">
        <v>275780</v>
      </c>
      <c r="C548" t="s">
        <v>1480</v>
      </c>
      <c r="D548">
        <v>1</v>
      </c>
      <c r="E548" s="17">
        <v>45446</v>
      </c>
      <c r="F548" t="s">
        <v>4186</v>
      </c>
      <c r="G548" t="s">
        <v>2880</v>
      </c>
      <c r="H548">
        <v>368.57</v>
      </c>
      <c r="I548">
        <v>39.75685095</v>
      </c>
      <c r="J548">
        <v>-96.354569100000006</v>
      </c>
      <c r="K548" t="s">
        <v>4182</v>
      </c>
      <c r="L548">
        <v>4</v>
      </c>
      <c r="M548">
        <v>-37.69</v>
      </c>
      <c r="N548">
        <v>-6</v>
      </c>
      <c r="O548">
        <v>10.32</v>
      </c>
    </row>
    <row r="549" spans="1:15" x14ac:dyDescent="0.35">
      <c r="A549">
        <v>2022990</v>
      </c>
      <c r="B549">
        <v>261840</v>
      </c>
      <c r="C549" t="s">
        <v>1013</v>
      </c>
      <c r="D549">
        <v>1</v>
      </c>
      <c r="E549" s="17">
        <v>45188</v>
      </c>
      <c r="F549" t="s">
        <v>4185</v>
      </c>
      <c r="G549" t="s">
        <v>2809</v>
      </c>
      <c r="H549">
        <v>700.07</v>
      </c>
      <c r="I549">
        <v>39.006318460000003</v>
      </c>
      <c r="J549">
        <v>-99.742279049999993</v>
      </c>
      <c r="K549" t="s">
        <v>4182</v>
      </c>
      <c r="L549">
        <v>3</v>
      </c>
      <c r="M549">
        <v>-61.64</v>
      </c>
      <c r="N549">
        <v>-8.56</v>
      </c>
      <c r="O549">
        <v>6.8</v>
      </c>
    </row>
    <row r="550" spans="1:15" x14ac:dyDescent="0.35">
      <c r="A550">
        <v>2023190</v>
      </c>
      <c r="B550">
        <v>275800</v>
      </c>
      <c r="C550" t="s">
        <v>1491</v>
      </c>
      <c r="D550">
        <v>1</v>
      </c>
      <c r="E550" s="17">
        <v>45447</v>
      </c>
      <c r="F550" t="s">
        <v>4184</v>
      </c>
      <c r="G550" t="s">
        <v>2880</v>
      </c>
      <c r="H550">
        <v>364.77</v>
      </c>
      <c r="I550">
        <v>39.597551760000002</v>
      </c>
      <c r="J550">
        <v>-96.196386110000006</v>
      </c>
      <c r="K550" t="s">
        <v>4182</v>
      </c>
      <c r="L550">
        <v>2</v>
      </c>
      <c r="M550">
        <v>-36.51</v>
      </c>
      <c r="N550">
        <v>-5.78</v>
      </c>
      <c r="O550">
        <v>9.7200000000000006</v>
      </c>
    </row>
    <row r="551" spans="1:15" x14ac:dyDescent="0.35">
      <c r="A551">
        <v>2021956</v>
      </c>
      <c r="B551">
        <v>241300</v>
      </c>
      <c r="C551" t="s">
        <v>39</v>
      </c>
      <c r="D551">
        <v>1</v>
      </c>
      <c r="E551" s="17">
        <v>45083</v>
      </c>
      <c r="F551" t="s">
        <v>4183</v>
      </c>
      <c r="G551" t="s">
        <v>2880</v>
      </c>
      <c r="H551">
        <v>404.62</v>
      </c>
      <c r="I551">
        <v>38.491669999999999</v>
      </c>
      <c r="J551">
        <v>-96.582220000000007</v>
      </c>
      <c r="K551" t="s">
        <v>4182</v>
      </c>
      <c r="L551">
        <v>3</v>
      </c>
      <c r="M551">
        <v>-35</v>
      </c>
      <c r="N551">
        <v>-5.36</v>
      </c>
      <c r="O551">
        <v>7.85</v>
      </c>
    </row>
    <row r="552" spans="1:15" x14ac:dyDescent="0.35">
      <c r="A552">
        <v>2023879</v>
      </c>
      <c r="B552">
        <v>271800</v>
      </c>
      <c r="C552" t="s">
        <v>39</v>
      </c>
      <c r="D552">
        <v>1</v>
      </c>
      <c r="E552" s="17">
        <v>45509</v>
      </c>
      <c r="F552" t="s">
        <v>4183</v>
      </c>
      <c r="G552" t="s">
        <v>2880</v>
      </c>
      <c r="H552">
        <v>404.62</v>
      </c>
      <c r="I552">
        <v>38.491669999999999</v>
      </c>
      <c r="J552">
        <v>-96.582220000000007</v>
      </c>
      <c r="K552" t="s">
        <v>4182</v>
      </c>
      <c r="L552">
        <v>3</v>
      </c>
      <c r="M552">
        <v>-35.79</v>
      </c>
      <c r="N552">
        <v>-5.39</v>
      </c>
      <c r="O552">
        <v>7.33</v>
      </c>
    </row>
    <row r="553" spans="1:15" x14ac:dyDescent="0.35">
      <c r="A553">
        <v>2022696</v>
      </c>
      <c r="B553">
        <v>253240</v>
      </c>
      <c r="C553" t="s">
        <v>759</v>
      </c>
      <c r="D553">
        <v>1</v>
      </c>
      <c r="E553" s="17">
        <v>45153</v>
      </c>
      <c r="F553" t="s">
        <v>4181</v>
      </c>
      <c r="G553" t="s">
        <v>2849</v>
      </c>
      <c r="H553">
        <v>287.33</v>
      </c>
      <c r="I553">
        <v>37.541439509999996</v>
      </c>
      <c r="J553">
        <v>-82.084919170000006</v>
      </c>
      <c r="K553" t="s">
        <v>4153</v>
      </c>
      <c r="L553">
        <v>2</v>
      </c>
      <c r="M553">
        <v>-30.74</v>
      </c>
      <c r="N553">
        <v>-5.25</v>
      </c>
      <c r="O553">
        <v>11.27</v>
      </c>
    </row>
    <row r="554" spans="1:15" x14ac:dyDescent="0.35">
      <c r="A554">
        <v>2022280</v>
      </c>
      <c r="B554">
        <v>248700</v>
      </c>
      <c r="C554" t="s">
        <v>381</v>
      </c>
      <c r="D554">
        <v>1</v>
      </c>
      <c r="E554" s="17">
        <v>45118</v>
      </c>
      <c r="F554" t="s">
        <v>4180</v>
      </c>
      <c r="G554" t="s">
        <v>2880</v>
      </c>
      <c r="H554">
        <v>141.66</v>
      </c>
      <c r="I554">
        <v>37.842536639999999</v>
      </c>
      <c r="J554">
        <v>-86.746296060000006</v>
      </c>
      <c r="K554" t="s">
        <v>4153</v>
      </c>
      <c r="L554">
        <v>3</v>
      </c>
      <c r="M554">
        <v>-26.04</v>
      </c>
      <c r="N554">
        <v>-4.5199999999999996</v>
      </c>
      <c r="O554">
        <v>10.15</v>
      </c>
    </row>
    <row r="555" spans="1:15" x14ac:dyDescent="0.35">
      <c r="A555">
        <v>2022774</v>
      </c>
      <c r="B555">
        <v>253260</v>
      </c>
      <c r="C555" t="s">
        <v>803</v>
      </c>
      <c r="D555">
        <v>1</v>
      </c>
      <c r="E555" s="17">
        <v>45160</v>
      </c>
      <c r="F555" t="s">
        <v>4179</v>
      </c>
      <c r="G555" t="s">
        <v>3047</v>
      </c>
      <c r="H555">
        <v>108.82</v>
      </c>
      <c r="I555">
        <v>36.819325579999997</v>
      </c>
      <c r="J555">
        <v>-88.515258430000003</v>
      </c>
      <c r="K555" t="s">
        <v>4153</v>
      </c>
      <c r="L555">
        <v>5</v>
      </c>
      <c r="M555">
        <v>-27.05</v>
      </c>
      <c r="N555">
        <v>-4.93</v>
      </c>
      <c r="O555">
        <v>12.38</v>
      </c>
    </row>
    <row r="556" spans="1:15" x14ac:dyDescent="0.35">
      <c r="A556">
        <v>2022564</v>
      </c>
      <c r="B556">
        <v>253220</v>
      </c>
      <c r="C556" t="s">
        <v>609</v>
      </c>
      <c r="D556">
        <v>1</v>
      </c>
      <c r="E556" s="17">
        <v>45139</v>
      </c>
      <c r="F556" t="s">
        <v>4178</v>
      </c>
      <c r="G556" t="s">
        <v>2849</v>
      </c>
      <c r="H556">
        <v>144.47999999999999</v>
      </c>
      <c r="I556">
        <v>39.033530980000002</v>
      </c>
      <c r="J556">
        <v>-84.50062278</v>
      </c>
      <c r="K556" t="s">
        <v>4153</v>
      </c>
      <c r="L556">
        <v>6</v>
      </c>
      <c r="M556">
        <v>-19.38</v>
      </c>
      <c r="N556">
        <v>-3.3</v>
      </c>
      <c r="O556">
        <v>7</v>
      </c>
    </row>
    <row r="557" spans="1:15" x14ac:dyDescent="0.35">
      <c r="A557">
        <v>2022991</v>
      </c>
      <c r="B557">
        <v>253280</v>
      </c>
      <c r="C557" t="s">
        <v>1004</v>
      </c>
      <c r="D557">
        <v>1</v>
      </c>
      <c r="E557" s="17">
        <v>45188</v>
      </c>
      <c r="F557" t="s">
        <v>4177</v>
      </c>
      <c r="G557" t="s">
        <v>2880</v>
      </c>
      <c r="H557">
        <v>99.24</v>
      </c>
      <c r="I557">
        <v>37.472807520000003</v>
      </c>
      <c r="J557">
        <v>-88.076708690000004</v>
      </c>
      <c r="K557" t="s">
        <v>4153</v>
      </c>
      <c r="L557">
        <v>4</v>
      </c>
      <c r="M557">
        <v>-22.4</v>
      </c>
      <c r="N557">
        <v>-3.88</v>
      </c>
      <c r="O557">
        <v>8.64</v>
      </c>
    </row>
    <row r="558" spans="1:15" x14ac:dyDescent="0.35">
      <c r="A558">
        <v>2024221</v>
      </c>
      <c r="B558">
        <v>292960</v>
      </c>
      <c r="C558" t="s">
        <v>2336</v>
      </c>
      <c r="D558">
        <v>1</v>
      </c>
      <c r="E558" s="17">
        <v>45547</v>
      </c>
      <c r="F558" t="s">
        <v>4176</v>
      </c>
      <c r="G558" t="s">
        <v>2849</v>
      </c>
      <c r="H558">
        <v>162.46</v>
      </c>
      <c r="I558">
        <v>36.68763019</v>
      </c>
      <c r="J558">
        <v>-86.791886020000007</v>
      </c>
      <c r="K558" t="s">
        <v>4153</v>
      </c>
      <c r="L558">
        <v>5</v>
      </c>
      <c r="M558">
        <v>-29.3</v>
      </c>
      <c r="N558">
        <v>-5.0599999999999996</v>
      </c>
      <c r="O558">
        <v>11.2</v>
      </c>
    </row>
    <row r="559" spans="1:15" x14ac:dyDescent="0.35">
      <c r="A559">
        <v>2022416</v>
      </c>
      <c r="B559">
        <v>251320</v>
      </c>
      <c r="C559" t="s">
        <v>488</v>
      </c>
      <c r="D559">
        <v>1</v>
      </c>
      <c r="E559" s="17">
        <v>45127</v>
      </c>
      <c r="F559" t="s">
        <v>4175</v>
      </c>
      <c r="G559" t="s">
        <v>2849</v>
      </c>
      <c r="H559">
        <v>180.08</v>
      </c>
      <c r="I559">
        <v>37.802670489999997</v>
      </c>
      <c r="J559">
        <v>-82.791244370000001</v>
      </c>
      <c r="K559" t="s">
        <v>4153</v>
      </c>
      <c r="L559">
        <v>7</v>
      </c>
      <c r="M559">
        <v>-32.65</v>
      </c>
      <c r="N559">
        <v>-5.29</v>
      </c>
      <c r="O559">
        <v>9.68</v>
      </c>
    </row>
    <row r="560" spans="1:15" x14ac:dyDescent="0.35">
      <c r="A560">
        <v>2023595</v>
      </c>
      <c r="B560">
        <v>282860</v>
      </c>
      <c r="C560" t="s">
        <v>1831</v>
      </c>
      <c r="D560">
        <v>1</v>
      </c>
      <c r="E560" s="17">
        <v>45483</v>
      </c>
      <c r="F560" t="s">
        <v>4174</v>
      </c>
      <c r="G560" t="s">
        <v>3047</v>
      </c>
      <c r="H560">
        <v>89.19</v>
      </c>
      <c r="I560">
        <v>37.048831370000002</v>
      </c>
      <c r="J560">
        <v>-89.175163530000006</v>
      </c>
      <c r="K560" t="s">
        <v>4153</v>
      </c>
      <c r="L560">
        <v>9</v>
      </c>
      <c r="M560">
        <v>-31.03</v>
      </c>
      <c r="N560">
        <v>-5.67</v>
      </c>
      <c r="O560">
        <v>14.35</v>
      </c>
    </row>
    <row r="561" spans="1:15" x14ac:dyDescent="0.35">
      <c r="A561">
        <v>2023049</v>
      </c>
      <c r="B561">
        <v>259800</v>
      </c>
      <c r="C561" t="s">
        <v>1060</v>
      </c>
      <c r="D561">
        <v>1</v>
      </c>
      <c r="E561" s="17">
        <v>45197</v>
      </c>
      <c r="F561" t="s">
        <v>4173</v>
      </c>
      <c r="G561" t="s">
        <v>2849</v>
      </c>
      <c r="H561">
        <v>98.3</v>
      </c>
      <c r="I561">
        <v>37.184812700000002</v>
      </c>
      <c r="J561">
        <v>-88.238370079999996</v>
      </c>
      <c r="K561" t="s">
        <v>4153</v>
      </c>
      <c r="L561">
        <v>8</v>
      </c>
      <c r="M561">
        <v>-21.68</v>
      </c>
      <c r="N561">
        <v>-3.76</v>
      </c>
      <c r="O561">
        <v>8.41</v>
      </c>
    </row>
    <row r="562" spans="1:15" x14ac:dyDescent="0.35">
      <c r="A562">
        <v>2023548</v>
      </c>
      <c r="B562">
        <v>261880</v>
      </c>
      <c r="C562" t="s">
        <v>1801</v>
      </c>
      <c r="D562">
        <v>1</v>
      </c>
      <c r="E562" s="17">
        <v>45481</v>
      </c>
      <c r="F562" t="s">
        <v>4172</v>
      </c>
      <c r="G562" t="s">
        <v>2880</v>
      </c>
      <c r="H562">
        <v>118.02</v>
      </c>
      <c r="I562">
        <v>37.229378140000001</v>
      </c>
      <c r="J562">
        <v>-86.779248890000005</v>
      </c>
      <c r="K562" t="s">
        <v>4153</v>
      </c>
      <c r="L562">
        <v>8</v>
      </c>
      <c r="M562">
        <v>-23.22</v>
      </c>
      <c r="N562">
        <v>-4.4400000000000004</v>
      </c>
      <c r="O562">
        <v>12.3</v>
      </c>
    </row>
    <row r="563" spans="1:15" x14ac:dyDescent="0.35">
      <c r="A563">
        <v>2022369</v>
      </c>
      <c r="B563">
        <v>248740</v>
      </c>
      <c r="C563" t="s">
        <v>460</v>
      </c>
      <c r="D563">
        <v>1</v>
      </c>
      <c r="E563" s="17">
        <v>45125</v>
      </c>
      <c r="F563" t="s">
        <v>4171</v>
      </c>
      <c r="G563" t="s">
        <v>2849</v>
      </c>
      <c r="H563">
        <v>386.38</v>
      </c>
      <c r="I563">
        <v>36.86272262</v>
      </c>
      <c r="J563">
        <v>-83.459213399999996</v>
      </c>
      <c r="K563" t="s">
        <v>4153</v>
      </c>
      <c r="L563">
        <v>2</v>
      </c>
      <c r="M563">
        <v>-32.869999999999997</v>
      </c>
      <c r="N563">
        <v>-5.56</v>
      </c>
      <c r="O563">
        <v>11.64</v>
      </c>
    </row>
    <row r="564" spans="1:15" x14ac:dyDescent="0.35">
      <c r="A564">
        <v>2021998</v>
      </c>
      <c r="B564">
        <v>235000</v>
      </c>
      <c r="C564" t="s">
        <v>80</v>
      </c>
      <c r="D564">
        <v>1</v>
      </c>
      <c r="E564" s="17">
        <v>45085</v>
      </c>
      <c r="F564" t="s">
        <v>4170</v>
      </c>
      <c r="G564" t="s">
        <v>2849</v>
      </c>
      <c r="H564">
        <v>253.5</v>
      </c>
      <c r="I564">
        <v>37.205048079999997</v>
      </c>
      <c r="J564">
        <v>-83.338610939999995</v>
      </c>
      <c r="K564" t="s">
        <v>4153</v>
      </c>
      <c r="L564">
        <v>3</v>
      </c>
      <c r="M564">
        <v>-36.42</v>
      </c>
      <c r="N564">
        <v>-6.09</v>
      </c>
      <c r="O564">
        <v>12.29</v>
      </c>
    </row>
    <row r="565" spans="1:15" x14ac:dyDescent="0.35">
      <c r="A565">
        <v>2022496</v>
      </c>
      <c r="B565">
        <v>248720</v>
      </c>
      <c r="C565" t="s">
        <v>561</v>
      </c>
      <c r="D565">
        <v>1</v>
      </c>
      <c r="E565" s="17">
        <v>45134</v>
      </c>
      <c r="F565" t="s">
        <v>4169</v>
      </c>
      <c r="G565" t="s">
        <v>2849</v>
      </c>
      <c r="H565">
        <v>208.42</v>
      </c>
      <c r="I565">
        <v>36.716514770000003</v>
      </c>
      <c r="J565">
        <v>-85.234893659999997</v>
      </c>
      <c r="K565" t="s">
        <v>4153</v>
      </c>
      <c r="L565">
        <v>3</v>
      </c>
      <c r="M565">
        <v>-30.58</v>
      </c>
      <c r="N565">
        <v>-4.87</v>
      </c>
      <c r="O565">
        <v>8.36</v>
      </c>
    </row>
    <row r="566" spans="1:15" x14ac:dyDescent="0.35">
      <c r="A566">
        <v>2021927</v>
      </c>
      <c r="B566">
        <v>234900</v>
      </c>
      <c r="C566" t="s">
        <v>18</v>
      </c>
      <c r="D566">
        <v>1</v>
      </c>
      <c r="E566" s="17">
        <v>45078</v>
      </c>
      <c r="F566" t="s">
        <v>4168</v>
      </c>
      <c r="G566" t="s">
        <v>2849</v>
      </c>
      <c r="H566">
        <v>206.15</v>
      </c>
      <c r="I566">
        <v>38.299315110000002</v>
      </c>
      <c r="J566">
        <v>-85.044718209999999</v>
      </c>
      <c r="K566" t="s">
        <v>4153</v>
      </c>
      <c r="L566">
        <v>3</v>
      </c>
      <c r="M566">
        <v>-28.97</v>
      </c>
      <c r="N566">
        <v>-4.68</v>
      </c>
      <c r="O566">
        <v>8.4700000000000006</v>
      </c>
    </row>
    <row r="567" spans="1:15" x14ac:dyDescent="0.35">
      <c r="A567">
        <v>2022663</v>
      </c>
      <c r="B567">
        <v>251420</v>
      </c>
      <c r="C567" t="s">
        <v>691</v>
      </c>
      <c r="D567">
        <v>1</v>
      </c>
      <c r="E567" s="17">
        <v>45148</v>
      </c>
      <c r="F567" t="s">
        <v>4167</v>
      </c>
      <c r="G567" t="s">
        <v>2849</v>
      </c>
      <c r="H567">
        <v>212.51</v>
      </c>
      <c r="I567">
        <v>36.880249390000003</v>
      </c>
      <c r="J567">
        <v>-84.588937810000004</v>
      </c>
      <c r="K567" t="s">
        <v>4153</v>
      </c>
      <c r="L567">
        <v>7</v>
      </c>
      <c r="M567">
        <v>-24.21</v>
      </c>
      <c r="N567">
        <v>-3.93</v>
      </c>
      <c r="O567">
        <v>7.24</v>
      </c>
    </row>
    <row r="568" spans="1:15" x14ac:dyDescent="0.35">
      <c r="A568">
        <v>2023572</v>
      </c>
      <c r="B568">
        <v>282140</v>
      </c>
      <c r="C568" t="s">
        <v>1803</v>
      </c>
      <c r="D568">
        <v>1</v>
      </c>
      <c r="E568" s="17">
        <v>45482</v>
      </c>
      <c r="F568" t="s">
        <v>4166</v>
      </c>
      <c r="G568" t="s">
        <v>2880</v>
      </c>
      <c r="H568">
        <v>91.81</v>
      </c>
      <c r="I568">
        <v>37.109302929999998</v>
      </c>
      <c r="J568">
        <v>-88.615069250000005</v>
      </c>
      <c r="K568" t="s">
        <v>4153</v>
      </c>
      <c r="L568">
        <v>9</v>
      </c>
      <c r="M568">
        <v>-34.119999999999997</v>
      </c>
      <c r="N568">
        <v>-5.37</v>
      </c>
      <c r="O568">
        <v>8.8000000000000007</v>
      </c>
    </row>
    <row r="569" spans="1:15" x14ac:dyDescent="0.35">
      <c r="A569">
        <v>2022415</v>
      </c>
      <c r="B569">
        <v>251400</v>
      </c>
      <c r="C569" t="s">
        <v>468</v>
      </c>
      <c r="D569">
        <v>1</v>
      </c>
      <c r="E569" s="17">
        <v>45126</v>
      </c>
      <c r="F569" t="s">
        <v>4165</v>
      </c>
      <c r="G569" t="s">
        <v>2849</v>
      </c>
      <c r="H569">
        <v>159.22</v>
      </c>
      <c r="I569">
        <v>37.826202440000003</v>
      </c>
      <c r="J569">
        <v>-84.675756890000002</v>
      </c>
      <c r="K569" t="s">
        <v>4153</v>
      </c>
      <c r="L569">
        <v>7</v>
      </c>
      <c r="M569">
        <v>-23.77</v>
      </c>
      <c r="N569">
        <v>-4.49</v>
      </c>
      <c r="O569">
        <v>12.11</v>
      </c>
    </row>
    <row r="570" spans="1:15" x14ac:dyDescent="0.35">
      <c r="A570">
        <v>2022819</v>
      </c>
      <c r="B570">
        <v>259700</v>
      </c>
      <c r="C570" t="s">
        <v>831</v>
      </c>
      <c r="D570">
        <v>1</v>
      </c>
      <c r="E570" s="17">
        <v>45166</v>
      </c>
      <c r="F570" t="s">
        <v>4164</v>
      </c>
      <c r="G570" t="s">
        <v>2849</v>
      </c>
      <c r="H570">
        <v>140.9</v>
      </c>
      <c r="I570">
        <v>38.317050590000001</v>
      </c>
      <c r="J570">
        <v>-84.855594510000003</v>
      </c>
      <c r="K570" t="s">
        <v>4153</v>
      </c>
      <c r="L570">
        <v>7</v>
      </c>
      <c r="M570">
        <v>-23.81</v>
      </c>
      <c r="N570">
        <v>-4.07</v>
      </c>
      <c r="O570">
        <v>8.7200000000000006</v>
      </c>
    </row>
    <row r="571" spans="1:15" x14ac:dyDescent="0.35">
      <c r="A571">
        <v>2022859</v>
      </c>
      <c r="B571">
        <v>261580</v>
      </c>
      <c r="C571" t="s">
        <v>869</v>
      </c>
      <c r="D571">
        <v>1</v>
      </c>
      <c r="E571" s="17">
        <v>45169</v>
      </c>
      <c r="F571" t="s">
        <v>4163</v>
      </c>
      <c r="G571" t="s">
        <v>3047</v>
      </c>
      <c r="H571">
        <v>132.18</v>
      </c>
      <c r="I571">
        <v>36.682962629999999</v>
      </c>
      <c r="J571">
        <v>-88.701342940000004</v>
      </c>
      <c r="K571" t="s">
        <v>4153</v>
      </c>
      <c r="L571">
        <v>3</v>
      </c>
      <c r="M571">
        <v>-12.16</v>
      </c>
      <c r="N571">
        <v>-2.92</v>
      </c>
      <c r="O571">
        <v>11.21</v>
      </c>
    </row>
    <row r="572" spans="1:15" x14ac:dyDescent="0.35">
      <c r="A572">
        <v>2024316</v>
      </c>
      <c r="B572">
        <v>261220</v>
      </c>
      <c r="C572" t="s">
        <v>2418</v>
      </c>
      <c r="D572">
        <v>1</v>
      </c>
      <c r="E572" s="17">
        <v>45568</v>
      </c>
      <c r="F572" t="s">
        <v>4162</v>
      </c>
      <c r="G572" t="s">
        <v>3047</v>
      </c>
      <c r="H572">
        <v>89.02</v>
      </c>
      <c r="I572">
        <v>36.928274760000001</v>
      </c>
      <c r="J572">
        <v>-89.062582129999996</v>
      </c>
      <c r="K572" t="s">
        <v>4153</v>
      </c>
      <c r="L572">
        <v>7</v>
      </c>
      <c r="M572">
        <v>-66.930000000000007</v>
      </c>
      <c r="N572">
        <v>-9.56</v>
      </c>
      <c r="O572">
        <v>9.52</v>
      </c>
    </row>
    <row r="573" spans="1:15" x14ac:dyDescent="0.35">
      <c r="A573">
        <v>2022015</v>
      </c>
      <c r="B573">
        <v>235080</v>
      </c>
      <c r="C573" t="s">
        <v>94</v>
      </c>
      <c r="D573">
        <v>1</v>
      </c>
      <c r="E573" s="17">
        <v>45089</v>
      </c>
      <c r="F573" t="s">
        <v>4161</v>
      </c>
      <c r="G573" t="s">
        <v>2849</v>
      </c>
      <c r="H573">
        <v>217.85</v>
      </c>
      <c r="I573">
        <v>38.250401080000003</v>
      </c>
      <c r="J573">
        <v>-84.967867999999996</v>
      </c>
      <c r="K573" t="s">
        <v>4153</v>
      </c>
      <c r="L573">
        <v>3</v>
      </c>
      <c r="M573">
        <v>-23.92</v>
      </c>
      <c r="N573">
        <v>-3.88</v>
      </c>
      <c r="O573">
        <v>7.14</v>
      </c>
    </row>
    <row r="574" spans="1:15" x14ac:dyDescent="0.35">
      <c r="A574">
        <v>2022937</v>
      </c>
      <c r="B574">
        <v>261520</v>
      </c>
      <c r="C574" t="s">
        <v>946</v>
      </c>
      <c r="D574">
        <v>1</v>
      </c>
      <c r="E574" s="17">
        <v>45182</v>
      </c>
      <c r="F574" t="s">
        <v>4160</v>
      </c>
      <c r="G574" t="s">
        <v>2849</v>
      </c>
      <c r="H574">
        <v>254.08</v>
      </c>
      <c r="I574">
        <v>37.466768610000003</v>
      </c>
      <c r="J574">
        <v>-83.252464509999996</v>
      </c>
      <c r="K574" t="s">
        <v>4153</v>
      </c>
      <c r="L574">
        <v>1</v>
      </c>
      <c r="M574">
        <v>-28.6</v>
      </c>
      <c r="N574">
        <v>-4.93</v>
      </c>
      <c r="O574">
        <v>10.81</v>
      </c>
    </row>
    <row r="575" spans="1:15" x14ac:dyDescent="0.35">
      <c r="A575">
        <v>2024307</v>
      </c>
      <c r="B575">
        <v>287080</v>
      </c>
      <c r="C575" t="s">
        <v>2414</v>
      </c>
      <c r="D575">
        <v>1</v>
      </c>
      <c r="E575" s="17">
        <v>45565</v>
      </c>
      <c r="F575" t="s">
        <v>4159</v>
      </c>
      <c r="G575" t="s">
        <v>2880</v>
      </c>
      <c r="H575">
        <v>121.4</v>
      </c>
      <c r="I575">
        <v>37.130443169999999</v>
      </c>
      <c r="J575">
        <v>-86.790682790000005</v>
      </c>
      <c r="K575" t="s">
        <v>4153</v>
      </c>
      <c r="L575">
        <v>5</v>
      </c>
      <c r="M575">
        <v>-47.03</v>
      </c>
      <c r="N575">
        <v>-6.86</v>
      </c>
      <c r="O575">
        <v>7.83</v>
      </c>
    </row>
    <row r="576" spans="1:15" x14ac:dyDescent="0.35">
      <c r="A576">
        <v>2022390</v>
      </c>
      <c r="B576">
        <v>251440</v>
      </c>
      <c r="C576" t="s">
        <v>451</v>
      </c>
      <c r="D576">
        <v>1</v>
      </c>
      <c r="E576" s="17">
        <v>45125</v>
      </c>
      <c r="F576" t="s">
        <v>4158</v>
      </c>
      <c r="G576" t="s">
        <v>2849</v>
      </c>
      <c r="H576">
        <v>147.16</v>
      </c>
      <c r="I576">
        <v>37.989064849999998</v>
      </c>
      <c r="J576">
        <v>-84.821811719999999</v>
      </c>
      <c r="K576" t="s">
        <v>4153</v>
      </c>
      <c r="L576">
        <v>7</v>
      </c>
      <c r="M576">
        <v>-25.01</v>
      </c>
      <c r="N576">
        <v>-4.47</v>
      </c>
      <c r="O576">
        <v>10.78</v>
      </c>
    </row>
    <row r="577" spans="1:15" x14ac:dyDescent="0.35">
      <c r="A577">
        <v>2022643</v>
      </c>
      <c r="B577">
        <v>251460</v>
      </c>
      <c r="C577" t="s">
        <v>674</v>
      </c>
      <c r="D577">
        <v>1</v>
      </c>
      <c r="E577" s="17">
        <v>45146</v>
      </c>
      <c r="F577" t="s">
        <v>4157</v>
      </c>
      <c r="G577" t="s">
        <v>2849</v>
      </c>
      <c r="H577">
        <v>163.30000000000001</v>
      </c>
      <c r="I577">
        <v>38.072814270000002</v>
      </c>
      <c r="J577">
        <v>-82.559059160000004</v>
      </c>
      <c r="K577" t="s">
        <v>4153</v>
      </c>
      <c r="L577">
        <v>7</v>
      </c>
      <c r="M577">
        <v>-30.03</v>
      </c>
      <c r="N577">
        <v>-5.0199999999999996</v>
      </c>
      <c r="O577">
        <v>10.1</v>
      </c>
    </row>
    <row r="578" spans="1:15" x14ac:dyDescent="0.35">
      <c r="A578">
        <v>2024200</v>
      </c>
      <c r="B578">
        <v>293440</v>
      </c>
      <c r="C578" t="s">
        <v>2316</v>
      </c>
      <c r="D578">
        <v>1</v>
      </c>
      <c r="E578" s="17">
        <v>45545</v>
      </c>
      <c r="F578" t="s">
        <v>4156</v>
      </c>
      <c r="G578" t="s">
        <v>2849</v>
      </c>
      <c r="H578">
        <v>201.22</v>
      </c>
      <c r="I578">
        <v>38.123539909999998</v>
      </c>
      <c r="J578">
        <v>-83.553752070000002</v>
      </c>
      <c r="K578" t="s">
        <v>4153</v>
      </c>
      <c r="L578">
        <v>6</v>
      </c>
      <c r="M578">
        <v>-31.45</v>
      </c>
      <c r="N578">
        <v>-4.9800000000000004</v>
      </c>
      <c r="O578">
        <v>8.41</v>
      </c>
    </row>
    <row r="579" spans="1:15" x14ac:dyDescent="0.35">
      <c r="A579">
        <v>2022442</v>
      </c>
      <c r="B579">
        <v>248780</v>
      </c>
      <c r="C579" t="s">
        <v>532</v>
      </c>
      <c r="D579">
        <v>1</v>
      </c>
      <c r="E579" s="17">
        <v>45132</v>
      </c>
      <c r="F579" t="s">
        <v>4155</v>
      </c>
      <c r="G579" t="s">
        <v>2849</v>
      </c>
      <c r="H579">
        <v>291.02</v>
      </c>
      <c r="I579">
        <v>37.463695999999999</v>
      </c>
      <c r="J579">
        <v>-83.12992946</v>
      </c>
      <c r="K579" t="s">
        <v>4153</v>
      </c>
      <c r="L579">
        <v>3</v>
      </c>
      <c r="M579">
        <v>-28.76</v>
      </c>
      <c r="N579">
        <v>-5.15</v>
      </c>
      <c r="O579">
        <v>12.43</v>
      </c>
    </row>
    <row r="580" spans="1:15" x14ac:dyDescent="0.35">
      <c r="A580">
        <v>2023447</v>
      </c>
      <c r="B580">
        <v>274740</v>
      </c>
      <c r="C580" t="s">
        <v>532</v>
      </c>
      <c r="D580">
        <v>1</v>
      </c>
      <c r="E580" s="17">
        <v>45468</v>
      </c>
      <c r="F580" t="s">
        <v>4155</v>
      </c>
      <c r="G580" t="s">
        <v>2849</v>
      </c>
      <c r="H580">
        <v>291.02</v>
      </c>
      <c r="I580">
        <v>37.463695999999999</v>
      </c>
      <c r="J580">
        <v>-83.12992946</v>
      </c>
      <c r="K580" t="s">
        <v>4153</v>
      </c>
      <c r="L580">
        <v>3</v>
      </c>
      <c r="M580">
        <v>-26.17</v>
      </c>
      <c r="N580">
        <v>-4.47</v>
      </c>
      <c r="O580">
        <v>9.59</v>
      </c>
    </row>
    <row r="581" spans="1:15" x14ac:dyDescent="0.35">
      <c r="A581">
        <v>2022458</v>
      </c>
      <c r="B581">
        <v>246580</v>
      </c>
      <c r="C581" t="s">
        <v>525</v>
      </c>
      <c r="D581">
        <v>1</v>
      </c>
      <c r="E581" s="17">
        <v>45133</v>
      </c>
      <c r="F581" t="s">
        <v>4154</v>
      </c>
      <c r="G581" t="s">
        <v>2849</v>
      </c>
      <c r="H581">
        <v>320.06</v>
      </c>
      <c r="I581">
        <v>37.086689999999997</v>
      </c>
      <c r="J581">
        <v>-83.602429999999998</v>
      </c>
      <c r="K581" t="s">
        <v>4153</v>
      </c>
      <c r="L581">
        <v>1</v>
      </c>
      <c r="M581">
        <v>-27.43</v>
      </c>
      <c r="N581">
        <v>-4.74</v>
      </c>
      <c r="O581">
        <v>10.53</v>
      </c>
    </row>
    <row r="582" spans="1:15" x14ac:dyDescent="0.35">
      <c r="A582">
        <v>2023469</v>
      </c>
      <c r="B582">
        <v>274720</v>
      </c>
      <c r="C582" t="s">
        <v>525</v>
      </c>
      <c r="D582">
        <v>1</v>
      </c>
      <c r="E582" s="17">
        <v>45469</v>
      </c>
      <c r="F582" t="s">
        <v>4154</v>
      </c>
      <c r="G582" t="s">
        <v>2849</v>
      </c>
      <c r="H582">
        <v>320.06</v>
      </c>
      <c r="I582">
        <v>37.086689999999997</v>
      </c>
      <c r="J582">
        <v>-83.602429999999998</v>
      </c>
      <c r="K582" t="s">
        <v>4153</v>
      </c>
      <c r="L582">
        <v>1</v>
      </c>
      <c r="M582">
        <v>-29.4</v>
      </c>
      <c r="N582">
        <v>-5.43</v>
      </c>
      <c r="O582">
        <v>14.08</v>
      </c>
    </row>
    <row r="583" spans="1:15" x14ac:dyDescent="0.35">
      <c r="A583">
        <v>2022042</v>
      </c>
      <c r="B583">
        <v>250860</v>
      </c>
      <c r="C583" t="s">
        <v>115</v>
      </c>
      <c r="D583">
        <v>1</v>
      </c>
      <c r="E583" s="17">
        <v>45090</v>
      </c>
      <c r="F583" t="s">
        <v>4152</v>
      </c>
      <c r="G583" t="s">
        <v>3047</v>
      </c>
      <c r="H583">
        <v>63.97</v>
      </c>
      <c r="I583">
        <v>31.56212128</v>
      </c>
      <c r="J583">
        <v>-93.501223629999998</v>
      </c>
      <c r="K583" t="s">
        <v>4124</v>
      </c>
      <c r="L583">
        <v>4</v>
      </c>
      <c r="M583">
        <v>-10.79</v>
      </c>
      <c r="N583">
        <v>-2.71</v>
      </c>
      <c r="O583">
        <v>10.92</v>
      </c>
    </row>
    <row r="584" spans="1:15" x14ac:dyDescent="0.35">
      <c r="A584">
        <v>2021987</v>
      </c>
      <c r="B584">
        <v>250320</v>
      </c>
      <c r="C584" t="s">
        <v>60</v>
      </c>
      <c r="D584">
        <v>1</v>
      </c>
      <c r="E584" s="17">
        <v>45084</v>
      </c>
      <c r="F584" t="s">
        <v>4151</v>
      </c>
      <c r="G584" t="s">
        <v>3047</v>
      </c>
      <c r="H584">
        <v>10.66</v>
      </c>
      <c r="I584">
        <v>30.393976850000001</v>
      </c>
      <c r="J584">
        <v>-93.642364900000004</v>
      </c>
      <c r="K584" t="s">
        <v>4124</v>
      </c>
      <c r="L584">
        <v>4</v>
      </c>
      <c r="M584">
        <v>-1.89</v>
      </c>
      <c r="N584">
        <v>-0.28000000000000003</v>
      </c>
      <c r="O584">
        <v>0.36</v>
      </c>
    </row>
    <row r="585" spans="1:15" x14ac:dyDescent="0.35">
      <c r="A585">
        <v>2022011</v>
      </c>
      <c r="B585">
        <v>231340</v>
      </c>
      <c r="C585" t="s">
        <v>95</v>
      </c>
      <c r="D585">
        <v>1</v>
      </c>
      <c r="E585" s="17">
        <v>45088</v>
      </c>
      <c r="F585" t="s">
        <v>4150</v>
      </c>
      <c r="G585" t="s">
        <v>3047</v>
      </c>
      <c r="H585">
        <v>46.18</v>
      </c>
      <c r="I585">
        <v>32.616320590000001</v>
      </c>
      <c r="J585">
        <v>-93.831924060000006</v>
      </c>
      <c r="K585" t="s">
        <v>4124</v>
      </c>
      <c r="L585">
        <v>7</v>
      </c>
      <c r="M585">
        <v>-8.3000000000000007</v>
      </c>
      <c r="N585">
        <v>-1.64</v>
      </c>
      <c r="O585">
        <v>4.79</v>
      </c>
    </row>
    <row r="586" spans="1:15" x14ac:dyDescent="0.35">
      <c r="A586">
        <v>2022145</v>
      </c>
      <c r="B586">
        <v>251300</v>
      </c>
      <c r="C586" t="s">
        <v>216</v>
      </c>
      <c r="D586">
        <v>1</v>
      </c>
      <c r="E586" s="17">
        <v>45099</v>
      </c>
      <c r="F586" t="s">
        <v>4149</v>
      </c>
      <c r="G586" t="s">
        <v>3047</v>
      </c>
      <c r="H586">
        <v>0.1</v>
      </c>
      <c r="I586">
        <v>29.929976830000001</v>
      </c>
      <c r="J586">
        <v>-91.464076649999996</v>
      </c>
      <c r="K586" t="s">
        <v>4124</v>
      </c>
      <c r="L586">
        <v>6</v>
      </c>
      <c r="M586">
        <v>-33.770000000000003</v>
      </c>
      <c r="N586">
        <v>-5.22</v>
      </c>
      <c r="O586">
        <v>7.98</v>
      </c>
    </row>
    <row r="587" spans="1:15" x14ac:dyDescent="0.35">
      <c r="A587">
        <v>2022345</v>
      </c>
      <c r="B587">
        <v>250380</v>
      </c>
      <c r="C587" t="s">
        <v>421</v>
      </c>
      <c r="D587">
        <v>1</v>
      </c>
      <c r="E587" s="17">
        <v>45123</v>
      </c>
      <c r="F587" t="s">
        <v>4148</v>
      </c>
      <c r="G587" t="s">
        <v>3047</v>
      </c>
      <c r="H587">
        <v>-0.05</v>
      </c>
      <c r="I587">
        <v>30.050882300000001</v>
      </c>
      <c r="J587">
        <v>-92.432024119999994</v>
      </c>
      <c r="K587" t="s">
        <v>4124</v>
      </c>
      <c r="L587">
        <v>6</v>
      </c>
      <c r="M587">
        <v>3.68</v>
      </c>
      <c r="N587">
        <v>0.89</v>
      </c>
      <c r="O587">
        <v>-3.41</v>
      </c>
    </row>
    <row r="588" spans="1:15" x14ac:dyDescent="0.35">
      <c r="A588">
        <v>2022056</v>
      </c>
      <c r="B588">
        <v>232200</v>
      </c>
      <c r="C588" t="s">
        <v>132</v>
      </c>
      <c r="D588">
        <v>1</v>
      </c>
      <c r="E588" s="17">
        <v>45090</v>
      </c>
      <c r="F588" t="s">
        <v>4147</v>
      </c>
      <c r="G588" t="s">
        <v>3047</v>
      </c>
      <c r="H588">
        <v>14.96</v>
      </c>
      <c r="I588">
        <v>31.491779780000002</v>
      </c>
      <c r="J588">
        <v>-91.517288640000004</v>
      </c>
      <c r="K588" t="s">
        <v>4124</v>
      </c>
      <c r="L588">
        <v>10</v>
      </c>
      <c r="M588">
        <v>-46.6</v>
      </c>
      <c r="N588">
        <v>-6.62</v>
      </c>
      <c r="O588">
        <v>6.34</v>
      </c>
    </row>
    <row r="589" spans="1:15" x14ac:dyDescent="0.35">
      <c r="A589">
        <v>2022024</v>
      </c>
      <c r="B589">
        <v>232180</v>
      </c>
      <c r="C589" t="s">
        <v>96</v>
      </c>
      <c r="D589">
        <v>1</v>
      </c>
      <c r="E589" s="17">
        <v>45089</v>
      </c>
      <c r="F589" t="s">
        <v>4146</v>
      </c>
      <c r="G589" t="s">
        <v>3047</v>
      </c>
      <c r="H589">
        <v>14.14</v>
      </c>
      <c r="I589">
        <v>31.959916509999999</v>
      </c>
      <c r="J589">
        <v>-91.825686529999999</v>
      </c>
      <c r="K589" t="s">
        <v>4124</v>
      </c>
      <c r="L589">
        <v>3</v>
      </c>
      <c r="M589">
        <v>-7.2</v>
      </c>
      <c r="N589">
        <v>-2.4</v>
      </c>
      <c r="O589">
        <v>12.03</v>
      </c>
    </row>
    <row r="590" spans="1:15" x14ac:dyDescent="0.35">
      <c r="A590">
        <v>2022168</v>
      </c>
      <c r="B590">
        <v>250820</v>
      </c>
      <c r="C590" t="s">
        <v>252</v>
      </c>
      <c r="D590">
        <v>1</v>
      </c>
      <c r="E590" s="17">
        <v>45102</v>
      </c>
      <c r="F590" t="s">
        <v>4145</v>
      </c>
      <c r="G590" t="s">
        <v>3047</v>
      </c>
      <c r="H590">
        <v>11</v>
      </c>
      <c r="I590">
        <v>31.46871119</v>
      </c>
      <c r="J590">
        <v>-92.258708949999999</v>
      </c>
      <c r="K590" t="s">
        <v>4124</v>
      </c>
      <c r="L590">
        <v>2</v>
      </c>
      <c r="M590">
        <v>3.1</v>
      </c>
      <c r="N590">
        <v>0.62</v>
      </c>
      <c r="O590">
        <v>-1.82</v>
      </c>
    </row>
    <row r="591" spans="1:15" x14ac:dyDescent="0.35">
      <c r="A591">
        <v>2022090</v>
      </c>
      <c r="B591">
        <v>232220</v>
      </c>
      <c r="C591" t="s">
        <v>155</v>
      </c>
      <c r="D591">
        <v>1</v>
      </c>
      <c r="E591" s="17">
        <v>45092</v>
      </c>
      <c r="F591" t="s">
        <v>4144</v>
      </c>
      <c r="G591" t="s">
        <v>3047</v>
      </c>
      <c r="H591">
        <v>8.7899999999999991</v>
      </c>
      <c r="I591">
        <v>31.24111018</v>
      </c>
      <c r="J591">
        <v>-91.690168310000004</v>
      </c>
      <c r="K591" t="s">
        <v>4124</v>
      </c>
      <c r="L591">
        <v>4</v>
      </c>
      <c r="M591">
        <v>-1.29</v>
      </c>
      <c r="N591">
        <v>0.12</v>
      </c>
      <c r="O591">
        <v>-2.2599999999999998</v>
      </c>
    </row>
    <row r="592" spans="1:15" x14ac:dyDescent="0.35">
      <c r="A592">
        <v>2022146</v>
      </c>
      <c r="B592">
        <v>244440</v>
      </c>
      <c r="C592" t="s">
        <v>200</v>
      </c>
      <c r="D592">
        <v>1</v>
      </c>
      <c r="E592" s="17">
        <v>45098</v>
      </c>
      <c r="F592" t="s">
        <v>4143</v>
      </c>
      <c r="G592" t="s">
        <v>3047</v>
      </c>
      <c r="H592">
        <v>5.16</v>
      </c>
      <c r="I592">
        <v>31.27068736</v>
      </c>
      <c r="J592">
        <v>-91.861671720000004</v>
      </c>
      <c r="K592" t="s">
        <v>4124</v>
      </c>
      <c r="L592">
        <v>9</v>
      </c>
      <c r="M592">
        <v>-12.59</v>
      </c>
      <c r="N592">
        <v>-2.2799999999999998</v>
      </c>
      <c r="O592">
        <v>5.65</v>
      </c>
    </row>
    <row r="593" spans="1:15" x14ac:dyDescent="0.35">
      <c r="A593">
        <v>2022057</v>
      </c>
      <c r="B593">
        <v>232280</v>
      </c>
      <c r="C593" t="s">
        <v>130</v>
      </c>
      <c r="D593">
        <v>1</v>
      </c>
      <c r="E593" s="17">
        <v>45091</v>
      </c>
      <c r="F593" t="s">
        <v>4142</v>
      </c>
      <c r="G593" t="s">
        <v>3047</v>
      </c>
      <c r="H593">
        <v>12.61</v>
      </c>
      <c r="I593">
        <v>32.010030350000001</v>
      </c>
      <c r="J593">
        <v>-91.586920090000007</v>
      </c>
      <c r="K593" t="s">
        <v>4124</v>
      </c>
      <c r="L593">
        <v>6</v>
      </c>
      <c r="M593">
        <v>-13.07</v>
      </c>
      <c r="N593">
        <v>-2.84</v>
      </c>
      <c r="O593">
        <v>9.64</v>
      </c>
    </row>
    <row r="594" spans="1:15" x14ac:dyDescent="0.35">
      <c r="A594">
        <v>2022003</v>
      </c>
      <c r="B594">
        <v>250280</v>
      </c>
      <c r="C594" t="s">
        <v>74</v>
      </c>
      <c r="D594">
        <v>1</v>
      </c>
      <c r="E594" s="17">
        <v>45086</v>
      </c>
      <c r="F594" t="s">
        <v>4141</v>
      </c>
      <c r="G594" t="s">
        <v>3047</v>
      </c>
      <c r="H594">
        <v>28.83</v>
      </c>
      <c r="I594">
        <v>31.7476825</v>
      </c>
      <c r="J594">
        <v>-92.965218449999995</v>
      </c>
      <c r="K594" t="s">
        <v>4124</v>
      </c>
      <c r="L594">
        <v>9</v>
      </c>
      <c r="M594">
        <v>-13.26</v>
      </c>
      <c r="N594">
        <v>-2.63</v>
      </c>
      <c r="O594">
        <v>7.81</v>
      </c>
    </row>
    <row r="595" spans="1:15" x14ac:dyDescent="0.35">
      <c r="A595">
        <v>2021950</v>
      </c>
      <c r="B595">
        <v>250400</v>
      </c>
      <c r="C595" t="s">
        <v>30</v>
      </c>
      <c r="D595">
        <v>1</v>
      </c>
      <c r="E595" s="17">
        <v>45082</v>
      </c>
      <c r="F595" t="s">
        <v>4140</v>
      </c>
      <c r="G595" t="s">
        <v>3047</v>
      </c>
      <c r="H595">
        <v>0.17</v>
      </c>
      <c r="I595">
        <v>29.990551270000001</v>
      </c>
      <c r="J595">
        <v>-93.788896280000003</v>
      </c>
      <c r="K595" t="s">
        <v>4124</v>
      </c>
      <c r="L595">
        <v>8</v>
      </c>
      <c r="M595">
        <v>-5.15</v>
      </c>
      <c r="N595">
        <v>-1.25</v>
      </c>
      <c r="O595">
        <v>4.8499999999999996</v>
      </c>
    </row>
    <row r="596" spans="1:15" x14ac:dyDescent="0.35">
      <c r="A596">
        <v>2022104</v>
      </c>
      <c r="B596">
        <v>244740</v>
      </c>
      <c r="C596" t="s">
        <v>171</v>
      </c>
      <c r="D596">
        <v>1</v>
      </c>
      <c r="E596" s="17">
        <v>45096</v>
      </c>
      <c r="F596" t="s">
        <v>4139</v>
      </c>
      <c r="G596" t="s">
        <v>3047</v>
      </c>
      <c r="H596">
        <v>6.8</v>
      </c>
      <c r="I596">
        <v>30.887546090000001</v>
      </c>
      <c r="J596">
        <v>-91.76909053</v>
      </c>
      <c r="K596" t="s">
        <v>4124</v>
      </c>
      <c r="L596">
        <v>1</v>
      </c>
      <c r="M596">
        <v>-4.1399999999999997</v>
      </c>
      <c r="N596">
        <v>-0.33</v>
      </c>
      <c r="O596">
        <v>-1.5</v>
      </c>
    </row>
    <row r="597" spans="1:15" x14ac:dyDescent="0.35">
      <c r="A597">
        <v>2022179</v>
      </c>
      <c r="B597">
        <v>250440</v>
      </c>
      <c r="C597" t="s">
        <v>250</v>
      </c>
      <c r="D597">
        <v>1</v>
      </c>
      <c r="E597" s="17">
        <v>45103</v>
      </c>
      <c r="F597" t="s">
        <v>4138</v>
      </c>
      <c r="G597" t="s">
        <v>3047</v>
      </c>
      <c r="H597">
        <v>56.74</v>
      </c>
      <c r="I597">
        <v>31.225526259999999</v>
      </c>
      <c r="J597">
        <v>-92.797615500000006</v>
      </c>
      <c r="K597" t="s">
        <v>4124</v>
      </c>
      <c r="L597">
        <v>2</v>
      </c>
      <c r="M597">
        <v>-8.5</v>
      </c>
      <c r="N597">
        <v>-2.58</v>
      </c>
      <c r="O597">
        <v>12.12</v>
      </c>
    </row>
    <row r="598" spans="1:15" x14ac:dyDescent="0.35">
      <c r="A598">
        <v>2022309</v>
      </c>
      <c r="B598">
        <v>245920</v>
      </c>
      <c r="C598" t="s">
        <v>383</v>
      </c>
      <c r="D598">
        <v>1</v>
      </c>
      <c r="E598" s="17">
        <v>45119</v>
      </c>
      <c r="F598" t="s">
        <v>4137</v>
      </c>
      <c r="G598" t="s">
        <v>3047</v>
      </c>
      <c r="H598">
        <v>50.97</v>
      </c>
      <c r="I598">
        <v>30.767029369999999</v>
      </c>
      <c r="J598">
        <v>-90.429787630000007</v>
      </c>
      <c r="K598" t="s">
        <v>4124</v>
      </c>
      <c r="L598">
        <v>3</v>
      </c>
      <c r="M598">
        <v>-10.26</v>
      </c>
      <c r="N598">
        <v>-0.93</v>
      </c>
      <c r="O598">
        <v>-2.83</v>
      </c>
    </row>
    <row r="599" spans="1:15" x14ac:dyDescent="0.35">
      <c r="A599">
        <v>2022286</v>
      </c>
      <c r="B599">
        <v>245900</v>
      </c>
      <c r="C599" t="s">
        <v>364</v>
      </c>
      <c r="D599">
        <v>1</v>
      </c>
      <c r="E599" s="17">
        <v>45118</v>
      </c>
      <c r="F599" t="s">
        <v>4136</v>
      </c>
      <c r="G599" t="s">
        <v>3047</v>
      </c>
      <c r="H599">
        <v>0.08</v>
      </c>
      <c r="I599">
        <v>29.895266110000001</v>
      </c>
      <c r="J599">
        <v>-90.430019490000006</v>
      </c>
      <c r="K599" t="s">
        <v>4124</v>
      </c>
      <c r="L599">
        <v>1</v>
      </c>
      <c r="M599">
        <v>6.29</v>
      </c>
      <c r="N599">
        <v>1.75</v>
      </c>
      <c r="O599">
        <v>-7.73</v>
      </c>
    </row>
    <row r="600" spans="1:15" x14ac:dyDescent="0.35">
      <c r="A600">
        <v>2022401</v>
      </c>
      <c r="B600">
        <v>246060</v>
      </c>
      <c r="C600" t="s">
        <v>465</v>
      </c>
      <c r="D600">
        <v>1</v>
      </c>
      <c r="E600" s="17">
        <v>45127</v>
      </c>
      <c r="F600" t="s">
        <v>4135</v>
      </c>
      <c r="G600" t="s">
        <v>3047</v>
      </c>
      <c r="H600">
        <v>45.14</v>
      </c>
      <c r="I600">
        <v>31.39808184</v>
      </c>
      <c r="J600">
        <v>-92.922563359999998</v>
      </c>
      <c r="K600" t="s">
        <v>4124</v>
      </c>
      <c r="L600">
        <v>2</v>
      </c>
      <c r="M600">
        <v>-1.7</v>
      </c>
      <c r="N600">
        <v>-0.28999999999999998</v>
      </c>
      <c r="O600">
        <v>0.61</v>
      </c>
    </row>
    <row r="601" spans="1:15" x14ac:dyDescent="0.35">
      <c r="A601">
        <v>2022010</v>
      </c>
      <c r="B601">
        <v>232260</v>
      </c>
      <c r="C601" t="s">
        <v>86</v>
      </c>
      <c r="D601">
        <v>1</v>
      </c>
      <c r="E601" s="17">
        <v>45088</v>
      </c>
      <c r="F601" t="s">
        <v>4134</v>
      </c>
      <c r="G601" t="s">
        <v>3047</v>
      </c>
      <c r="H601">
        <v>51.48</v>
      </c>
      <c r="I601">
        <v>30.75889132</v>
      </c>
      <c r="J601">
        <v>-90.357928340000001</v>
      </c>
      <c r="K601" t="s">
        <v>4124</v>
      </c>
      <c r="L601">
        <v>3</v>
      </c>
      <c r="M601">
        <v>-14.66</v>
      </c>
      <c r="N601">
        <v>-2.78</v>
      </c>
      <c r="O601">
        <v>7.58</v>
      </c>
    </row>
    <row r="602" spans="1:15" x14ac:dyDescent="0.35">
      <c r="A602">
        <v>2022174</v>
      </c>
      <c r="B602">
        <v>245880</v>
      </c>
      <c r="C602" t="s">
        <v>255</v>
      </c>
      <c r="D602">
        <v>1</v>
      </c>
      <c r="E602" s="17">
        <v>45103</v>
      </c>
      <c r="F602" t="s">
        <v>4133</v>
      </c>
      <c r="G602" t="s">
        <v>3047</v>
      </c>
      <c r="H602">
        <v>25.48</v>
      </c>
      <c r="I602">
        <v>32.396082569999997</v>
      </c>
      <c r="J602">
        <v>-92.196722309999998</v>
      </c>
      <c r="K602" t="s">
        <v>4124</v>
      </c>
      <c r="L602">
        <v>3</v>
      </c>
      <c r="M602">
        <v>-16.11</v>
      </c>
      <c r="N602">
        <v>-3.35</v>
      </c>
      <c r="O602">
        <v>10.66</v>
      </c>
    </row>
    <row r="603" spans="1:15" x14ac:dyDescent="0.35">
      <c r="A603">
        <v>2022094</v>
      </c>
      <c r="B603">
        <v>232780</v>
      </c>
      <c r="C603" t="s">
        <v>176</v>
      </c>
      <c r="D603">
        <v>1</v>
      </c>
      <c r="E603" s="17">
        <v>45095</v>
      </c>
      <c r="F603" t="s">
        <v>4132</v>
      </c>
      <c r="G603" t="s">
        <v>3047</v>
      </c>
      <c r="H603">
        <v>40.57</v>
      </c>
      <c r="I603">
        <v>31.048515330000001</v>
      </c>
      <c r="J603">
        <v>-93.487239059999993</v>
      </c>
      <c r="K603" t="s">
        <v>4124</v>
      </c>
      <c r="L603">
        <v>2</v>
      </c>
      <c r="M603">
        <v>-22.4</v>
      </c>
      <c r="N603">
        <v>-4.6500000000000004</v>
      </c>
      <c r="O603">
        <v>14.79</v>
      </c>
    </row>
    <row r="604" spans="1:15" x14ac:dyDescent="0.35">
      <c r="A604">
        <v>2022106</v>
      </c>
      <c r="B604">
        <v>250340</v>
      </c>
      <c r="C604" t="s">
        <v>198</v>
      </c>
      <c r="D604">
        <v>1</v>
      </c>
      <c r="E604" s="17">
        <v>45096</v>
      </c>
      <c r="F604" t="s">
        <v>4131</v>
      </c>
      <c r="G604" t="s">
        <v>3047</v>
      </c>
      <c r="H604">
        <v>17.100000000000001</v>
      </c>
      <c r="I604">
        <v>30.569586950000001</v>
      </c>
      <c r="J604">
        <v>-93.150350239999995</v>
      </c>
      <c r="K604" t="s">
        <v>4124</v>
      </c>
      <c r="L604">
        <v>3</v>
      </c>
      <c r="M604">
        <v>-1.55</v>
      </c>
      <c r="N604">
        <v>0.13</v>
      </c>
      <c r="O604">
        <v>-2.56</v>
      </c>
    </row>
    <row r="605" spans="1:15" x14ac:dyDescent="0.35">
      <c r="A605">
        <v>2022383</v>
      </c>
      <c r="B605">
        <v>246160</v>
      </c>
      <c r="C605" t="s">
        <v>445</v>
      </c>
      <c r="D605">
        <v>1</v>
      </c>
      <c r="E605" s="17">
        <v>45126</v>
      </c>
      <c r="F605" t="s">
        <v>4130</v>
      </c>
      <c r="G605" t="s">
        <v>3047</v>
      </c>
      <c r="H605">
        <v>36.409999999999997</v>
      </c>
      <c r="I605">
        <v>31.409771939999999</v>
      </c>
      <c r="J605">
        <v>-92.805757259999993</v>
      </c>
      <c r="K605" t="s">
        <v>4124</v>
      </c>
      <c r="L605">
        <v>3</v>
      </c>
      <c r="M605">
        <v>-2.94</v>
      </c>
      <c r="N605">
        <v>-0.43</v>
      </c>
      <c r="O605">
        <v>0.47</v>
      </c>
    </row>
    <row r="606" spans="1:15" x14ac:dyDescent="0.35">
      <c r="A606">
        <v>2022169</v>
      </c>
      <c r="B606">
        <v>244360</v>
      </c>
      <c r="C606" t="s">
        <v>251</v>
      </c>
      <c r="D606">
        <v>1</v>
      </c>
      <c r="E606" s="17">
        <v>45102</v>
      </c>
      <c r="F606" t="s">
        <v>4129</v>
      </c>
      <c r="G606" t="s">
        <v>3047</v>
      </c>
      <c r="H606">
        <v>18.93</v>
      </c>
      <c r="I606">
        <v>32.830787389999998</v>
      </c>
      <c r="J606">
        <v>-92.036968169999994</v>
      </c>
      <c r="K606" t="s">
        <v>4124</v>
      </c>
      <c r="L606">
        <v>4</v>
      </c>
      <c r="M606">
        <v>-3.1</v>
      </c>
      <c r="N606">
        <v>-1.29</v>
      </c>
      <c r="O606">
        <v>7.2</v>
      </c>
    </row>
    <row r="607" spans="1:15" x14ac:dyDescent="0.35">
      <c r="A607">
        <v>2022339</v>
      </c>
      <c r="B607">
        <v>245440</v>
      </c>
      <c r="C607" t="s">
        <v>406</v>
      </c>
      <c r="D607">
        <v>1</v>
      </c>
      <c r="E607" s="17">
        <v>45121</v>
      </c>
      <c r="F607" t="s">
        <v>4128</v>
      </c>
      <c r="G607" t="s">
        <v>3047</v>
      </c>
      <c r="H607">
        <v>2.4</v>
      </c>
      <c r="I607">
        <v>30.078890300000001</v>
      </c>
      <c r="J607">
        <v>-91.833675979999995</v>
      </c>
      <c r="K607" t="s">
        <v>4124</v>
      </c>
      <c r="L607">
        <v>6</v>
      </c>
      <c r="M607">
        <v>-19.64</v>
      </c>
      <c r="N607">
        <v>-3</v>
      </c>
      <c r="O607">
        <v>4.33</v>
      </c>
    </row>
    <row r="608" spans="1:15" x14ac:dyDescent="0.35">
      <c r="A608">
        <v>2022327</v>
      </c>
      <c r="B608">
        <v>251280</v>
      </c>
      <c r="C608" t="s">
        <v>405</v>
      </c>
      <c r="D608">
        <v>1</v>
      </c>
      <c r="E608" s="17">
        <v>45120</v>
      </c>
      <c r="F608" t="s">
        <v>4127</v>
      </c>
      <c r="G608" t="s">
        <v>3047</v>
      </c>
      <c r="H608">
        <v>-0.63</v>
      </c>
      <c r="I608">
        <v>29.737331810000001</v>
      </c>
      <c r="J608">
        <v>-90.360381090000004</v>
      </c>
      <c r="K608" t="s">
        <v>4124</v>
      </c>
      <c r="L608">
        <v>7</v>
      </c>
      <c r="M608">
        <v>-1.34</v>
      </c>
      <c r="N608">
        <v>-0.11</v>
      </c>
      <c r="O608">
        <v>-0.5</v>
      </c>
    </row>
    <row r="609" spans="1:15" x14ac:dyDescent="0.35">
      <c r="A609">
        <v>2022117</v>
      </c>
      <c r="B609">
        <v>249640</v>
      </c>
      <c r="C609" t="s">
        <v>191</v>
      </c>
      <c r="D609">
        <v>1</v>
      </c>
      <c r="E609" s="17">
        <v>45097</v>
      </c>
      <c r="F609" t="s">
        <v>4126</v>
      </c>
      <c r="G609" t="s">
        <v>3047</v>
      </c>
      <c r="H609">
        <v>11.88</v>
      </c>
      <c r="I609">
        <v>31.22940462</v>
      </c>
      <c r="J609">
        <v>-91.969012329999998</v>
      </c>
      <c r="K609" t="s">
        <v>4124</v>
      </c>
      <c r="L609">
        <v>9</v>
      </c>
      <c r="M609">
        <v>-12.63</v>
      </c>
      <c r="N609">
        <v>-2.52</v>
      </c>
      <c r="O609">
        <v>7.53</v>
      </c>
    </row>
    <row r="610" spans="1:15" x14ac:dyDescent="0.35">
      <c r="A610">
        <v>2022378</v>
      </c>
      <c r="B610">
        <v>246080</v>
      </c>
      <c r="C610" t="s">
        <v>436</v>
      </c>
      <c r="D610">
        <v>1</v>
      </c>
      <c r="E610" s="17">
        <v>45125</v>
      </c>
      <c r="F610" t="s">
        <v>4125</v>
      </c>
      <c r="G610" t="s">
        <v>3047</v>
      </c>
      <c r="H610">
        <v>20.440000000000001</v>
      </c>
      <c r="I610">
        <v>31.429293349999998</v>
      </c>
      <c r="J610">
        <v>-92.694070519999997</v>
      </c>
      <c r="K610" t="s">
        <v>4124</v>
      </c>
      <c r="L610">
        <v>9</v>
      </c>
      <c r="M610">
        <v>-13.65</v>
      </c>
      <c r="N610">
        <v>-2.48</v>
      </c>
      <c r="O610">
        <v>6.23</v>
      </c>
    </row>
    <row r="611" spans="1:15" x14ac:dyDescent="0.35">
      <c r="A611">
        <v>2022360</v>
      </c>
      <c r="B611">
        <v>246500</v>
      </c>
      <c r="C611" t="s">
        <v>459</v>
      </c>
      <c r="D611">
        <v>1</v>
      </c>
      <c r="E611" s="17">
        <v>45124</v>
      </c>
      <c r="F611" t="s">
        <v>4123</v>
      </c>
      <c r="G611" t="s">
        <v>3047</v>
      </c>
      <c r="H611">
        <v>21.07</v>
      </c>
      <c r="I611">
        <v>41.8455303</v>
      </c>
      <c r="J611">
        <v>-70.619242610000001</v>
      </c>
      <c r="K611" t="s">
        <v>4103</v>
      </c>
      <c r="L611">
        <v>2</v>
      </c>
      <c r="M611">
        <v>-36.53</v>
      </c>
      <c r="N611">
        <v>-5.13</v>
      </c>
      <c r="O611">
        <v>4.5</v>
      </c>
    </row>
    <row r="612" spans="1:15" x14ac:dyDescent="0.35">
      <c r="A612">
        <v>2023364</v>
      </c>
      <c r="B612">
        <v>273620</v>
      </c>
      <c r="C612" t="s">
        <v>1631</v>
      </c>
      <c r="D612">
        <v>1</v>
      </c>
      <c r="E612" s="17">
        <v>45461</v>
      </c>
      <c r="F612" t="s">
        <v>4122</v>
      </c>
      <c r="G612" t="s">
        <v>3021</v>
      </c>
      <c r="H612">
        <v>-0.31</v>
      </c>
      <c r="I612">
        <v>42.854356879999997</v>
      </c>
      <c r="J612">
        <v>-70.924927069999995</v>
      </c>
      <c r="K612" t="s">
        <v>4103</v>
      </c>
      <c r="L612">
        <v>5</v>
      </c>
      <c r="M612">
        <v>-42.48</v>
      </c>
      <c r="N612">
        <v>-5.9</v>
      </c>
      <c r="O612">
        <v>4.71</v>
      </c>
    </row>
    <row r="613" spans="1:15" x14ac:dyDescent="0.35">
      <c r="A613">
        <v>2023307</v>
      </c>
      <c r="B613">
        <v>264680</v>
      </c>
      <c r="C613" t="s">
        <v>1579</v>
      </c>
      <c r="D613">
        <v>1</v>
      </c>
      <c r="E613" s="17">
        <v>45456</v>
      </c>
      <c r="F613" t="s">
        <v>4121</v>
      </c>
      <c r="G613" t="s">
        <v>3021</v>
      </c>
      <c r="H613">
        <v>31.04</v>
      </c>
      <c r="I613">
        <v>42.350016850000003</v>
      </c>
      <c r="J613">
        <v>-72.636229700000001</v>
      </c>
      <c r="K613" t="s">
        <v>4103</v>
      </c>
      <c r="L613">
        <v>8</v>
      </c>
      <c r="M613">
        <v>-69.63</v>
      </c>
      <c r="N613">
        <v>-10.11</v>
      </c>
      <c r="O613">
        <v>11.28</v>
      </c>
    </row>
    <row r="614" spans="1:15" x14ac:dyDescent="0.35">
      <c r="A614">
        <v>2022372</v>
      </c>
      <c r="B614">
        <v>247400</v>
      </c>
      <c r="C614" t="s">
        <v>433</v>
      </c>
      <c r="D614">
        <v>1</v>
      </c>
      <c r="E614" s="17">
        <v>45125</v>
      </c>
      <c r="F614" t="s">
        <v>4120</v>
      </c>
      <c r="G614" t="s">
        <v>3021</v>
      </c>
      <c r="H614">
        <v>48.69</v>
      </c>
      <c r="I614">
        <v>42.25826335</v>
      </c>
      <c r="J614">
        <v>-71.434881129999994</v>
      </c>
      <c r="K614" t="s">
        <v>4103</v>
      </c>
      <c r="L614">
        <v>1</v>
      </c>
      <c r="M614">
        <v>-39.479999999999997</v>
      </c>
      <c r="N614">
        <v>-6.43</v>
      </c>
      <c r="O614">
        <v>11.97</v>
      </c>
    </row>
    <row r="615" spans="1:15" x14ac:dyDescent="0.35">
      <c r="A615">
        <v>2022428</v>
      </c>
      <c r="B615">
        <v>247380</v>
      </c>
      <c r="C615" t="s">
        <v>501</v>
      </c>
      <c r="D615">
        <v>1</v>
      </c>
      <c r="E615" s="17">
        <v>45131</v>
      </c>
      <c r="F615" t="s">
        <v>4119</v>
      </c>
      <c r="G615" t="s">
        <v>3021</v>
      </c>
      <c r="H615">
        <v>336.06</v>
      </c>
      <c r="I615">
        <v>42.178182630000002</v>
      </c>
      <c r="J615">
        <v>-72.911465430000007</v>
      </c>
      <c r="K615" t="s">
        <v>4103</v>
      </c>
      <c r="L615">
        <v>1</v>
      </c>
      <c r="M615">
        <v>-46.72</v>
      </c>
      <c r="N615">
        <v>-8.15</v>
      </c>
      <c r="O615">
        <v>18.489999999999998</v>
      </c>
    </row>
    <row r="616" spans="1:15" x14ac:dyDescent="0.35">
      <c r="A616">
        <v>2022420</v>
      </c>
      <c r="B616">
        <v>247480</v>
      </c>
      <c r="C616" t="s">
        <v>486</v>
      </c>
      <c r="D616">
        <v>1</v>
      </c>
      <c r="E616" s="17">
        <v>45128</v>
      </c>
      <c r="F616" t="s">
        <v>4118</v>
      </c>
      <c r="G616" t="s">
        <v>3021</v>
      </c>
      <c r="H616">
        <v>117.37</v>
      </c>
      <c r="I616">
        <v>42.655985989999998</v>
      </c>
      <c r="J616">
        <v>-72.569826800000001</v>
      </c>
      <c r="K616" t="s">
        <v>4103</v>
      </c>
      <c r="L616">
        <v>2</v>
      </c>
      <c r="M616">
        <v>-49.95</v>
      </c>
      <c r="N616">
        <v>-8.08</v>
      </c>
      <c r="O616">
        <v>14.69</v>
      </c>
    </row>
    <row r="617" spans="1:15" x14ac:dyDescent="0.35">
      <c r="A617">
        <v>2022385</v>
      </c>
      <c r="B617">
        <v>247460</v>
      </c>
      <c r="C617" t="s">
        <v>444</v>
      </c>
      <c r="D617">
        <v>1</v>
      </c>
      <c r="E617" s="17">
        <v>45126</v>
      </c>
      <c r="F617" t="s">
        <v>4117</v>
      </c>
      <c r="G617" t="s">
        <v>3021</v>
      </c>
      <c r="H617">
        <v>79.28</v>
      </c>
      <c r="I617">
        <v>42.310907389999997</v>
      </c>
      <c r="J617">
        <v>-71.577095249999999</v>
      </c>
      <c r="K617" t="s">
        <v>4103</v>
      </c>
      <c r="L617">
        <v>3</v>
      </c>
      <c r="M617">
        <v>-41.68</v>
      </c>
      <c r="N617">
        <v>-6.3</v>
      </c>
      <c r="O617">
        <v>8.7100000000000009</v>
      </c>
    </row>
    <row r="618" spans="1:15" x14ac:dyDescent="0.35">
      <c r="A618">
        <v>2023261</v>
      </c>
      <c r="B618">
        <v>274300</v>
      </c>
      <c r="C618" t="s">
        <v>1535</v>
      </c>
      <c r="D618">
        <v>1</v>
      </c>
      <c r="E618" s="17">
        <v>45454</v>
      </c>
      <c r="F618" t="s">
        <v>4116</v>
      </c>
      <c r="G618" t="s">
        <v>3021</v>
      </c>
      <c r="H618">
        <v>14.27</v>
      </c>
      <c r="I618">
        <v>42.087523109999999</v>
      </c>
      <c r="J618">
        <v>-72.616072610000003</v>
      </c>
      <c r="K618" t="s">
        <v>4103</v>
      </c>
      <c r="L618">
        <v>6</v>
      </c>
      <c r="M618">
        <v>-52.5</v>
      </c>
      <c r="N618">
        <v>-8.2100000000000009</v>
      </c>
      <c r="O618">
        <v>13.17</v>
      </c>
    </row>
    <row r="619" spans="1:15" x14ac:dyDescent="0.35">
      <c r="A619">
        <v>2023555</v>
      </c>
      <c r="B619">
        <v>276800</v>
      </c>
      <c r="C619" t="s">
        <v>1806</v>
      </c>
      <c r="D619">
        <v>1</v>
      </c>
      <c r="E619" s="17">
        <v>45482</v>
      </c>
      <c r="F619" t="s">
        <v>4115</v>
      </c>
      <c r="G619" t="s">
        <v>3021</v>
      </c>
      <c r="H619">
        <v>159.97</v>
      </c>
      <c r="I619">
        <v>42.319102919999999</v>
      </c>
      <c r="J619">
        <v>-72.851427889999997</v>
      </c>
      <c r="K619" t="s">
        <v>4103</v>
      </c>
      <c r="L619">
        <v>5</v>
      </c>
      <c r="M619">
        <v>-44.55</v>
      </c>
      <c r="N619">
        <v>-7.06</v>
      </c>
      <c r="O619">
        <v>11.93</v>
      </c>
    </row>
    <row r="620" spans="1:15" x14ac:dyDescent="0.35">
      <c r="A620">
        <v>2023381</v>
      </c>
      <c r="B620">
        <v>264620</v>
      </c>
      <c r="C620" t="s">
        <v>1640</v>
      </c>
      <c r="D620">
        <v>1</v>
      </c>
      <c r="E620" s="17">
        <v>45462</v>
      </c>
      <c r="F620" t="s">
        <v>4114</v>
      </c>
      <c r="G620" t="s">
        <v>3021</v>
      </c>
      <c r="H620">
        <v>25.33</v>
      </c>
      <c r="I620">
        <v>42.272219849999999</v>
      </c>
      <c r="J620">
        <v>-71.174145949999996</v>
      </c>
      <c r="K620" t="s">
        <v>4103</v>
      </c>
      <c r="L620">
        <v>5</v>
      </c>
      <c r="M620">
        <v>-41.52</v>
      </c>
      <c r="N620">
        <v>-6.37</v>
      </c>
      <c r="O620">
        <v>9.4700000000000006</v>
      </c>
    </row>
    <row r="621" spans="1:15" x14ac:dyDescent="0.35">
      <c r="A621">
        <v>2022891</v>
      </c>
      <c r="B621">
        <v>239000</v>
      </c>
      <c r="C621" t="s">
        <v>889</v>
      </c>
      <c r="D621">
        <v>1</v>
      </c>
      <c r="E621" s="17">
        <v>45177</v>
      </c>
      <c r="F621" t="s">
        <v>4113</v>
      </c>
      <c r="G621" t="s">
        <v>3021</v>
      </c>
      <c r="H621">
        <v>37.409999999999997</v>
      </c>
      <c r="I621">
        <v>42.464457510000003</v>
      </c>
      <c r="J621">
        <v>-71.415675480000004</v>
      </c>
      <c r="K621" t="s">
        <v>4103</v>
      </c>
      <c r="L621">
        <v>4</v>
      </c>
      <c r="M621">
        <v>-38.76</v>
      </c>
      <c r="N621">
        <v>-6.4</v>
      </c>
      <c r="O621">
        <v>12.42</v>
      </c>
    </row>
    <row r="622" spans="1:15" x14ac:dyDescent="0.35">
      <c r="A622">
        <v>2022783</v>
      </c>
      <c r="B622">
        <v>258860</v>
      </c>
      <c r="C622" t="s">
        <v>798</v>
      </c>
      <c r="D622">
        <v>1</v>
      </c>
      <c r="E622" s="17">
        <v>45161</v>
      </c>
      <c r="F622" t="s">
        <v>4112</v>
      </c>
      <c r="G622" t="s">
        <v>3021</v>
      </c>
      <c r="H622">
        <v>42.8</v>
      </c>
      <c r="I622">
        <v>42.31661553</v>
      </c>
      <c r="J622">
        <v>-71.361332300000001</v>
      </c>
      <c r="K622" t="s">
        <v>4103</v>
      </c>
      <c r="L622">
        <v>3</v>
      </c>
      <c r="M622">
        <v>-42.69</v>
      </c>
      <c r="N622">
        <v>-6.8</v>
      </c>
      <c r="O622">
        <v>11.68</v>
      </c>
    </row>
    <row r="623" spans="1:15" x14ac:dyDescent="0.35">
      <c r="A623">
        <v>2022449</v>
      </c>
      <c r="B623">
        <v>246480</v>
      </c>
      <c r="C623" t="s">
        <v>506</v>
      </c>
      <c r="D623">
        <v>1</v>
      </c>
      <c r="E623" s="17">
        <v>45132</v>
      </c>
      <c r="F623" t="s">
        <v>4111</v>
      </c>
      <c r="G623" t="s">
        <v>3021</v>
      </c>
      <c r="H623">
        <v>347.6</v>
      </c>
      <c r="I623">
        <v>42.71290261</v>
      </c>
      <c r="J623">
        <v>-73.148805699999997</v>
      </c>
      <c r="K623" t="s">
        <v>4103</v>
      </c>
      <c r="L623">
        <v>1</v>
      </c>
      <c r="M623">
        <v>-59.21</v>
      </c>
      <c r="N623">
        <v>-9.08</v>
      </c>
      <c r="O623">
        <v>13.45</v>
      </c>
    </row>
    <row r="624" spans="1:15" x14ac:dyDescent="0.35">
      <c r="A624">
        <v>2022466</v>
      </c>
      <c r="B624">
        <v>246560</v>
      </c>
      <c r="C624" t="s">
        <v>519</v>
      </c>
      <c r="D624">
        <v>1</v>
      </c>
      <c r="E624" s="17">
        <v>45133</v>
      </c>
      <c r="F624" t="s">
        <v>4110</v>
      </c>
      <c r="G624" t="s">
        <v>3021</v>
      </c>
      <c r="H624">
        <v>187.01</v>
      </c>
      <c r="I624">
        <v>42.017230429999998</v>
      </c>
      <c r="J624">
        <v>-71.787245339999998</v>
      </c>
      <c r="K624" t="s">
        <v>4103</v>
      </c>
      <c r="L624">
        <v>1</v>
      </c>
      <c r="M624">
        <v>-37.31</v>
      </c>
      <c r="N624">
        <v>-6.35</v>
      </c>
      <c r="O624">
        <v>13.45</v>
      </c>
    </row>
    <row r="625" spans="1:15" x14ac:dyDescent="0.35">
      <c r="A625">
        <v>2022881</v>
      </c>
      <c r="B625">
        <v>239020</v>
      </c>
      <c r="C625" t="s">
        <v>887</v>
      </c>
      <c r="D625">
        <v>1</v>
      </c>
      <c r="E625" s="17">
        <v>45176</v>
      </c>
      <c r="F625" t="s">
        <v>4109</v>
      </c>
      <c r="G625" t="s">
        <v>3021</v>
      </c>
      <c r="H625">
        <v>222.91</v>
      </c>
      <c r="I625">
        <v>42.679966489999998</v>
      </c>
      <c r="J625">
        <v>-73.209589710000003</v>
      </c>
      <c r="K625" t="s">
        <v>4103</v>
      </c>
      <c r="L625">
        <v>4</v>
      </c>
      <c r="M625">
        <v>-58.06</v>
      </c>
      <c r="N625">
        <v>-9.1300000000000008</v>
      </c>
      <c r="O625">
        <v>14.97</v>
      </c>
    </row>
    <row r="626" spans="1:15" x14ac:dyDescent="0.35">
      <c r="A626">
        <v>2023285</v>
      </c>
      <c r="B626">
        <v>274360</v>
      </c>
      <c r="C626" t="s">
        <v>1561</v>
      </c>
      <c r="D626">
        <v>1</v>
      </c>
      <c r="E626" s="17">
        <v>45455</v>
      </c>
      <c r="F626" t="s">
        <v>4108</v>
      </c>
      <c r="G626" t="s">
        <v>3021</v>
      </c>
      <c r="H626">
        <v>32.22</v>
      </c>
      <c r="I626">
        <v>42.477694100000001</v>
      </c>
      <c r="J626">
        <v>-72.576124340000007</v>
      </c>
      <c r="K626" t="s">
        <v>4103</v>
      </c>
      <c r="L626">
        <v>8</v>
      </c>
      <c r="M626">
        <v>-69.8</v>
      </c>
      <c r="N626">
        <v>-10.26</v>
      </c>
      <c r="O626">
        <v>12.27</v>
      </c>
    </row>
    <row r="627" spans="1:15" x14ac:dyDescent="0.35">
      <c r="A627">
        <v>2023348</v>
      </c>
      <c r="B627">
        <v>273360</v>
      </c>
      <c r="C627" t="s">
        <v>1612</v>
      </c>
      <c r="D627">
        <v>1</v>
      </c>
      <c r="E627" s="17">
        <v>45460</v>
      </c>
      <c r="F627" t="s">
        <v>4107</v>
      </c>
      <c r="G627" t="s">
        <v>3021</v>
      </c>
      <c r="H627">
        <v>33.909999999999997</v>
      </c>
      <c r="I627">
        <v>42.47120726</v>
      </c>
      <c r="J627">
        <v>-71.35002935</v>
      </c>
      <c r="K627" t="s">
        <v>4103</v>
      </c>
      <c r="L627">
        <v>7</v>
      </c>
      <c r="M627">
        <v>-42.88</v>
      </c>
      <c r="N627">
        <v>-6.5</v>
      </c>
      <c r="O627">
        <v>9.14</v>
      </c>
    </row>
    <row r="628" spans="1:15" x14ac:dyDescent="0.35">
      <c r="A628">
        <v>2023404</v>
      </c>
      <c r="B628">
        <v>274340</v>
      </c>
      <c r="C628" t="s">
        <v>1683</v>
      </c>
      <c r="D628">
        <v>1</v>
      </c>
      <c r="E628" s="17">
        <v>45463</v>
      </c>
      <c r="F628" t="s">
        <v>4106</v>
      </c>
      <c r="G628" t="s">
        <v>3021</v>
      </c>
      <c r="H628">
        <v>37.26</v>
      </c>
      <c r="I628">
        <v>42.107209709999999</v>
      </c>
      <c r="J628">
        <v>-72.729521109999993</v>
      </c>
      <c r="K628" t="s">
        <v>4103</v>
      </c>
      <c r="L628">
        <v>5</v>
      </c>
      <c r="M628">
        <v>-49.88</v>
      </c>
      <c r="N628">
        <v>-8.16</v>
      </c>
      <c r="O628">
        <v>15.41</v>
      </c>
    </row>
    <row r="629" spans="1:15" x14ac:dyDescent="0.35">
      <c r="A629">
        <v>2023335</v>
      </c>
      <c r="B629">
        <v>264640</v>
      </c>
      <c r="C629" t="s">
        <v>1613</v>
      </c>
      <c r="D629">
        <v>1</v>
      </c>
      <c r="E629" s="17">
        <v>45459</v>
      </c>
      <c r="F629" t="s">
        <v>4105</v>
      </c>
      <c r="G629" t="s">
        <v>3021</v>
      </c>
      <c r="H629">
        <v>0.52</v>
      </c>
      <c r="I629">
        <v>42.77060298</v>
      </c>
      <c r="J629">
        <v>-71.086521660000002</v>
      </c>
      <c r="K629" t="s">
        <v>4103</v>
      </c>
      <c r="L629">
        <v>8</v>
      </c>
      <c r="M629">
        <v>-53.26</v>
      </c>
      <c r="N629">
        <v>-7.76</v>
      </c>
      <c r="O629">
        <v>8.84</v>
      </c>
    </row>
    <row r="630" spans="1:15" x14ac:dyDescent="0.35">
      <c r="A630">
        <v>2023324</v>
      </c>
      <c r="B630">
        <v>274380</v>
      </c>
      <c r="C630" t="s">
        <v>1593</v>
      </c>
      <c r="D630">
        <v>1</v>
      </c>
      <c r="E630" s="17">
        <v>45457</v>
      </c>
      <c r="F630" t="s">
        <v>4104</v>
      </c>
      <c r="G630" t="s">
        <v>3021</v>
      </c>
      <c r="H630">
        <v>152.84</v>
      </c>
      <c r="I630">
        <v>42.576370740000002</v>
      </c>
      <c r="J630">
        <v>-72.270143480000002</v>
      </c>
      <c r="K630" t="s">
        <v>4103</v>
      </c>
      <c r="L630">
        <v>6</v>
      </c>
      <c r="M630">
        <v>-49.91</v>
      </c>
      <c r="N630">
        <v>-7.95</v>
      </c>
      <c r="O630">
        <v>13.71</v>
      </c>
    </row>
    <row r="631" spans="1:15" x14ac:dyDescent="0.35">
      <c r="A631">
        <v>2023760</v>
      </c>
      <c r="B631">
        <v>266100</v>
      </c>
      <c r="C631" t="s">
        <v>1960</v>
      </c>
      <c r="D631">
        <v>1</v>
      </c>
      <c r="E631" s="17">
        <v>45497</v>
      </c>
      <c r="F631" t="s">
        <v>4102</v>
      </c>
      <c r="G631" t="s">
        <v>2849</v>
      </c>
      <c r="H631">
        <v>745.16</v>
      </c>
      <c r="I631">
        <v>39.293868189999998</v>
      </c>
      <c r="J631">
        <v>-79.464841460000002</v>
      </c>
      <c r="K631" t="s">
        <v>4082</v>
      </c>
      <c r="L631">
        <v>2</v>
      </c>
      <c r="M631">
        <v>-50.01</v>
      </c>
      <c r="N631">
        <v>-7.68</v>
      </c>
      <c r="O631">
        <v>11.46</v>
      </c>
    </row>
    <row r="632" spans="1:15" x14ac:dyDescent="0.35">
      <c r="A632">
        <v>2022037</v>
      </c>
      <c r="B632">
        <v>251040</v>
      </c>
      <c r="C632" t="s">
        <v>139</v>
      </c>
      <c r="D632">
        <v>1</v>
      </c>
      <c r="E632" s="17">
        <v>45090</v>
      </c>
      <c r="F632" t="s">
        <v>4101</v>
      </c>
      <c r="G632" t="s">
        <v>2849</v>
      </c>
      <c r="H632">
        <v>53.75</v>
      </c>
      <c r="I632">
        <v>38.99003699</v>
      </c>
      <c r="J632">
        <v>-77.159812209999998</v>
      </c>
      <c r="K632" t="s">
        <v>4082</v>
      </c>
      <c r="L632">
        <v>3</v>
      </c>
      <c r="M632">
        <v>-39.979999999999997</v>
      </c>
      <c r="N632">
        <v>-6.08</v>
      </c>
      <c r="O632">
        <v>8.64</v>
      </c>
    </row>
    <row r="633" spans="1:15" x14ac:dyDescent="0.35">
      <c r="A633">
        <v>2022750</v>
      </c>
      <c r="B633">
        <v>238180</v>
      </c>
      <c r="C633" t="s">
        <v>772</v>
      </c>
      <c r="D633">
        <v>1</v>
      </c>
      <c r="E633" s="17">
        <v>45154</v>
      </c>
      <c r="F633" t="s">
        <v>4100</v>
      </c>
      <c r="G633" t="s">
        <v>2849</v>
      </c>
      <c r="H633">
        <v>76.28</v>
      </c>
      <c r="I633">
        <v>39.46356445</v>
      </c>
      <c r="J633">
        <v>-77.387505099999998</v>
      </c>
      <c r="K633" t="s">
        <v>4082</v>
      </c>
      <c r="L633">
        <v>7</v>
      </c>
      <c r="M633">
        <v>-34.85</v>
      </c>
      <c r="N633">
        <v>-5.55</v>
      </c>
      <c r="O633">
        <v>9.59</v>
      </c>
    </row>
    <row r="634" spans="1:15" x14ac:dyDescent="0.35">
      <c r="A634">
        <v>2024095</v>
      </c>
      <c r="B634">
        <v>293280</v>
      </c>
      <c r="C634" t="s">
        <v>2237</v>
      </c>
      <c r="D634">
        <v>1</v>
      </c>
      <c r="E634" s="17">
        <v>45530</v>
      </c>
      <c r="F634" t="s">
        <v>4099</v>
      </c>
      <c r="G634" t="s">
        <v>3047</v>
      </c>
      <c r="H634">
        <v>-0.27</v>
      </c>
      <c r="I634">
        <v>38.733578209999997</v>
      </c>
      <c r="J634">
        <v>-77.035498189999998</v>
      </c>
      <c r="K634" t="s">
        <v>4082</v>
      </c>
      <c r="L634">
        <v>8</v>
      </c>
      <c r="M634">
        <v>-39.03</v>
      </c>
      <c r="N634">
        <v>-6</v>
      </c>
      <c r="O634">
        <v>8.9700000000000006</v>
      </c>
    </row>
    <row r="635" spans="1:15" x14ac:dyDescent="0.35">
      <c r="A635">
        <v>2022061</v>
      </c>
      <c r="B635">
        <v>251700</v>
      </c>
      <c r="C635" t="s">
        <v>131</v>
      </c>
      <c r="D635">
        <v>1</v>
      </c>
      <c r="E635" s="17">
        <v>45091</v>
      </c>
      <c r="F635" t="s">
        <v>4098</v>
      </c>
      <c r="G635" t="s">
        <v>3047</v>
      </c>
      <c r="H635">
        <v>36.200000000000003</v>
      </c>
      <c r="I635">
        <v>38.626445519999997</v>
      </c>
      <c r="J635">
        <v>-77.090849590000005</v>
      </c>
      <c r="K635" t="s">
        <v>4082</v>
      </c>
      <c r="L635">
        <v>1</v>
      </c>
      <c r="M635">
        <v>-35.270000000000003</v>
      </c>
      <c r="N635">
        <v>-5.89</v>
      </c>
      <c r="O635">
        <v>11.84</v>
      </c>
    </row>
    <row r="636" spans="1:15" x14ac:dyDescent="0.35">
      <c r="A636">
        <v>2022199</v>
      </c>
      <c r="B636">
        <v>251980</v>
      </c>
      <c r="C636" t="s">
        <v>266</v>
      </c>
      <c r="D636">
        <v>1</v>
      </c>
      <c r="E636" s="17">
        <v>45104</v>
      </c>
      <c r="F636" t="s">
        <v>4097</v>
      </c>
      <c r="G636" t="s">
        <v>2849</v>
      </c>
      <c r="H636">
        <v>59.42</v>
      </c>
      <c r="I636">
        <v>39.074227739999998</v>
      </c>
      <c r="J636">
        <v>-77.293313549999993</v>
      </c>
      <c r="K636" t="s">
        <v>4082</v>
      </c>
      <c r="L636">
        <v>3</v>
      </c>
      <c r="M636">
        <v>-34.6</v>
      </c>
      <c r="N636">
        <v>-5.14</v>
      </c>
      <c r="O636">
        <v>6.51</v>
      </c>
    </row>
    <row r="637" spans="1:15" x14ac:dyDescent="0.35">
      <c r="A637">
        <v>2024060</v>
      </c>
      <c r="B637">
        <v>291220</v>
      </c>
      <c r="C637" t="s">
        <v>2206</v>
      </c>
      <c r="D637">
        <v>1</v>
      </c>
      <c r="E637" s="17">
        <v>45525</v>
      </c>
      <c r="F637" t="s">
        <v>4096</v>
      </c>
      <c r="G637" t="s">
        <v>2849</v>
      </c>
      <c r="H637">
        <v>577.17999999999995</v>
      </c>
      <c r="I637">
        <v>39.613763460000001</v>
      </c>
      <c r="J637">
        <v>-79.069188139999994</v>
      </c>
      <c r="K637" t="s">
        <v>4082</v>
      </c>
      <c r="L637">
        <v>3</v>
      </c>
      <c r="M637">
        <v>-55.36</v>
      </c>
      <c r="N637">
        <v>-8.42</v>
      </c>
      <c r="O637">
        <v>12.01</v>
      </c>
    </row>
    <row r="638" spans="1:15" x14ac:dyDescent="0.35">
      <c r="A638" t="s">
        <v>3455</v>
      </c>
      <c r="B638">
        <v>260620</v>
      </c>
      <c r="C638" t="s">
        <v>965</v>
      </c>
      <c r="D638">
        <v>1</v>
      </c>
      <c r="E638" s="17">
        <v>45183</v>
      </c>
      <c r="F638" t="s">
        <v>3455</v>
      </c>
      <c r="G638" t="s">
        <v>3455</v>
      </c>
      <c r="H638" t="s">
        <v>3455</v>
      </c>
      <c r="I638" t="s">
        <v>3455</v>
      </c>
      <c r="J638" t="s">
        <v>3455</v>
      </c>
      <c r="K638" t="s">
        <v>3455</v>
      </c>
      <c r="L638" t="s">
        <v>3455</v>
      </c>
      <c r="M638">
        <v>-41.65</v>
      </c>
      <c r="N638">
        <v>-5.97</v>
      </c>
      <c r="O638">
        <v>6.1</v>
      </c>
    </row>
    <row r="639" spans="1:15" x14ac:dyDescent="0.35">
      <c r="A639">
        <v>2023456</v>
      </c>
      <c r="B639">
        <v>285040</v>
      </c>
      <c r="C639" t="s">
        <v>965</v>
      </c>
      <c r="D639">
        <v>1</v>
      </c>
      <c r="E639" s="17">
        <v>45468</v>
      </c>
      <c r="F639" t="s">
        <v>4095</v>
      </c>
      <c r="G639" t="s">
        <v>2849</v>
      </c>
      <c r="H639">
        <v>61.31</v>
      </c>
      <c r="I639">
        <v>39.276610529999999</v>
      </c>
      <c r="J639">
        <v>-77.546064430000001</v>
      </c>
      <c r="K639" t="s">
        <v>4082</v>
      </c>
      <c r="L639">
        <v>8</v>
      </c>
      <c r="M639">
        <v>-45.53</v>
      </c>
      <c r="N639">
        <v>-6.74</v>
      </c>
      <c r="O639">
        <v>8.35</v>
      </c>
    </row>
    <row r="640" spans="1:15" x14ac:dyDescent="0.35">
      <c r="A640">
        <v>2023563</v>
      </c>
      <c r="B640">
        <v>285000</v>
      </c>
      <c r="C640" t="s">
        <v>1793</v>
      </c>
      <c r="D640">
        <v>1</v>
      </c>
      <c r="E640" s="17">
        <v>45482</v>
      </c>
      <c r="F640" t="s">
        <v>4094</v>
      </c>
      <c r="G640" t="s">
        <v>3047</v>
      </c>
      <c r="H640">
        <v>23.69</v>
      </c>
      <c r="I640">
        <v>38.42796362</v>
      </c>
      <c r="J640">
        <v>-76.972910659999997</v>
      </c>
      <c r="K640" t="s">
        <v>4082</v>
      </c>
      <c r="L640">
        <v>1</v>
      </c>
      <c r="M640">
        <v>-37.159999999999997</v>
      </c>
      <c r="N640">
        <v>-6.3</v>
      </c>
      <c r="O640">
        <v>13.23</v>
      </c>
    </row>
    <row r="641" spans="1:15" x14ac:dyDescent="0.35">
      <c r="A641">
        <v>2022593</v>
      </c>
      <c r="B641">
        <v>238340</v>
      </c>
      <c r="C641" t="s">
        <v>615</v>
      </c>
      <c r="D641">
        <v>1</v>
      </c>
      <c r="E641" s="17">
        <v>45141</v>
      </c>
      <c r="F641" t="s">
        <v>4093</v>
      </c>
      <c r="G641" t="s">
        <v>3047</v>
      </c>
      <c r="H641">
        <v>22.13</v>
      </c>
      <c r="I641">
        <v>39.644259480000002</v>
      </c>
      <c r="J641">
        <v>-75.868082000000001</v>
      </c>
      <c r="K641" t="s">
        <v>4082</v>
      </c>
      <c r="L641">
        <v>3</v>
      </c>
      <c r="M641">
        <v>-33.32</v>
      </c>
      <c r="N641">
        <v>-5.27</v>
      </c>
      <c r="O641">
        <v>8.86</v>
      </c>
    </row>
    <row r="642" spans="1:15" x14ac:dyDescent="0.35">
      <c r="A642">
        <v>2022177</v>
      </c>
      <c r="B642">
        <v>250600</v>
      </c>
      <c r="C642" t="s">
        <v>265</v>
      </c>
      <c r="D642">
        <v>1</v>
      </c>
      <c r="E642" s="17">
        <v>45103</v>
      </c>
      <c r="F642" t="s">
        <v>4092</v>
      </c>
      <c r="G642" t="s">
        <v>3047</v>
      </c>
      <c r="H642">
        <v>0.62</v>
      </c>
      <c r="I642">
        <v>39.228434759999999</v>
      </c>
      <c r="J642">
        <v>-76.669506940000005</v>
      </c>
      <c r="K642" t="s">
        <v>4082</v>
      </c>
      <c r="L642">
        <v>6</v>
      </c>
      <c r="M642">
        <v>-39</v>
      </c>
      <c r="N642">
        <v>-6.14</v>
      </c>
      <c r="O642">
        <v>10.14</v>
      </c>
    </row>
    <row r="643" spans="1:15" x14ac:dyDescent="0.35">
      <c r="A643" t="s">
        <v>3455</v>
      </c>
      <c r="B643">
        <v>238360</v>
      </c>
      <c r="C643" t="s">
        <v>771</v>
      </c>
      <c r="D643">
        <v>1</v>
      </c>
      <c r="E643" s="17">
        <v>45155</v>
      </c>
      <c r="F643" t="s">
        <v>3455</v>
      </c>
      <c r="G643" t="s">
        <v>3455</v>
      </c>
      <c r="H643" t="s">
        <v>3455</v>
      </c>
      <c r="I643" t="s">
        <v>3455</v>
      </c>
      <c r="J643" t="s">
        <v>3455</v>
      </c>
      <c r="K643" t="s">
        <v>3455</v>
      </c>
      <c r="L643" t="s">
        <v>3455</v>
      </c>
      <c r="M643">
        <v>-40.1</v>
      </c>
      <c r="N643">
        <v>-5.83</v>
      </c>
      <c r="O643">
        <v>6.5</v>
      </c>
    </row>
    <row r="644" spans="1:15" x14ac:dyDescent="0.35">
      <c r="A644">
        <v>2023408</v>
      </c>
      <c r="B644">
        <v>285020</v>
      </c>
      <c r="C644" t="s">
        <v>771</v>
      </c>
      <c r="D644">
        <v>1</v>
      </c>
      <c r="E644" s="17">
        <v>45463</v>
      </c>
      <c r="F644" t="s">
        <v>4091</v>
      </c>
      <c r="G644" t="s">
        <v>2849</v>
      </c>
      <c r="H644">
        <v>60.88</v>
      </c>
      <c r="I644">
        <v>39.265447690000002</v>
      </c>
      <c r="J644">
        <v>-77.538178529999996</v>
      </c>
      <c r="K644" t="s">
        <v>4082</v>
      </c>
      <c r="L644">
        <v>8</v>
      </c>
      <c r="M644">
        <v>-41.53</v>
      </c>
      <c r="N644">
        <v>-6.54</v>
      </c>
      <c r="O644">
        <v>10.8</v>
      </c>
    </row>
    <row r="645" spans="1:15" x14ac:dyDescent="0.35">
      <c r="A645">
        <v>2023889</v>
      </c>
      <c r="B645">
        <v>293600</v>
      </c>
      <c r="C645" t="s">
        <v>2067</v>
      </c>
      <c r="D645">
        <v>1</v>
      </c>
      <c r="E645" s="17">
        <v>45510</v>
      </c>
      <c r="F645" t="s">
        <v>4090</v>
      </c>
      <c r="G645" t="s">
        <v>2849</v>
      </c>
      <c r="H645">
        <v>99.25</v>
      </c>
      <c r="I645">
        <v>39.248765890000001</v>
      </c>
      <c r="J645">
        <v>-76.835354769999995</v>
      </c>
      <c r="K645" t="s">
        <v>4082</v>
      </c>
      <c r="L645">
        <v>3</v>
      </c>
      <c r="M645">
        <v>-28.23</v>
      </c>
      <c r="N645">
        <v>-4.93</v>
      </c>
      <c r="O645">
        <v>11.21</v>
      </c>
    </row>
    <row r="646" spans="1:15" x14ac:dyDescent="0.35">
      <c r="A646">
        <v>2023786</v>
      </c>
      <c r="B646">
        <v>284900</v>
      </c>
      <c r="C646" t="s">
        <v>1979</v>
      </c>
      <c r="D646">
        <v>1</v>
      </c>
      <c r="E646" s="17">
        <v>45498</v>
      </c>
      <c r="F646" t="s">
        <v>4089</v>
      </c>
      <c r="G646" t="s">
        <v>2849</v>
      </c>
      <c r="H646">
        <v>735.27</v>
      </c>
      <c r="I646">
        <v>39.367650830000002</v>
      </c>
      <c r="J646">
        <v>-79.398325360000001</v>
      </c>
      <c r="K646" t="s">
        <v>4082</v>
      </c>
      <c r="L646">
        <v>2</v>
      </c>
      <c r="M646">
        <v>-46.26</v>
      </c>
      <c r="N646">
        <v>-7.07</v>
      </c>
      <c r="O646">
        <v>10.32</v>
      </c>
    </row>
    <row r="647" spans="1:15" x14ac:dyDescent="0.35">
      <c r="A647">
        <v>2023609</v>
      </c>
      <c r="B647">
        <v>266220</v>
      </c>
      <c r="C647" t="s">
        <v>1819</v>
      </c>
      <c r="D647">
        <v>1</v>
      </c>
      <c r="E647" s="17">
        <v>45484</v>
      </c>
      <c r="F647" t="s">
        <v>4088</v>
      </c>
      <c r="G647" t="s">
        <v>3047</v>
      </c>
      <c r="H647">
        <v>14.89</v>
      </c>
      <c r="I647">
        <v>38.714673529999999</v>
      </c>
      <c r="J647">
        <v>-76.92802829</v>
      </c>
      <c r="K647" t="s">
        <v>4082</v>
      </c>
      <c r="L647">
        <v>3</v>
      </c>
      <c r="M647">
        <v>-30.09</v>
      </c>
      <c r="N647">
        <v>-4.9000000000000004</v>
      </c>
      <c r="O647">
        <v>9.07</v>
      </c>
    </row>
    <row r="648" spans="1:15" x14ac:dyDescent="0.35">
      <c r="A648">
        <v>2022931</v>
      </c>
      <c r="B648">
        <v>238380</v>
      </c>
      <c r="C648" t="s">
        <v>949</v>
      </c>
      <c r="D648">
        <v>1</v>
      </c>
      <c r="E648" s="17">
        <v>45181</v>
      </c>
      <c r="F648" t="s">
        <v>4087</v>
      </c>
      <c r="G648" t="s">
        <v>2849</v>
      </c>
      <c r="H648">
        <v>55.31</v>
      </c>
      <c r="I648">
        <v>39.076565189999997</v>
      </c>
      <c r="J648">
        <v>-77.4405888</v>
      </c>
      <c r="K648" t="s">
        <v>4082</v>
      </c>
      <c r="L648">
        <v>8</v>
      </c>
      <c r="M648">
        <v>-37.97</v>
      </c>
      <c r="N648">
        <v>-5.54</v>
      </c>
      <c r="O648">
        <v>6.38</v>
      </c>
    </row>
    <row r="649" spans="1:15" x14ac:dyDescent="0.35">
      <c r="A649">
        <v>2024075</v>
      </c>
      <c r="B649">
        <v>291860</v>
      </c>
      <c r="C649" t="s">
        <v>2215</v>
      </c>
      <c r="D649">
        <v>1</v>
      </c>
      <c r="E649" s="17">
        <v>45526</v>
      </c>
      <c r="F649" t="s">
        <v>4086</v>
      </c>
      <c r="G649" t="s">
        <v>2849</v>
      </c>
      <c r="H649">
        <v>184.72</v>
      </c>
      <c r="I649">
        <v>39.644410209999997</v>
      </c>
      <c r="J649">
        <v>-78.733678119999993</v>
      </c>
      <c r="K649" t="s">
        <v>4082</v>
      </c>
      <c r="L649">
        <v>5</v>
      </c>
      <c r="M649">
        <v>-50.53</v>
      </c>
      <c r="N649">
        <v>-7.51</v>
      </c>
      <c r="O649">
        <v>9.52</v>
      </c>
    </row>
    <row r="650" spans="1:15" x14ac:dyDescent="0.35">
      <c r="A650">
        <v>2023041</v>
      </c>
      <c r="B650">
        <v>260580</v>
      </c>
      <c r="C650" t="s">
        <v>1055</v>
      </c>
      <c r="D650">
        <v>1</v>
      </c>
      <c r="E650" s="17">
        <v>45196</v>
      </c>
      <c r="F650" t="s">
        <v>4085</v>
      </c>
      <c r="G650" t="s">
        <v>2849</v>
      </c>
      <c r="H650">
        <v>139.36000000000001</v>
      </c>
      <c r="I650">
        <v>39.589034460000001</v>
      </c>
      <c r="J650">
        <v>-78.434620620000004</v>
      </c>
      <c r="K650" t="s">
        <v>4082</v>
      </c>
      <c r="L650">
        <v>7</v>
      </c>
      <c r="M650">
        <v>-47.56</v>
      </c>
      <c r="N650">
        <v>-7.22</v>
      </c>
      <c r="O650">
        <v>10.17</v>
      </c>
    </row>
    <row r="651" spans="1:15" x14ac:dyDescent="0.35">
      <c r="A651">
        <v>2023293</v>
      </c>
      <c r="B651">
        <v>271860</v>
      </c>
      <c r="C651" t="s">
        <v>1577</v>
      </c>
      <c r="D651">
        <v>1</v>
      </c>
      <c r="E651" s="17">
        <v>45455</v>
      </c>
      <c r="F651" t="s">
        <v>4084</v>
      </c>
      <c r="G651" t="s">
        <v>2849</v>
      </c>
      <c r="H651">
        <v>114.2</v>
      </c>
      <c r="I651">
        <v>39.682285049999997</v>
      </c>
      <c r="J651">
        <v>-77.833393259999994</v>
      </c>
      <c r="K651" t="s">
        <v>4082</v>
      </c>
      <c r="L651">
        <v>6</v>
      </c>
      <c r="M651">
        <v>-48.69</v>
      </c>
      <c r="N651">
        <v>-7.62</v>
      </c>
      <c r="O651">
        <v>12.3</v>
      </c>
    </row>
    <row r="652" spans="1:15" x14ac:dyDescent="0.35">
      <c r="A652">
        <v>2023742</v>
      </c>
      <c r="B652">
        <v>266080</v>
      </c>
      <c r="C652" t="s">
        <v>1950</v>
      </c>
      <c r="D652">
        <v>1</v>
      </c>
      <c r="E652" s="17">
        <v>45496</v>
      </c>
      <c r="F652" t="s">
        <v>4083</v>
      </c>
      <c r="G652" t="s">
        <v>2849</v>
      </c>
      <c r="H652">
        <v>701.86</v>
      </c>
      <c r="I652">
        <v>39.293663590000001</v>
      </c>
      <c r="J652">
        <v>-79.342825970000007</v>
      </c>
      <c r="K652" t="s">
        <v>4082</v>
      </c>
      <c r="L652">
        <v>4</v>
      </c>
      <c r="M652">
        <v>-56.23</v>
      </c>
      <c r="N652">
        <v>-8.3800000000000008</v>
      </c>
      <c r="O652">
        <v>10.81</v>
      </c>
    </row>
    <row r="653" spans="1:15" x14ac:dyDescent="0.35">
      <c r="A653">
        <v>2023620</v>
      </c>
      <c r="B653">
        <v>277880</v>
      </c>
      <c r="C653" t="s">
        <v>1835</v>
      </c>
      <c r="D653">
        <v>1</v>
      </c>
      <c r="E653" s="17">
        <v>45485</v>
      </c>
      <c r="F653" t="s">
        <v>4081</v>
      </c>
      <c r="G653" t="s">
        <v>3021</v>
      </c>
      <c r="H653">
        <v>38.450000000000003</v>
      </c>
      <c r="I653">
        <v>43.217478020000001</v>
      </c>
      <c r="J653">
        <v>-70.650121749999997</v>
      </c>
      <c r="K653" t="s">
        <v>4034</v>
      </c>
      <c r="L653">
        <v>3</v>
      </c>
      <c r="M653">
        <v>-42.51</v>
      </c>
      <c r="N653">
        <v>-6.96</v>
      </c>
      <c r="O653">
        <v>13.18</v>
      </c>
    </row>
    <row r="654" spans="1:15" x14ac:dyDescent="0.35">
      <c r="A654">
        <v>2022674</v>
      </c>
      <c r="B654">
        <v>247520</v>
      </c>
      <c r="C654" t="s">
        <v>717</v>
      </c>
      <c r="D654">
        <v>1</v>
      </c>
      <c r="E654" s="17">
        <v>45151</v>
      </c>
      <c r="F654" t="s">
        <v>4080</v>
      </c>
      <c r="G654" t="s">
        <v>3021</v>
      </c>
      <c r="H654">
        <v>285.04000000000002</v>
      </c>
      <c r="I654">
        <v>46.704391999999999</v>
      </c>
      <c r="J654">
        <v>-68.679039110000005</v>
      </c>
      <c r="K654" t="s">
        <v>4034</v>
      </c>
      <c r="L654">
        <v>2</v>
      </c>
      <c r="M654">
        <v>-70.400000000000006</v>
      </c>
      <c r="N654">
        <v>-10.23</v>
      </c>
      <c r="O654">
        <v>11.43</v>
      </c>
    </row>
    <row r="655" spans="1:15" x14ac:dyDescent="0.35">
      <c r="A655">
        <v>2022751</v>
      </c>
      <c r="B655">
        <v>258720</v>
      </c>
      <c r="C655" t="s">
        <v>775</v>
      </c>
      <c r="D655">
        <v>1</v>
      </c>
      <c r="E655" s="17">
        <v>45156</v>
      </c>
      <c r="F655" t="s">
        <v>4079</v>
      </c>
      <c r="G655" t="s">
        <v>3021</v>
      </c>
      <c r="H655">
        <v>187.5</v>
      </c>
      <c r="I655">
        <v>44.266098479999997</v>
      </c>
      <c r="J655">
        <v>-69.053988129999993</v>
      </c>
      <c r="K655" t="s">
        <v>4034</v>
      </c>
      <c r="L655">
        <v>1</v>
      </c>
      <c r="M655">
        <v>-43.17</v>
      </c>
      <c r="N655">
        <v>-7.06</v>
      </c>
      <c r="O655">
        <v>13.3</v>
      </c>
    </row>
    <row r="656" spans="1:15" x14ac:dyDescent="0.35">
      <c r="A656">
        <v>2022756</v>
      </c>
      <c r="B656">
        <v>258900</v>
      </c>
      <c r="C656" t="s">
        <v>784</v>
      </c>
      <c r="D656">
        <v>1</v>
      </c>
      <c r="E656" s="17">
        <v>45158</v>
      </c>
      <c r="F656" t="s">
        <v>4078</v>
      </c>
      <c r="G656" t="s">
        <v>3021</v>
      </c>
      <c r="H656">
        <v>85.32</v>
      </c>
      <c r="I656">
        <v>44.140037849999999</v>
      </c>
      <c r="J656">
        <v>-70.280938829999997</v>
      </c>
      <c r="K656" t="s">
        <v>4034</v>
      </c>
      <c r="L656">
        <v>3</v>
      </c>
      <c r="M656">
        <v>-47.01</v>
      </c>
      <c r="N656">
        <v>-7.61</v>
      </c>
      <c r="O656">
        <v>13.83</v>
      </c>
    </row>
    <row r="657" spans="1:15" x14ac:dyDescent="0.35">
      <c r="A657">
        <v>2022895</v>
      </c>
      <c r="B657">
        <v>263220</v>
      </c>
      <c r="C657" t="s">
        <v>895</v>
      </c>
      <c r="D657">
        <v>1</v>
      </c>
      <c r="E657" s="17">
        <v>45179</v>
      </c>
      <c r="F657" t="s">
        <v>4077</v>
      </c>
      <c r="G657" t="s">
        <v>3021</v>
      </c>
      <c r="H657">
        <v>126.72</v>
      </c>
      <c r="I657">
        <v>43.622007930000002</v>
      </c>
      <c r="J657">
        <v>-70.86188808</v>
      </c>
      <c r="K657" t="s">
        <v>4034</v>
      </c>
      <c r="L657">
        <v>5</v>
      </c>
      <c r="M657">
        <v>-50.57</v>
      </c>
      <c r="N657">
        <v>-7.75</v>
      </c>
      <c r="O657">
        <v>11.43</v>
      </c>
    </row>
    <row r="658" spans="1:15" x14ac:dyDescent="0.35">
      <c r="A658">
        <v>2023830</v>
      </c>
      <c r="B658">
        <v>273240</v>
      </c>
      <c r="C658" t="s">
        <v>2015</v>
      </c>
      <c r="D658">
        <v>1</v>
      </c>
      <c r="E658" s="17">
        <v>45503</v>
      </c>
      <c r="F658" t="s">
        <v>4035</v>
      </c>
      <c r="G658" t="s">
        <v>3021</v>
      </c>
      <c r="H658">
        <v>223.19</v>
      </c>
      <c r="I658">
        <v>46.582450960000003</v>
      </c>
      <c r="J658">
        <v>-68.694842120000004</v>
      </c>
      <c r="K658" t="s">
        <v>4034</v>
      </c>
      <c r="L658">
        <v>5</v>
      </c>
      <c r="M658">
        <v>-69.180000000000007</v>
      </c>
      <c r="N658">
        <v>-9.2899999999999991</v>
      </c>
      <c r="O658">
        <v>5.1100000000000003</v>
      </c>
    </row>
    <row r="659" spans="1:15" x14ac:dyDescent="0.35">
      <c r="A659">
        <v>2023670</v>
      </c>
      <c r="B659">
        <v>277060</v>
      </c>
      <c r="C659" t="s">
        <v>1898</v>
      </c>
      <c r="D659">
        <v>1</v>
      </c>
      <c r="E659" s="17">
        <v>45490</v>
      </c>
      <c r="F659" t="s">
        <v>4076</v>
      </c>
      <c r="G659" t="s">
        <v>3021</v>
      </c>
      <c r="H659">
        <v>2.4</v>
      </c>
      <c r="I659">
        <v>44.593585189999999</v>
      </c>
      <c r="J659">
        <v>-68.725220429999993</v>
      </c>
      <c r="K659" t="s">
        <v>4034</v>
      </c>
      <c r="L659">
        <v>5</v>
      </c>
      <c r="M659">
        <v>-47.06</v>
      </c>
      <c r="N659">
        <v>-6.82</v>
      </c>
      <c r="O659">
        <v>7.48</v>
      </c>
    </row>
    <row r="660" spans="1:15" x14ac:dyDescent="0.35">
      <c r="A660">
        <v>2022742</v>
      </c>
      <c r="B660">
        <v>258920</v>
      </c>
      <c r="C660" t="s">
        <v>783</v>
      </c>
      <c r="D660">
        <v>1</v>
      </c>
      <c r="E660" s="17">
        <v>45155</v>
      </c>
      <c r="F660" t="s">
        <v>4075</v>
      </c>
      <c r="G660" t="s">
        <v>3021</v>
      </c>
      <c r="H660">
        <v>111.52</v>
      </c>
      <c r="I660">
        <v>44.992269360000002</v>
      </c>
      <c r="J660">
        <v>-68.340754939999997</v>
      </c>
      <c r="K660" t="s">
        <v>4034</v>
      </c>
      <c r="L660">
        <v>1</v>
      </c>
      <c r="M660">
        <v>-51.88</v>
      </c>
      <c r="N660">
        <v>-8.18</v>
      </c>
      <c r="O660">
        <v>13.54</v>
      </c>
    </row>
    <row r="661" spans="1:15" x14ac:dyDescent="0.35">
      <c r="A661">
        <v>2022699</v>
      </c>
      <c r="B661">
        <v>247500</v>
      </c>
      <c r="C661" t="s">
        <v>713</v>
      </c>
      <c r="D661">
        <v>1</v>
      </c>
      <c r="E661" s="17">
        <v>45153</v>
      </c>
      <c r="F661" t="s">
        <v>4074</v>
      </c>
      <c r="G661" t="s">
        <v>3021</v>
      </c>
      <c r="H661">
        <v>139.36000000000001</v>
      </c>
      <c r="I661">
        <v>46.342982569999997</v>
      </c>
      <c r="J661">
        <v>-67.926269669999996</v>
      </c>
      <c r="K661" t="s">
        <v>4034</v>
      </c>
      <c r="L661">
        <v>4</v>
      </c>
      <c r="M661">
        <v>-65.900000000000006</v>
      </c>
      <c r="N661">
        <v>-9.6999999999999993</v>
      </c>
      <c r="O661">
        <v>11.7</v>
      </c>
    </row>
    <row r="662" spans="1:15" x14ac:dyDescent="0.35">
      <c r="A662">
        <v>2022961</v>
      </c>
      <c r="B662">
        <v>263140</v>
      </c>
      <c r="C662" t="s">
        <v>973</v>
      </c>
      <c r="D662">
        <v>1</v>
      </c>
      <c r="E662" s="17">
        <v>45184</v>
      </c>
      <c r="F662" t="s">
        <v>4073</v>
      </c>
      <c r="G662" t="s">
        <v>3021</v>
      </c>
      <c r="H662">
        <v>329.56</v>
      </c>
      <c r="I662">
        <v>45.553016290000002</v>
      </c>
      <c r="J662">
        <v>-69.127940289999998</v>
      </c>
      <c r="K662" t="s">
        <v>4034</v>
      </c>
      <c r="L662">
        <v>3</v>
      </c>
      <c r="M662">
        <v>-48.94</v>
      </c>
      <c r="N662">
        <v>-7.74</v>
      </c>
      <c r="O662">
        <v>12.96</v>
      </c>
    </row>
    <row r="663" spans="1:15" x14ac:dyDescent="0.35">
      <c r="A663">
        <v>2023662</v>
      </c>
      <c r="B663">
        <v>277840</v>
      </c>
      <c r="C663" t="s">
        <v>1867</v>
      </c>
      <c r="D663">
        <v>1</v>
      </c>
      <c r="E663" s="17">
        <v>45489</v>
      </c>
      <c r="F663" t="s">
        <v>4072</v>
      </c>
      <c r="G663" t="s">
        <v>3021</v>
      </c>
      <c r="H663">
        <v>462.36</v>
      </c>
      <c r="I663">
        <v>44.922285459999998</v>
      </c>
      <c r="J663">
        <v>-70.726161430000005</v>
      </c>
      <c r="K663" t="s">
        <v>4034</v>
      </c>
      <c r="L663">
        <v>3</v>
      </c>
      <c r="M663">
        <v>-61.42</v>
      </c>
      <c r="N663">
        <v>-9.09</v>
      </c>
      <c r="O663">
        <v>11.3</v>
      </c>
    </row>
    <row r="664" spans="1:15" x14ac:dyDescent="0.35">
      <c r="A664">
        <v>2023712</v>
      </c>
      <c r="B664">
        <v>277000</v>
      </c>
      <c r="C664" t="s">
        <v>1927</v>
      </c>
      <c r="D664">
        <v>1</v>
      </c>
      <c r="E664" s="17">
        <v>45492</v>
      </c>
      <c r="F664" t="s">
        <v>4071</v>
      </c>
      <c r="G664" t="s">
        <v>3021</v>
      </c>
      <c r="H664">
        <v>326.48</v>
      </c>
      <c r="I664">
        <v>45.633141899999998</v>
      </c>
      <c r="J664">
        <v>-69.924144279999993</v>
      </c>
      <c r="K664" t="s">
        <v>4034</v>
      </c>
      <c r="L664">
        <v>6</v>
      </c>
      <c r="M664">
        <v>-75.349999999999994</v>
      </c>
      <c r="N664">
        <v>-10.53</v>
      </c>
      <c r="O664">
        <v>8.86</v>
      </c>
    </row>
    <row r="665" spans="1:15" x14ac:dyDescent="0.35">
      <c r="A665">
        <v>2023744</v>
      </c>
      <c r="B665">
        <v>276820</v>
      </c>
      <c r="C665" t="s">
        <v>1964</v>
      </c>
      <c r="D665">
        <v>1</v>
      </c>
      <c r="E665" s="17">
        <v>45496</v>
      </c>
      <c r="F665" t="s">
        <v>4070</v>
      </c>
      <c r="G665" t="s">
        <v>3021</v>
      </c>
      <c r="H665">
        <v>326.06</v>
      </c>
      <c r="I665">
        <v>45.90617323</v>
      </c>
      <c r="J665">
        <v>-69.967715819999995</v>
      </c>
      <c r="K665" t="s">
        <v>4034</v>
      </c>
      <c r="L665">
        <v>6</v>
      </c>
      <c r="M665">
        <v>-70.98</v>
      </c>
      <c r="N665">
        <v>-9.73</v>
      </c>
      <c r="O665">
        <v>6.84</v>
      </c>
    </row>
    <row r="666" spans="1:15" x14ac:dyDescent="0.35">
      <c r="A666">
        <v>2023637</v>
      </c>
      <c r="B666">
        <v>277020</v>
      </c>
      <c r="C666" t="s">
        <v>1854</v>
      </c>
      <c r="D666">
        <v>1</v>
      </c>
      <c r="E666" s="17">
        <v>45488</v>
      </c>
      <c r="F666" t="s">
        <v>4069</v>
      </c>
      <c r="G666" t="s">
        <v>3021</v>
      </c>
      <c r="H666">
        <v>115.9</v>
      </c>
      <c r="I666">
        <v>44.488893449999999</v>
      </c>
      <c r="J666">
        <v>-70.35820167</v>
      </c>
      <c r="K666" t="s">
        <v>4034</v>
      </c>
      <c r="L666">
        <v>6</v>
      </c>
      <c r="M666">
        <v>-57.04</v>
      </c>
      <c r="N666">
        <v>-8.65</v>
      </c>
      <c r="O666">
        <v>12.17</v>
      </c>
    </row>
    <row r="667" spans="1:15" x14ac:dyDescent="0.35">
      <c r="A667">
        <v>2023719</v>
      </c>
      <c r="B667">
        <v>276980</v>
      </c>
      <c r="C667" t="s">
        <v>1937</v>
      </c>
      <c r="D667">
        <v>1</v>
      </c>
      <c r="E667" s="17">
        <v>45494</v>
      </c>
      <c r="F667" t="s">
        <v>4068</v>
      </c>
      <c r="G667" t="s">
        <v>3021</v>
      </c>
      <c r="H667">
        <v>312.2</v>
      </c>
      <c r="I667">
        <v>45.253494910000001</v>
      </c>
      <c r="J667">
        <v>-70.224141340000003</v>
      </c>
      <c r="K667" t="s">
        <v>4034</v>
      </c>
      <c r="L667">
        <v>6</v>
      </c>
      <c r="M667">
        <v>-76.7</v>
      </c>
      <c r="N667">
        <v>-10.79</v>
      </c>
      <c r="O667">
        <v>9.58</v>
      </c>
    </row>
    <row r="668" spans="1:15" x14ac:dyDescent="0.35">
      <c r="A668">
        <v>2023802</v>
      </c>
      <c r="B668">
        <v>273260</v>
      </c>
      <c r="C668" t="s">
        <v>2005</v>
      </c>
      <c r="D668">
        <v>1</v>
      </c>
      <c r="E668" s="17">
        <v>45501</v>
      </c>
      <c r="F668" t="s">
        <v>4067</v>
      </c>
      <c r="G668" t="s">
        <v>3021</v>
      </c>
      <c r="H668">
        <v>103.01</v>
      </c>
      <c r="I668">
        <v>46.103545560000001</v>
      </c>
      <c r="J668">
        <v>-67.868112109999998</v>
      </c>
      <c r="K668" t="s">
        <v>4034</v>
      </c>
      <c r="L668">
        <v>6</v>
      </c>
      <c r="M668">
        <v>-59.29</v>
      </c>
      <c r="N668">
        <v>-8.2200000000000006</v>
      </c>
      <c r="O668">
        <v>6.44</v>
      </c>
    </row>
    <row r="669" spans="1:15" x14ac:dyDescent="0.35">
      <c r="A669">
        <v>2024078</v>
      </c>
      <c r="B669">
        <v>293520</v>
      </c>
      <c r="C669" t="s">
        <v>2221</v>
      </c>
      <c r="D669">
        <v>1</v>
      </c>
      <c r="E669" s="17">
        <v>45527</v>
      </c>
      <c r="F669" t="s">
        <v>4066</v>
      </c>
      <c r="G669" t="s">
        <v>3021</v>
      </c>
      <c r="H669">
        <v>187.01</v>
      </c>
      <c r="I669">
        <v>47.062747119999997</v>
      </c>
      <c r="J669">
        <v>-69.088159110000007</v>
      </c>
      <c r="K669" t="s">
        <v>4034</v>
      </c>
      <c r="L669">
        <v>6</v>
      </c>
      <c r="M669">
        <v>-71.67</v>
      </c>
      <c r="N669">
        <v>-10.14</v>
      </c>
      <c r="O669">
        <v>9.49</v>
      </c>
    </row>
    <row r="670" spans="1:15" x14ac:dyDescent="0.35">
      <c r="A670">
        <v>2023953</v>
      </c>
      <c r="B670">
        <v>280780</v>
      </c>
      <c r="C670" t="s">
        <v>2121</v>
      </c>
      <c r="D670">
        <v>1</v>
      </c>
      <c r="E670" s="17">
        <v>45517</v>
      </c>
      <c r="F670" t="s">
        <v>4065</v>
      </c>
      <c r="G670" t="s">
        <v>3021</v>
      </c>
      <c r="H670">
        <v>87.65</v>
      </c>
      <c r="I670">
        <v>44.852155549999999</v>
      </c>
      <c r="J670">
        <v>-68.072799560000007</v>
      </c>
      <c r="K670" t="s">
        <v>4034</v>
      </c>
      <c r="L670">
        <v>4</v>
      </c>
      <c r="M670">
        <v>-46.16</v>
      </c>
      <c r="N670">
        <v>-6.99</v>
      </c>
      <c r="O670">
        <v>9.75</v>
      </c>
    </row>
    <row r="671" spans="1:15" x14ac:dyDescent="0.35">
      <c r="A671">
        <v>2022661</v>
      </c>
      <c r="B671">
        <v>258640</v>
      </c>
      <c r="C671" t="s">
        <v>670</v>
      </c>
      <c r="D671">
        <v>1</v>
      </c>
      <c r="E671" s="17">
        <v>45148</v>
      </c>
      <c r="F671" t="s">
        <v>4064</v>
      </c>
      <c r="G671" t="s">
        <v>3021</v>
      </c>
      <c r="H671">
        <v>290.02</v>
      </c>
      <c r="I671">
        <v>46.937487769999997</v>
      </c>
      <c r="J671">
        <v>-68.489870460000006</v>
      </c>
      <c r="K671" t="s">
        <v>4034</v>
      </c>
      <c r="L671">
        <v>1</v>
      </c>
      <c r="M671">
        <v>-77.84</v>
      </c>
      <c r="N671">
        <v>-11.24</v>
      </c>
      <c r="O671">
        <v>12.11</v>
      </c>
    </row>
    <row r="672" spans="1:15" x14ac:dyDescent="0.35">
      <c r="A672">
        <v>2022713</v>
      </c>
      <c r="B672">
        <v>246520</v>
      </c>
      <c r="C672" t="s">
        <v>745</v>
      </c>
      <c r="D672">
        <v>1</v>
      </c>
      <c r="E672" s="17">
        <v>45154</v>
      </c>
      <c r="F672" t="s">
        <v>4063</v>
      </c>
      <c r="G672" t="s">
        <v>3021</v>
      </c>
      <c r="H672">
        <v>141.08000000000001</v>
      </c>
      <c r="I672">
        <v>45.687136070000001</v>
      </c>
      <c r="J672">
        <v>-67.838726149999999</v>
      </c>
      <c r="K672" t="s">
        <v>4034</v>
      </c>
      <c r="L672">
        <v>1</v>
      </c>
      <c r="M672">
        <v>-49.84</v>
      </c>
      <c r="N672">
        <v>-6.69</v>
      </c>
      <c r="O672">
        <v>3.67</v>
      </c>
    </row>
    <row r="673" spans="1:15" x14ac:dyDescent="0.35">
      <c r="A673">
        <v>2023015</v>
      </c>
      <c r="B673">
        <v>238980</v>
      </c>
      <c r="C673" t="s">
        <v>1021</v>
      </c>
      <c r="D673">
        <v>1</v>
      </c>
      <c r="E673" s="17">
        <v>45191</v>
      </c>
      <c r="F673" t="s">
        <v>4062</v>
      </c>
      <c r="G673" t="s">
        <v>3021</v>
      </c>
      <c r="H673">
        <v>393.15</v>
      </c>
      <c r="I673">
        <v>46.591084049999999</v>
      </c>
      <c r="J673">
        <v>-68.810654999999997</v>
      </c>
      <c r="K673" t="s">
        <v>4034</v>
      </c>
      <c r="L673">
        <v>2</v>
      </c>
      <c r="M673">
        <v>-65.38</v>
      </c>
      <c r="N673">
        <v>-9.84</v>
      </c>
      <c r="O673">
        <v>13.33</v>
      </c>
    </row>
    <row r="674" spans="1:15" x14ac:dyDescent="0.35">
      <c r="A674">
        <v>2023018</v>
      </c>
      <c r="B674">
        <v>258740</v>
      </c>
      <c r="C674" t="s">
        <v>1031</v>
      </c>
      <c r="D674">
        <v>1</v>
      </c>
      <c r="E674" s="17">
        <v>45193</v>
      </c>
      <c r="F674" t="s">
        <v>4061</v>
      </c>
      <c r="G674" t="s">
        <v>3021</v>
      </c>
      <c r="H674">
        <v>365.07</v>
      </c>
      <c r="I674">
        <v>46.67185739</v>
      </c>
      <c r="J674">
        <v>-69.629503549999995</v>
      </c>
      <c r="K674" t="s">
        <v>4034</v>
      </c>
      <c r="L674">
        <v>1</v>
      </c>
      <c r="M674">
        <v>-69.64</v>
      </c>
      <c r="N674">
        <v>-10.55</v>
      </c>
      <c r="O674">
        <v>14.76</v>
      </c>
    </row>
    <row r="675" spans="1:15" x14ac:dyDescent="0.35">
      <c r="A675">
        <v>2022907</v>
      </c>
      <c r="B675">
        <v>263180</v>
      </c>
      <c r="C675" t="s">
        <v>937</v>
      </c>
      <c r="D675">
        <v>1</v>
      </c>
      <c r="E675" s="17">
        <v>45181</v>
      </c>
      <c r="F675" t="s">
        <v>4060</v>
      </c>
      <c r="G675" t="s">
        <v>3021</v>
      </c>
      <c r="H675">
        <v>36.17</v>
      </c>
      <c r="I675">
        <v>44.487188660000001</v>
      </c>
      <c r="J675">
        <v>-69.625037359999993</v>
      </c>
      <c r="K675" t="s">
        <v>4034</v>
      </c>
      <c r="L675">
        <v>5</v>
      </c>
      <c r="M675">
        <v>-40.71</v>
      </c>
      <c r="N675">
        <v>-6.04</v>
      </c>
      <c r="O675">
        <v>7.59</v>
      </c>
    </row>
    <row r="676" spans="1:15" x14ac:dyDescent="0.35">
      <c r="A676">
        <v>2023024</v>
      </c>
      <c r="B676">
        <v>247540</v>
      </c>
      <c r="C676" t="s">
        <v>1048</v>
      </c>
      <c r="D676">
        <v>1</v>
      </c>
      <c r="E676" s="17">
        <v>45194</v>
      </c>
      <c r="F676" t="s">
        <v>4059</v>
      </c>
      <c r="G676" t="s">
        <v>3021</v>
      </c>
      <c r="H676">
        <v>293.5</v>
      </c>
      <c r="I676">
        <v>46.524371870000003</v>
      </c>
      <c r="J676">
        <v>-68.818839710000006</v>
      </c>
      <c r="K676" t="s">
        <v>4034</v>
      </c>
      <c r="L676">
        <v>3</v>
      </c>
      <c r="M676">
        <v>-63.21</v>
      </c>
      <c r="N676">
        <v>-9.6</v>
      </c>
      <c r="O676">
        <v>13.62</v>
      </c>
    </row>
    <row r="677" spans="1:15" x14ac:dyDescent="0.35">
      <c r="A677">
        <v>2022968</v>
      </c>
      <c r="B677">
        <v>258660</v>
      </c>
      <c r="C677" t="s">
        <v>990</v>
      </c>
      <c r="D677">
        <v>1</v>
      </c>
      <c r="E677" s="17">
        <v>45186</v>
      </c>
      <c r="F677" t="s">
        <v>4058</v>
      </c>
      <c r="G677" t="s">
        <v>3021</v>
      </c>
      <c r="H677">
        <v>418.83</v>
      </c>
      <c r="I677">
        <v>46.222287309999999</v>
      </c>
      <c r="J677">
        <v>-70.177893159999996</v>
      </c>
      <c r="K677" t="s">
        <v>4034</v>
      </c>
      <c r="L677">
        <v>3</v>
      </c>
      <c r="M677">
        <v>-63.13</v>
      </c>
      <c r="N677">
        <v>-9.5399999999999991</v>
      </c>
      <c r="O677">
        <v>13.2</v>
      </c>
    </row>
    <row r="678" spans="1:15" x14ac:dyDescent="0.35">
      <c r="A678">
        <v>2022928</v>
      </c>
      <c r="B678">
        <v>258800</v>
      </c>
      <c r="C678" t="s">
        <v>942</v>
      </c>
      <c r="D678">
        <v>1</v>
      </c>
      <c r="E678" s="17">
        <v>45182</v>
      </c>
      <c r="F678" t="s">
        <v>4057</v>
      </c>
      <c r="G678" t="s">
        <v>3021</v>
      </c>
      <c r="H678">
        <v>98.97</v>
      </c>
      <c r="I678">
        <v>45.218354650000002</v>
      </c>
      <c r="J678">
        <v>-68.05422858</v>
      </c>
      <c r="K678" t="s">
        <v>4034</v>
      </c>
      <c r="L678">
        <v>2</v>
      </c>
      <c r="M678">
        <v>-45.51</v>
      </c>
      <c r="N678">
        <v>-6.57</v>
      </c>
      <c r="O678">
        <v>7.02</v>
      </c>
    </row>
    <row r="679" spans="1:15" x14ac:dyDescent="0.35">
      <c r="A679">
        <v>2022994</v>
      </c>
      <c r="B679">
        <v>258760</v>
      </c>
      <c r="C679" t="s">
        <v>1000</v>
      </c>
      <c r="D679">
        <v>1</v>
      </c>
      <c r="E679" s="17">
        <v>45189</v>
      </c>
      <c r="F679" t="s">
        <v>4056</v>
      </c>
      <c r="G679" t="s">
        <v>3021</v>
      </c>
      <c r="H679">
        <v>244.54</v>
      </c>
      <c r="I679">
        <v>47.390566700000001</v>
      </c>
      <c r="J679">
        <v>-69.079510110000001</v>
      </c>
      <c r="K679" t="s">
        <v>4034</v>
      </c>
      <c r="L679">
        <v>3</v>
      </c>
      <c r="M679">
        <v>-72.209999999999994</v>
      </c>
      <c r="N679">
        <v>-10.58</v>
      </c>
      <c r="O679">
        <v>12.47</v>
      </c>
    </row>
    <row r="680" spans="1:15" x14ac:dyDescent="0.35">
      <c r="A680">
        <v>2023944</v>
      </c>
      <c r="B680">
        <v>293580</v>
      </c>
      <c r="C680" t="s">
        <v>2103</v>
      </c>
      <c r="D680">
        <v>1</v>
      </c>
      <c r="E680" s="17">
        <v>45516</v>
      </c>
      <c r="F680" t="s">
        <v>4055</v>
      </c>
      <c r="G680" t="s">
        <v>3021</v>
      </c>
      <c r="H680">
        <v>83.06</v>
      </c>
      <c r="I680">
        <v>44.353059129999998</v>
      </c>
      <c r="J680">
        <v>-69.276334379999994</v>
      </c>
      <c r="K680" t="s">
        <v>4034</v>
      </c>
      <c r="L680">
        <v>2</v>
      </c>
      <c r="M680">
        <v>-42.65</v>
      </c>
      <c r="N680">
        <v>-6.2</v>
      </c>
      <c r="O680">
        <v>6.96</v>
      </c>
    </row>
    <row r="681" spans="1:15" x14ac:dyDescent="0.35">
      <c r="A681">
        <v>2024030</v>
      </c>
      <c r="B681">
        <v>293540</v>
      </c>
      <c r="C681" t="s">
        <v>2173</v>
      </c>
      <c r="D681">
        <v>1</v>
      </c>
      <c r="E681" s="17">
        <v>45524</v>
      </c>
      <c r="F681" t="s">
        <v>4054</v>
      </c>
      <c r="G681" t="s">
        <v>3021</v>
      </c>
      <c r="H681">
        <v>211.39</v>
      </c>
      <c r="I681">
        <v>46.514468999999998</v>
      </c>
      <c r="J681">
        <v>-68.631748310000006</v>
      </c>
      <c r="K681" t="s">
        <v>4034</v>
      </c>
      <c r="L681">
        <v>3</v>
      </c>
      <c r="M681">
        <v>-65.58</v>
      </c>
      <c r="N681">
        <v>-9.36</v>
      </c>
      <c r="O681">
        <v>9.2899999999999991</v>
      </c>
    </row>
    <row r="682" spans="1:15" x14ac:dyDescent="0.35">
      <c r="A682">
        <v>2023724</v>
      </c>
      <c r="B682">
        <v>277900</v>
      </c>
      <c r="C682" t="s">
        <v>1939</v>
      </c>
      <c r="D682">
        <v>1</v>
      </c>
      <c r="E682" s="17">
        <v>45495</v>
      </c>
      <c r="F682" t="s">
        <v>4053</v>
      </c>
      <c r="G682" t="s">
        <v>3021</v>
      </c>
      <c r="H682">
        <v>383.93</v>
      </c>
      <c r="I682">
        <v>45.998287050000002</v>
      </c>
      <c r="J682">
        <v>-70.113315180000001</v>
      </c>
      <c r="K682" t="s">
        <v>4034</v>
      </c>
      <c r="L682">
        <v>5</v>
      </c>
      <c r="M682">
        <v>-73.319999999999993</v>
      </c>
      <c r="N682">
        <v>-10.050000000000001</v>
      </c>
      <c r="O682">
        <v>7.05</v>
      </c>
    </row>
    <row r="683" spans="1:15" x14ac:dyDescent="0.35">
      <c r="A683">
        <v>2023678</v>
      </c>
      <c r="B683">
        <v>276860</v>
      </c>
      <c r="C683" t="s">
        <v>1897</v>
      </c>
      <c r="D683">
        <v>1</v>
      </c>
      <c r="E683" s="17">
        <v>45490</v>
      </c>
      <c r="F683" t="s">
        <v>4052</v>
      </c>
      <c r="G683" t="s">
        <v>3021</v>
      </c>
      <c r="H683">
        <v>-1.79</v>
      </c>
      <c r="I683">
        <v>44.794745710000001</v>
      </c>
      <c r="J683">
        <v>-68.769340279999994</v>
      </c>
      <c r="K683" t="s">
        <v>4034</v>
      </c>
      <c r="L683">
        <v>8</v>
      </c>
      <c r="M683">
        <v>-53.17</v>
      </c>
      <c r="N683">
        <v>-7.9</v>
      </c>
      <c r="O683">
        <v>10.029999999999999</v>
      </c>
    </row>
    <row r="684" spans="1:15" x14ac:dyDescent="0.35">
      <c r="A684">
        <v>2023815</v>
      </c>
      <c r="B684">
        <v>279080</v>
      </c>
      <c r="C684" t="s">
        <v>2016</v>
      </c>
      <c r="D684">
        <v>1</v>
      </c>
      <c r="E684" s="17">
        <v>45502</v>
      </c>
      <c r="F684" t="s">
        <v>4051</v>
      </c>
      <c r="G684" t="s">
        <v>3021</v>
      </c>
      <c r="H684">
        <v>215.66</v>
      </c>
      <c r="I684">
        <v>46.567700719999998</v>
      </c>
      <c r="J684">
        <v>-68.665987680000001</v>
      </c>
      <c r="K684" t="s">
        <v>4034</v>
      </c>
      <c r="L684">
        <v>5</v>
      </c>
      <c r="M684">
        <v>-69.31</v>
      </c>
      <c r="N684">
        <v>-9.59</v>
      </c>
      <c r="O684">
        <v>7.43</v>
      </c>
    </row>
    <row r="685" spans="1:15" x14ac:dyDescent="0.35">
      <c r="A685">
        <v>2023626</v>
      </c>
      <c r="B685">
        <v>277860</v>
      </c>
      <c r="C685" t="s">
        <v>1858</v>
      </c>
      <c r="D685">
        <v>1</v>
      </c>
      <c r="E685" s="17">
        <v>45487</v>
      </c>
      <c r="F685" t="s">
        <v>4050</v>
      </c>
      <c r="G685" t="s">
        <v>3021</v>
      </c>
      <c r="H685">
        <v>106.23</v>
      </c>
      <c r="I685">
        <v>43.8688024</v>
      </c>
      <c r="J685">
        <v>-70.805053740000005</v>
      </c>
      <c r="K685" t="s">
        <v>4034</v>
      </c>
      <c r="L685">
        <v>7</v>
      </c>
      <c r="M685">
        <v>-54.44</v>
      </c>
      <c r="N685">
        <v>-8.56</v>
      </c>
      <c r="O685">
        <v>14</v>
      </c>
    </row>
    <row r="686" spans="1:15" x14ac:dyDescent="0.35">
      <c r="A686">
        <v>2023845</v>
      </c>
      <c r="B686">
        <v>279240</v>
      </c>
      <c r="C686" t="s">
        <v>2032</v>
      </c>
      <c r="D686">
        <v>1</v>
      </c>
      <c r="E686" s="17">
        <v>45504</v>
      </c>
      <c r="F686" t="s">
        <v>4049</v>
      </c>
      <c r="G686" t="s">
        <v>3021</v>
      </c>
      <c r="H686">
        <v>160.06</v>
      </c>
      <c r="I686">
        <v>46.575534689999998</v>
      </c>
      <c r="J686">
        <v>-68.404949459999997</v>
      </c>
      <c r="K686" t="s">
        <v>4034</v>
      </c>
      <c r="L686">
        <v>6</v>
      </c>
      <c r="M686">
        <v>-66.19</v>
      </c>
      <c r="N686">
        <v>-9.07</v>
      </c>
      <c r="O686">
        <v>6.35</v>
      </c>
    </row>
    <row r="687" spans="1:15" x14ac:dyDescent="0.35">
      <c r="A687">
        <v>2023780</v>
      </c>
      <c r="B687">
        <v>279060</v>
      </c>
      <c r="C687" t="s">
        <v>1997</v>
      </c>
      <c r="D687">
        <v>1</v>
      </c>
      <c r="E687" s="17">
        <v>45498</v>
      </c>
      <c r="F687" t="s">
        <v>4048</v>
      </c>
      <c r="G687" t="s">
        <v>3021</v>
      </c>
      <c r="H687">
        <v>71.239999999999995</v>
      </c>
      <c r="I687">
        <v>44.437625400000002</v>
      </c>
      <c r="J687">
        <v>-69.837436850000003</v>
      </c>
      <c r="K687" t="s">
        <v>4034</v>
      </c>
      <c r="L687">
        <v>7</v>
      </c>
      <c r="M687">
        <v>-44.95</v>
      </c>
      <c r="N687">
        <v>-6.38</v>
      </c>
      <c r="O687">
        <v>6.1</v>
      </c>
    </row>
    <row r="688" spans="1:15" x14ac:dyDescent="0.35">
      <c r="A688">
        <v>2024049</v>
      </c>
      <c r="B688">
        <v>280760</v>
      </c>
      <c r="C688" t="s">
        <v>2216</v>
      </c>
      <c r="D688">
        <v>1</v>
      </c>
      <c r="E688" s="17">
        <v>45525</v>
      </c>
      <c r="F688" t="s">
        <v>4047</v>
      </c>
      <c r="G688" t="s">
        <v>3021</v>
      </c>
      <c r="H688">
        <v>176.4</v>
      </c>
      <c r="I688">
        <v>47.079053879999996</v>
      </c>
      <c r="J688">
        <v>-68.408634809999995</v>
      </c>
      <c r="K688" t="s">
        <v>4034</v>
      </c>
      <c r="L688">
        <v>5</v>
      </c>
      <c r="M688">
        <v>-68.150000000000006</v>
      </c>
      <c r="N688">
        <v>-9.36</v>
      </c>
      <c r="O688">
        <v>6.69</v>
      </c>
    </row>
    <row r="689" spans="1:15" x14ac:dyDescent="0.35">
      <c r="A689">
        <v>2023968</v>
      </c>
      <c r="B689">
        <v>293660</v>
      </c>
      <c r="C689" t="s">
        <v>2133</v>
      </c>
      <c r="D689">
        <v>1</v>
      </c>
      <c r="E689" s="17">
        <v>45518</v>
      </c>
      <c r="F689" t="s">
        <v>4046</v>
      </c>
      <c r="G689" t="s">
        <v>3021</v>
      </c>
      <c r="H689">
        <v>49.47</v>
      </c>
      <c r="I689">
        <v>45.317502070000003</v>
      </c>
      <c r="J689">
        <v>-68.621331929999997</v>
      </c>
      <c r="K689" t="s">
        <v>4034</v>
      </c>
      <c r="L689">
        <v>7</v>
      </c>
      <c r="M689">
        <v>-62.47</v>
      </c>
      <c r="N689">
        <v>-8.9700000000000006</v>
      </c>
      <c r="O689">
        <v>9.27</v>
      </c>
    </row>
    <row r="690" spans="1:15" x14ac:dyDescent="0.35">
      <c r="A690">
        <v>2024069</v>
      </c>
      <c r="B690">
        <v>293560</v>
      </c>
      <c r="C690" t="s">
        <v>2212</v>
      </c>
      <c r="D690">
        <v>1</v>
      </c>
      <c r="E690" s="17">
        <v>45526</v>
      </c>
      <c r="F690" t="s">
        <v>4045</v>
      </c>
      <c r="G690" t="s">
        <v>3021</v>
      </c>
      <c r="H690">
        <v>38.03</v>
      </c>
      <c r="I690">
        <v>44.308629240000002</v>
      </c>
      <c r="J690">
        <v>-69.214180350000007</v>
      </c>
      <c r="K690" t="s">
        <v>4034</v>
      </c>
      <c r="L690">
        <v>5</v>
      </c>
      <c r="M690">
        <v>-44.16</v>
      </c>
      <c r="N690">
        <v>-6.03</v>
      </c>
      <c r="O690">
        <v>4.04</v>
      </c>
    </row>
    <row r="691" spans="1:15" x14ac:dyDescent="0.35">
      <c r="A691">
        <v>2024088</v>
      </c>
      <c r="B691">
        <v>293720</v>
      </c>
      <c r="C691" t="s">
        <v>2233</v>
      </c>
      <c r="D691">
        <v>1</v>
      </c>
      <c r="E691" s="17">
        <v>45529</v>
      </c>
      <c r="F691" t="s">
        <v>4044</v>
      </c>
      <c r="G691" t="s">
        <v>3021</v>
      </c>
      <c r="H691">
        <v>105.85</v>
      </c>
      <c r="I691">
        <v>46.780313360000001</v>
      </c>
      <c r="J691">
        <v>-67.800003750000002</v>
      </c>
      <c r="K691" t="s">
        <v>4034</v>
      </c>
      <c r="L691">
        <v>6</v>
      </c>
      <c r="M691">
        <v>-67.5</v>
      </c>
      <c r="N691">
        <v>-9.48</v>
      </c>
      <c r="O691">
        <v>8.35</v>
      </c>
    </row>
    <row r="692" spans="1:15" x14ac:dyDescent="0.35">
      <c r="A692">
        <v>2024094</v>
      </c>
      <c r="B692">
        <v>277220</v>
      </c>
      <c r="C692" t="s">
        <v>2247</v>
      </c>
      <c r="D692">
        <v>1</v>
      </c>
      <c r="E692" s="17">
        <v>45530</v>
      </c>
      <c r="F692" t="s">
        <v>4043</v>
      </c>
      <c r="G692" t="s">
        <v>3021</v>
      </c>
      <c r="H692">
        <v>198.72</v>
      </c>
      <c r="I692">
        <v>44.407645330000001</v>
      </c>
      <c r="J692">
        <v>-70.904597890000005</v>
      </c>
      <c r="K692" t="s">
        <v>4034</v>
      </c>
      <c r="L692">
        <v>6</v>
      </c>
      <c r="M692">
        <v>-69.209999999999994</v>
      </c>
      <c r="N692">
        <v>-9.9499999999999993</v>
      </c>
      <c r="O692">
        <v>10.36</v>
      </c>
    </row>
    <row r="693" spans="1:15" x14ac:dyDescent="0.35">
      <c r="A693">
        <v>2024102</v>
      </c>
      <c r="B693">
        <v>277820</v>
      </c>
      <c r="C693" t="s">
        <v>2246</v>
      </c>
      <c r="D693">
        <v>1</v>
      </c>
      <c r="E693" s="17">
        <v>45531</v>
      </c>
      <c r="F693" t="s">
        <v>4042</v>
      </c>
      <c r="G693" t="s">
        <v>3021</v>
      </c>
      <c r="H693">
        <v>127.89</v>
      </c>
      <c r="I693">
        <v>44.550201020000003</v>
      </c>
      <c r="J693">
        <v>-70.534562649999998</v>
      </c>
      <c r="K693" t="s">
        <v>4034</v>
      </c>
      <c r="L693">
        <v>6</v>
      </c>
      <c r="M693">
        <v>-68.16</v>
      </c>
      <c r="N693">
        <v>-9.8699999999999992</v>
      </c>
      <c r="O693">
        <v>10.79</v>
      </c>
    </row>
    <row r="694" spans="1:15" x14ac:dyDescent="0.35">
      <c r="A694">
        <v>2024089</v>
      </c>
      <c r="B694">
        <v>293680</v>
      </c>
      <c r="C694" t="s">
        <v>2238</v>
      </c>
      <c r="D694">
        <v>1</v>
      </c>
      <c r="E694" s="17">
        <v>45529</v>
      </c>
      <c r="F694" t="s">
        <v>4041</v>
      </c>
      <c r="G694" t="s">
        <v>3021</v>
      </c>
      <c r="H694">
        <v>218.71</v>
      </c>
      <c r="I694">
        <v>46.796596180000002</v>
      </c>
      <c r="J694">
        <v>-68.779221199999995</v>
      </c>
      <c r="K694" t="s">
        <v>4034</v>
      </c>
      <c r="L694">
        <v>4</v>
      </c>
      <c r="M694">
        <v>-71.3</v>
      </c>
      <c r="N694">
        <v>-10.26</v>
      </c>
      <c r="O694">
        <v>10.78</v>
      </c>
    </row>
    <row r="695" spans="1:15" x14ac:dyDescent="0.35">
      <c r="A695">
        <v>2022707</v>
      </c>
      <c r="B695">
        <v>251600</v>
      </c>
      <c r="C695" t="s">
        <v>748</v>
      </c>
      <c r="D695">
        <v>1</v>
      </c>
      <c r="E695" s="17">
        <v>45153</v>
      </c>
      <c r="F695" t="s">
        <v>4040</v>
      </c>
      <c r="G695" t="s">
        <v>3021</v>
      </c>
      <c r="H695">
        <v>120.79</v>
      </c>
      <c r="I695">
        <v>46.024299999999997</v>
      </c>
      <c r="J695">
        <v>-68.603399999999993</v>
      </c>
      <c r="K695" t="s">
        <v>4034</v>
      </c>
      <c r="L695">
        <v>5</v>
      </c>
      <c r="M695">
        <v>-62.69</v>
      </c>
      <c r="N695">
        <v>-8.75</v>
      </c>
      <c r="O695">
        <v>7.27</v>
      </c>
    </row>
    <row r="696" spans="1:15" x14ac:dyDescent="0.35">
      <c r="A696">
        <v>2023750</v>
      </c>
      <c r="B696">
        <v>283160</v>
      </c>
      <c r="C696" t="s">
        <v>748</v>
      </c>
      <c r="D696">
        <v>1</v>
      </c>
      <c r="E696" s="17">
        <v>45496</v>
      </c>
      <c r="F696" t="s">
        <v>4040</v>
      </c>
      <c r="G696" t="s">
        <v>3021</v>
      </c>
      <c r="H696">
        <v>120.79</v>
      </c>
      <c r="I696">
        <v>46.024299999999997</v>
      </c>
      <c r="J696">
        <v>-68.603399999999993</v>
      </c>
      <c r="K696" t="s">
        <v>4034</v>
      </c>
      <c r="L696">
        <v>5</v>
      </c>
      <c r="M696">
        <v>-61.13</v>
      </c>
      <c r="N696">
        <v>-8.2899999999999991</v>
      </c>
      <c r="O696">
        <v>5.17</v>
      </c>
    </row>
    <row r="697" spans="1:15" x14ac:dyDescent="0.35">
      <c r="A697">
        <v>2022917</v>
      </c>
      <c r="B697">
        <v>251820</v>
      </c>
      <c r="C697" t="s">
        <v>938</v>
      </c>
      <c r="D697">
        <v>1</v>
      </c>
      <c r="E697" s="17">
        <v>45181</v>
      </c>
      <c r="F697" t="s">
        <v>4039</v>
      </c>
      <c r="G697" t="s">
        <v>3021</v>
      </c>
      <c r="H697">
        <v>243.57</v>
      </c>
      <c r="I697">
        <v>46.780549999999998</v>
      </c>
      <c r="J697">
        <v>-69.332899999999995</v>
      </c>
      <c r="K697" t="s">
        <v>4034</v>
      </c>
      <c r="L697">
        <v>5</v>
      </c>
      <c r="M697">
        <v>-65.989999999999995</v>
      </c>
      <c r="N697">
        <v>-9.25</v>
      </c>
      <c r="O697">
        <v>8.0299999999999994</v>
      </c>
    </row>
    <row r="698" spans="1:15" x14ac:dyDescent="0.35">
      <c r="A698">
        <v>2022933</v>
      </c>
      <c r="B698">
        <v>251680</v>
      </c>
      <c r="C698" t="s">
        <v>963</v>
      </c>
      <c r="D698">
        <v>1</v>
      </c>
      <c r="E698" s="17">
        <v>45182</v>
      </c>
      <c r="F698" t="s">
        <v>4038</v>
      </c>
      <c r="G698" t="s">
        <v>3021</v>
      </c>
      <c r="H698">
        <v>169.92</v>
      </c>
      <c r="I698">
        <v>46.501309999999997</v>
      </c>
      <c r="J698">
        <v>-68.398300000000006</v>
      </c>
      <c r="K698" t="s">
        <v>4034</v>
      </c>
      <c r="L698">
        <v>5</v>
      </c>
      <c r="M698">
        <v>-63.09</v>
      </c>
      <c r="N698">
        <v>-9.11</v>
      </c>
      <c r="O698">
        <v>9.76</v>
      </c>
    </row>
    <row r="699" spans="1:15" x14ac:dyDescent="0.35">
      <c r="A699">
        <v>2023782</v>
      </c>
      <c r="B699">
        <v>262120</v>
      </c>
      <c r="C699" t="s">
        <v>963</v>
      </c>
      <c r="D699">
        <v>1</v>
      </c>
      <c r="E699" s="17">
        <v>45498</v>
      </c>
      <c r="F699" t="s">
        <v>4038</v>
      </c>
      <c r="G699" t="s">
        <v>3021</v>
      </c>
      <c r="H699">
        <v>169.92</v>
      </c>
      <c r="I699">
        <v>46.501309999999997</v>
      </c>
      <c r="J699">
        <v>-68.398300000000006</v>
      </c>
      <c r="K699" t="s">
        <v>4034</v>
      </c>
      <c r="L699">
        <v>5</v>
      </c>
      <c r="M699">
        <v>-68.37</v>
      </c>
      <c r="N699">
        <v>-9.67</v>
      </c>
      <c r="O699">
        <v>8.9700000000000006</v>
      </c>
    </row>
    <row r="700" spans="1:15" x14ac:dyDescent="0.35">
      <c r="A700">
        <v>2022732</v>
      </c>
      <c r="B700">
        <v>251880</v>
      </c>
      <c r="C700" t="s">
        <v>760</v>
      </c>
      <c r="D700">
        <v>1</v>
      </c>
      <c r="E700" s="17">
        <v>45154</v>
      </c>
      <c r="F700" t="s">
        <v>4037</v>
      </c>
      <c r="G700" t="s">
        <v>3021</v>
      </c>
      <c r="H700">
        <v>189.33</v>
      </c>
      <c r="I700">
        <v>46.126519999999999</v>
      </c>
      <c r="J700">
        <v>-68.796499999999995</v>
      </c>
      <c r="K700" t="s">
        <v>4034</v>
      </c>
      <c r="L700">
        <v>5</v>
      </c>
      <c r="M700">
        <v>-66.09</v>
      </c>
      <c r="N700">
        <v>-9.39</v>
      </c>
      <c r="O700">
        <v>9</v>
      </c>
    </row>
    <row r="701" spans="1:15" x14ac:dyDescent="0.35">
      <c r="A701">
        <v>2023764</v>
      </c>
      <c r="B701">
        <v>283180</v>
      </c>
      <c r="C701" t="s">
        <v>760</v>
      </c>
      <c r="D701">
        <v>1</v>
      </c>
      <c r="E701" s="17">
        <v>45497</v>
      </c>
      <c r="F701" t="s">
        <v>4037</v>
      </c>
      <c r="G701" t="s">
        <v>3021</v>
      </c>
      <c r="H701">
        <v>189.33</v>
      </c>
      <c r="I701">
        <v>46.126519999999999</v>
      </c>
      <c r="J701">
        <v>-68.796499999999995</v>
      </c>
      <c r="K701" t="s">
        <v>4034</v>
      </c>
      <c r="L701">
        <v>5</v>
      </c>
      <c r="M701">
        <v>-71.8</v>
      </c>
      <c r="N701">
        <v>-9.44</v>
      </c>
      <c r="O701">
        <v>3.74</v>
      </c>
    </row>
    <row r="702" spans="1:15" x14ac:dyDescent="0.35">
      <c r="A702">
        <v>2022686</v>
      </c>
      <c r="B702">
        <v>251840</v>
      </c>
      <c r="C702" t="s">
        <v>705</v>
      </c>
      <c r="D702">
        <v>1</v>
      </c>
      <c r="E702" s="17">
        <v>45152</v>
      </c>
      <c r="F702" t="s">
        <v>4036</v>
      </c>
      <c r="G702" t="s">
        <v>3021</v>
      </c>
      <c r="H702">
        <v>117.66</v>
      </c>
      <c r="I702">
        <v>45.9039</v>
      </c>
      <c r="J702">
        <v>-68.640900000000002</v>
      </c>
      <c r="K702" t="s">
        <v>4034</v>
      </c>
      <c r="L702">
        <v>4</v>
      </c>
      <c r="M702">
        <v>-64.91</v>
      </c>
      <c r="N702">
        <v>-9.7799999999999994</v>
      </c>
      <c r="O702">
        <v>13.31</v>
      </c>
    </row>
    <row r="703" spans="1:15" x14ac:dyDescent="0.35">
      <c r="A703">
        <v>2022503</v>
      </c>
      <c r="B703">
        <v>251140</v>
      </c>
      <c r="C703" t="s">
        <v>540</v>
      </c>
      <c r="D703">
        <v>1</v>
      </c>
      <c r="E703" s="17">
        <v>45133</v>
      </c>
      <c r="F703" t="s">
        <v>4035</v>
      </c>
      <c r="G703" t="s">
        <v>3021</v>
      </c>
      <c r="H703">
        <v>223.19</v>
      </c>
      <c r="I703">
        <v>46.582500000000003</v>
      </c>
      <c r="J703">
        <v>-68.694800000000001</v>
      </c>
      <c r="K703" t="s">
        <v>4034</v>
      </c>
      <c r="L703">
        <v>5</v>
      </c>
      <c r="M703">
        <v>-67.680000000000007</v>
      </c>
      <c r="N703">
        <v>-9.77</v>
      </c>
      <c r="O703">
        <v>10.5</v>
      </c>
    </row>
    <row r="704" spans="1:15" x14ac:dyDescent="0.35">
      <c r="A704">
        <v>2023250</v>
      </c>
      <c r="B704">
        <v>275240</v>
      </c>
      <c r="C704" t="s">
        <v>1540</v>
      </c>
      <c r="D704">
        <v>1</v>
      </c>
      <c r="E704" s="17">
        <v>45453</v>
      </c>
      <c r="F704" t="s">
        <v>4033</v>
      </c>
      <c r="G704" t="s">
        <v>2874</v>
      </c>
      <c r="H704">
        <v>337.25</v>
      </c>
      <c r="I704">
        <v>46.685767179999999</v>
      </c>
      <c r="J704">
        <v>-89.415866280000003</v>
      </c>
      <c r="K704" t="s">
        <v>3965</v>
      </c>
      <c r="L704">
        <v>1</v>
      </c>
      <c r="M704">
        <v>-75.38</v>
      </c>
      <c r="N704">
        <v>-10.28</v>
      </c>
      <c r="O704">
        <v>6.88</v>
      </c>
    </row>
    <row r="705" spans="1:15" x14ac:dyDescent="0.35">
      <c r="A705">
        <v>2023663</v>
      </c>
      <c r="B705">
        <v>284940</v>
      </c>
      <c r="C705" t="s">
        <v>1870</v>
      </c>
      <c r="D705">
        <v>1</v>
      </c>
      <c r="E705" s="17">
        <v>45489</v>
      </c>
      <c r="F705" t="s">
        <v>4032</v>
      </c>
      <c r="G705" t="s">
        <v>2874</v>
      </c>
      <c r="H705">
        <v>312.64999999999998</v>
      </c>
      <c r="I705">
        <v>41.874794999999999</v>
      </c>
      <c r="J705">
        <v>-84.789398399999996</v>
      </c>
      <c r="K705" t="s">
        <v>3965</v>
      </c>
      <c r="L705">
        <v>2</v>
      </c>
      <c r="M705">
        <v>-49.85</v>
      </c>
      <c r="N705">
        <v>-7.78</v>
      </c>
      <c r="O705">
        <v>12.38</v>
      </c>
    </row>
    <row r="706" spans="1:15" x14ac:dyDescent="0.35">
      <c r="A706">
        <v>2023276</v>
      </c>
      <c r="B706">
        <v>270760</v>
      </c>
      <c r="C706" t="s">
        <v>1554</v>
      </c>
      <c r="D706">
        <v>1</v>
      </c>
      <c r="E706" s="17">
        <v>45454</v>
      </c>
      <c r="F706" t="s">
        <v>4031</v>
      </c>
      <c r="G706" t="s">
        <v>2874</v>
      </c>
      <c r="H706">
        <v>278</v>
      </c>
      <c r="I706">
        <v>46.81622694</v>
      </c>
      <c r="J706">
        <v>-88.202026500000002</v>
      </c>
      <c r="K706" t="s">
        <v>3965</v>
      </c>
      <c r="L706">
        <v>4</v>
      </c>
      <c r="M706">
        <v>-90.31</v>
      </c>
      <c r="N706">
        <v>-12.58</v>
      </c>
      <c r="O706">
        <v>10.32</v>
      </c>
    </row>
    <row r="707" spans="1:15" x14ac:dyDescent="0.35">
      <c r="A707">
        <v>2023223</v>
      </c>
      <c r="B707">
        <v>270680</v>
      </c>
      <c r="C707" t="s">
        <v>1518</v>
      </c>
      <c r="D707">
        <v>1</v>
      </c>
      <c r="E707" s="17">
        <v>45449</v>
      </c>
      <c r="F707" t="s">
        <v>4030</v>
      </c>
      <c r="G707" t="s">
        <v>2874</v>
      </c>
      <c r="H707">
        <v>282.82</v>
      </c>
      <c r="I707">
        <v>42.155709000000002</v>
      </c>
      <c r="J707">
        <v>-84.174617870000006</v>
      </c>
      <c r="K707" t="s">
        <v>3965</v>
      </c>
      <c r="L707">
        <v>4</v>
      </c>
      <c r="M707">
        <v>-45.12</v>
      </c>
      <c r="N707">
        <v>-5.96</v>
      </c>
      <c r="O707">
        <v>2.57</v>
      </c>
    </row>
    <row r="708" spans="1:15" x14ac:dyDescent="0.35">
      <c r="A708">
        <v>2022079</v>
      </c>
      <c r="B708">
        <v>234240</v>
      </c>
      <c r="C708" t="s">
        <v>136</v>
      </c>
      <c r="D708">
        <v>1</v>
      </c>
      <c r="E708" s="17">
        <v>45092</v>
      </c>
      <c r="F708" t="s">
        <v>4029</v>
      </c>
      <c r="G708" t="s">
        <v>2874</v>
      </c>
      <c r="H708">
        <v>216.87</v>
      </c>
      <c r="I708">
        <v>43.029709439999998</v>
      </c>
      <c r="J708">
        <v>-83.673845740000004</v>
      </c>
      <c r="K708" t="s">
        <v>3965</v>
      </c>
      <c r="L708">
        <v>2</v>
      </c>
      <c r="M708">
        <v>-55.82</v>
      </c>
      <c r="N708">
        <v>-7.75</v>
      </c>
      <c r="O708">
        <v>6.2</v>
      </c>
    </row>
    <row r="709" spans="1:15" x14ac:dyDescent="0.35">
      <c r="A709">
        <v>2023733</v>
      </c>
      <c r="B709">
        <v>284980</v>
      </c>
      <c r="C709" t="s">
        <v>1954</v>
      </c>
      <c r="D709">
        <v>1</v>
      </c>
      <c r="E709" s="17">
        <v>45495</v>
      </c>
      <c r="F709" t="s">
        <v>4028</v>
      </c>
      <c r="G709" t="s">
        <v>2874</v>
      </c>
      <c r="H709">
        <v>508.41</v>
      </c>
      <c r="I709">
        <v>46.265558839999997</v>
      </c>
      <c r="J709">
        <v>-89.433100929999995</v>
      </c>
      <c r="K709" t="s">
        <v>3965</v>
      </c>
      <c r="L709">
        <v>3</v>
      </c>
      <c r="M709">
        <v>-60.3</v>
      </c>
      <c r="N709">
        <v>-6.99</v>
      </c>
      <c r="O709">
        <v>-4.38</v>
      </c>
    </row>
    <row r="710" spans="1:15" x14ac:dyDescent="0.35">
      <c r="A710">
        <v>2023245</v>
      </c>
      <c r="B710">
        <v>266540</v>
      </c>
      <c r="C710" t="s">
        <v>1936</v>
      </c>
      <c r="D710">
        <v>1</v>
      </c>
      <c r="E710" s="17">
        <v>45494</v>
      </c>
      <c r="F710" t="s">
        <v>4027</v>
      </c>
      <c r="G710" t="s">
        <v>2874</v>
      </c>
      <c r="H710">
        <v>427.39</v>
      </c>
      <c r="I710">
        <v>46.464075319999999</v>
      </c>
      <c r="J710">
        <v>-90.004487679999997</v>
      </c>
      <c r="K710" t="s">
        <v>3965</v>
      </c>
      <c r="L710">
        <v>4</v>
      </c>
      <c r="M710">
        <v>-69.39</v>
      </c>
      <c r="N710">
        <v>-9.44</v>
      </c>
      <c r="O710">
        <v>6.15</v>
      </c>
    </row>
    <row r="711" spans="1:15" x14ac:dyDescent="0.35">
      <c r="A711">
        <v>2023236</v>
      </c>
      <c r="B711">
        <v>262360</v>
      </c>
      <c r="C711" t="s">
        <v>1521</v>
      </c>
      <c r="D711">
        <v>1</v>
      </c>
      <c r="E711" s="17">
        <v>45450</v>
      </c>
      <c r="F711" t="s">
        <v>4026</v>
      </c>
      <c r="G711" t="s">
        <v>2874</v>
      </c>
      <c r="H711">
        <v>188.94</v>
      </c>
      <c r="I711">
        <v>43.152429310000002</v>
      </c>
      <c r="J711">
        <v>-85.966514160000003</v>
      </c>
      <c r="K711" t="s">
        <v>3965</v>
      </c>
      <c r="L711">
        <v>5</v>
      </c>
      <c r="M711">
        <v>-59.23</v>
      </c>
      <c r="N711">
        <v>-8.83</v>
      </c>
      <c r="O711">
        <v>11.45</v>
      </c>
    </row>
    <row r="712" spans="1:15" x14ac:dyDescent="0.35">
      <c r="A712">
        <v>2023354</v>
      </c>
      <c r="B712">
        <v>253560</v>
      </c>
      <c r="C712" t="s">
        <v>1651</v>
      </c>
      <c r="D712">
        <v>1</v>
      </c>
      <c r="E712" s="17">
        <v>45460</v>
      </c>
      <c r="F712" t="s">
        <v>4025</v>
      </c>
      <c r="G712" t="s">
        <v>2874</v>
      </c>
      <c r="H712">
        <v>219.12</v>
      </c>
      <c r="I712">
        <v>45.364461519999999</v>
      </c>
      <c r="J712">
        <v>-84.508582500000003</v>
      </c>
      <c r="K712" t="s">
        <v>3965</v>
      </c>
      <c r="L712">
        <v>4</v>
      </c>
      <c r="M712">
        <v>-79.7</v>
      </c>
      <c r="N712">
        <v>-11.52</v>
      </c>
      <c r="O712">
        <v>12.43</v>
      </c>
    </row>
    <row r="713" spans="1:15" x14ac:dyDescent="0.35">
      <c r="A713">
        <v>2023341</v>
      </c>
      <c r="B713">
        <v>271880</v>
      </c>
      <c r="C713" t="s">
        <v>1611</v>
      </c>
      <c r="D713">
        <v>1</v>
      </c>
      <c r="E713" s="17">
        <v>45459</v>
      </c>
      <c r="F713" t="s">
        <v>4024</v>
      </c>
      <c r="G713" t="s">
        <v>2874</v>
      </c>
      <c r="H713">
        <v>213.82</v>
      </c>
      <c r="I713">
        <v>45.180189210000002</v>
      </c>
      <c r="J713">
        <v>-83.632606809999999</v>
      </c>
      <c r="K713" t="s">
        <v>3965</v>
      </c>
      <c r="L713">
        <v>3</v>
      </c>
      <c r="M713">
        <v>-64.73</v>
      </c>
      <c r="N713">
        <v>-8.6199999999999992</v>
      </c>
      <c r="O713">
        <v>4.24</v>
      </c>
    </row>
    <row r="714" spans="1:15" x14ac:dyDescent="0.35">
      <c r="A714">
        <v>2023877</v>
      </c>
      <c r="B714">
        <v>278280</v>
      </c>
      <c r="C714" t="s">
        <v>2063</v>
      </c>
      <c r="D714">
        <v>1</v>
      </c>
      <c r="E714" s="17">
        <v>45508</v>
      </c>
      <c r="F714" t="s">
        <v>4023</v>
      </c>
      <c r="G714" t="s">
        <v>2874</v>
      </c>
      <c r="H714">
        <v>306.08</v>
      </c>
      <c r="I714">
        <v>46.572760850000002</v>
      </c>
      <c r="J714">
        <v>-88.994550829999994</v>
      </c>
      <c r="K714" t="s">
        <v>3965</v>
      </c>
      <c r="L714">
        <v>5</v>
      </c>
      <c r="M714">
        <v>-86.38</v>
      </c>
      <c r="N714">
        <v>-12.1</v>
      </c>
      <c r="O714">
        <v>10.43</v>
      </c>
    </row>
    <row r="715" spans="1:15" x14ac:dyDescent="0.35">
      <c r="A715">
        <v>2021961</v>
      </c>
      <c r="B715">
        <v>234200</v>
      </c>
      <c r="C715" t="s">
        <v>53</v>
      </c>
      <c r="D715">
        <v>1</v>
      </c>
      <c r="E715" s="17">
        <v>45083</v>
      </c>
      <c r="F715" t="s">
        <v>4022</v>
      </c>
      <c r="G715" t="s">
        <v>2874</v>
      </c>
      <c r="H715">
        <v>239.01</v>
      </c>
      <c r="I715">
        <v>41.90694319</v>
      </c>
      <c r="J715">
        <v>-85.623526960000007</v>
      </c>
      <c r="K715" t="s">
        <v>3965</v>
      </c>
      <c r="L715">
        <v>6</v>
      </c>
      <c r="M715">
        <v>-50.79</v>
      </c>
      <c r="N715">
        <v>-7.32</v>
      </c>
      <c r="O715">
        <v>7.74</v>
      </c>
    </row>
    <row r="716" spans="1:15" x14ac:dyDescent="0.35">
      <c r="A716">
        <v>2023407</v>
      </c>
      <c r="B716">
        <v>262640</v>
      </c>
      <c r="C716" t="s">
        <v>1681</v>
      </c>
      <c r="D716">
        <v>1</v>
      </c>
      <c r="E716" s="17">
        <v>45463</v>
      </c>
      <c r="F716" t="s">
        <v>4021</v>
      </c>
      <c r="G716" t="s">
        <v>2874</v>
      </c>
      <c r="H716">
        <v>187</v>
      </c>
      <c r="I716">
        <v>44.183917540000003</v>
      </c>
      <c r="J716">
        <v>-86.171184749999995</v>
      </c>
      <c r="K716" t="s">
        <v>3965</v>
      </c>
      <c r="L716">
        <v>4</v>
      </c>
      <c r="M716">
        <v>-71.06</v>
      </c>
      <c r="N716">
        <v>-10.67</v>
      </c>
      <c r="O716">
        <v>14.31</v>
      </c>
    </row>
    <row r="717" spans="1:15" x14ac:dyDescent="0.35">
      <c r="A717">
        <v>2022967</v>
      </c>
      <c r="B717">
        <v>253660</v>
      </c>
      <c r="C717" t="s">
        <v>986</v>
      </c>
      <c r="D717">
        <v>1</v>
      </c>
      <c r="E717" s="17">
        <v>45186</v>
      </c>
      <c r="F717" t="s">
        <v>4020</v>
      </c>
      <c r="G717" t="s">
        <v>2880</v>
      </c>
      <c r="H717">
        <v>177.45</v>
      </c>
      <c r="I717">
        <v>43.320673130000003</v>
      </c>
      <c r="J717">
        <v>-83.996990640000007</v>
      </c>
      <c r="K717" t="s">
        <v>3965</v>
      </c>
      <c r="L717">
        <v>7</v>
      </c>
      <c r="M717">
        <v>-47.92</v>
      </c>
      <c r="N717">
        <v>-6.77</v>
      </c>
      <c r="O717">
        <v>6.22</v>
      </c>
    </row>
    <row r="718" spans="1:15" x14ac:dyDescent="0.35">
      <c r="A718">
        <v>2022495</v>
      </c>
      <c r="B718">
        <v>253600</v>
      </c>
      <c r="C718" t="s">
        <v>570</v>
      </c>
      <c r="D718">
        <v>1</v>
      </c>
      <c r="E718" s="17">
        <v>45134</v>
      </c>
      <c r="F718" t="s">
        <v>4019</v>
      </c>
      <c r="G718" t="s">
        <v>2874</v>
      </c>
      <c r="H718">
        <v>187.39</v>
      </c>
      <c r="I718">
        <v>44.269753690000002</v>
      </c>
      <c r="J718">
        <v>-85.955690779999998</v>
      </c>
      <c r="K718" t="s">
        <v>3965</v>
      </c>
      <c r="L718">
        <v>6</v>
      </c>
      <c r="M718">
        <v>-75.17</v>
      </c>
      <c r="N718">
        <v>-10.79</v>
      </c>
      <c r="O718">
        <v>11.16</v>
      </c>
    </row>
    <row r="719" spans="1:15" x14ac:dyDescent="0.35">
      <c r="A719">
        <v>2022394</v>
      </c>
      <c r="B719">
        <v>244340</v>
      </c>
      <c r="C719" t="s">
        <v>475</v>
      </c>
      <c r="D719">
        <v>1</v>
      </c>
      <c r="E719" s="17">
        <v>45126</v>
      </c>
      <c r="F719" t="s">
        <v>4018</v>
      </c>
      <c r="G719" t="s">
        <v>2874</v>
      </c>
      <c r="H719">
        <v>216.63</v>
      </c>
      <c r="I719">
        <v>42.859315539999997</v>
      </c>
      <c r="J719">
        <v>-84.919129769999998</v>
      </c>
      <c r="K719" t="s">
        <v>3965</v>
      </c>
      <c r="L719">
        <v>6</v>
      </c>
      <c r="M719">
        <v>-47.89</v>
      </c>
      <c r="N719">
        <v>-6.72</v>
      </c>
      <c r="O719">
        <v>5.88</v>
      </c>
    </row>
    <row r="720" spans="1:15" x14ac:dyDescent="0.35">
      <c r="A720">
        <v>2022538</v>
      </c>
      <c r="B720">
        <v>253620</v>
      </c>
      <c r="C720" t="s">
        <v>585</v>
      </c>
      <c r="D720">
        <v>1</v>
      </c>
      <c r="E720" s="17">
        <v>45138</v>
      </c>
      <c r="F720" t="s">
        <v>4017</v>
      </c>
      <c r="G720" t="s">
        <v>2874</v>
      </c>
      <c r="H720">
        <v>252.79</v>
      </c>
      <c r="I720">
        <v>45.747075330000001</v>
      </c>
      <c r="J720">
        <v>-87.866487599999999</v>
      </c>
      <c r="K720" t="s">
        <v>3965</v>
      </c>
      <c r="L720">
        <v>7</v>
      </c>
      <c r="M720">
        <v>-78.010000000000005</v>
      </c>
      <c r="N720">
        <v>-10.45</v>
      </c>
      <c r="O720">
        <v>5.62</v>
      </c>
    </row>
    <row r="721" spans="1:15" x14ac:dyDescent="0.35">
      <c r="A721">
        <v>2021996</v>
      </c>
      <c r="B721">
        <v>234140</v>
      </c>
      <c r="C721" t="s">
        <v>75</v>
      </c>
      <c r="D721">
        <v>1</v>
      </c>
      <c r="E721" s="17">
        <v>45085</v>
      </c>
      <c r="F721" t="s">
        <v>4016</v>
      </c>
      <c r="G721" t="s">
        <v>2874</v>
      </c>
      <c r="H721">
        <v>248.67</v>
      </c>
      <c r="I721">
        <v>42.741290810000002</v>
      </c>
      <c r="J721">
        <v>-84.549617240000003</v>
      </c>
      <c r="K721" t="s">
        <v>3965</v>
      </c>
      <c r="L721">
        <v>6</v>
      </c>
      <c r="M721">
        <v>-52.97</v>
      </c>
      <c r="N721">
        <v>-7.41</v>
      </c>
      <c r="O721">
        <v>6.33</v>
      </c>
    </row>
    <row r="722" spans="1:15" x14ac:dyDescent="0.35">
      <c r="A722">
        <v>2022529</v>
      </c>
      <c r="B722">
        <v>252760</v>
      </c>
      <c r="C722" t="s">
        <v>571</v>
      </c>
      <c r="D722">
        <v>1</v>
      </c>
      <c r="E722" s="17">
        <v>45137</v>
      </c>
      <c r="F722" t="s">
        <v>4015</v>
      </c>
      <c r="G722" t="s">
        <v>2874</v>
      </c>
      <c r="H722">
        <v>188.25</v>
      </c>
      <c r="I722">
        <v>45.206472290000001</v>
      </c>
      <c r="J722">
        <v>-87.732175900000001</v>
      </c>
      <c r="K722" t="s">
        <v>3965</v>
      </c>
      <c r="L722">
        <v>7</v>
      </c>
      <c r="M722">
        <v>-75.77</v>
      </c>
      <c r="N722">
        <v>-10.34</v>
      </c>
      <c r="O722">
        <v>6.96</v>
      </c>
    </row>
    <row r="723" spans="1:15" x14ac:dyDescent="0.35">
      <c r="A723">
        <v>2023459</v>
      </c>
      <c r="B723">
        <v>273960</v>
      </c>
      <c r="C723" t="s">
        <v>1710</v>
      </c>
      <c r="D723">
        <v>1</v>
      </c>
      <c r="E723" s="17">
        <v>45468</v>
      </c>
      <c r="F723" t="s">
        <v>4014</v>
      </c>
      <c r="G723" t="s">
        <v>2874</v>
      </c>
      <c r="H723">
        <v>226.25</v>
      </c>
      <c r="I723">
        <v>46.373572580000001</v>
      </c>
      <c r="J723">
        <v>-85.982515370000002</v>
      </c>
      <c r="K723" t="s">
        <v>3965</v>
      </c>
      <c r="L723">
        <v>4</v>
      </c>
      <c r="M723">
        <v>-84.67</v>
      </c>
      <c r="N723">
        <v>-12.2</v>
      </c>
      <c r="O723">
        <v>12.9</v>
      </c>
    </row>
    <row r="724" spans="1:15" x14ac:dyDescent="0.35">
      <c r="A724">
        <v>2022623</v>
      </c>
      <c r="B724">
        <v>237040</v>
      </c>
      <c r="C724" t="s">
        <v>649</v>
      </c>
      <c r="D724">
        <v>1</v>
      </c>
      <c r="E724" s="17">
        <v>45146</v>
      </c>
      <c r="F724" t="s">
        <v>4013</v>
      </c>
      <c r="G724" t="s">
        <v>2880</v>
      </c>
      <c r="H724">
        <v>181.79</v>
      </c>
      <c r="I724">
        <v>43.600841850000002</v>
      </c>
      <c r="J724">
        <v>-84.238846100000004</v>
      </c>
      <c r="K724" t="s">
        <v>3965</v>
      </c>
      <c r="L724">
        <v>7</v>
      </c>
      <c r="M724">
        <v>-60</v>
      </c>
      <c r="N724">
        <v>-8.11</v>
      </c>
      <c r="O724">
        <v>4.87</v>
      </c>
    </row>
    <row r="725" spans="1:15" x14ac:dyDescent="0.35">
      <c r="A725">
        <v>2022598</v>
      </c>
      <c r="B725">
        <v>253680</v>
      </c>
      <c r="C725" t="s">
        <v>619</v>
      </c>
      <c r="D725">
        <v>1</v>
      </c>
      <c r="E725" s="17">
        <v>45142</v>
      </c>
      <c r="F725" t="s">
        <v>4012</v>
      </c>
      <c r="G725" t="s">
        <v>2874</v>
      </c>
      <c r="H725">
        <v>362.63</v>
      </c>
      <c r="I725">
        <v>46.348129020000002</v>
      </c>
      <c r="J725">
        <v>-87.525805120000001</v>
      </c>
      <c r="K725" t="s">
        <v>3965</v>
      </c>
      <c r="L725">
        <v>1</v>
      </c>
      <c r="M725">
        <v>-78.010000000000005</v>
      </c>
      <c r="N725">
        <v>-10.54</v>
      </c>
      <c r="O725">
        <v>6.3</v>
      </c>
    </row>
    <row r="726" spans="1:15" x14ac:dyDescent="0.35">
      <c r="A726">
        <v>2022036</v>
      </c>
      <c r="B726">
        <v>234280</v>
      </c>
      <c r="C726" t="s">
        <v>124</v>
      </c>
      <c r="D726">
        <v>1</v>
      </c>
      <c r="E726" s="17">
        <v>45090</v>
      </c>
      <c r="F726" t="s">
        <v>4011</v>
      </c>
      <c r="G726" t="s">
        <v>2880</v>
      </c>
      <c r="H726">
        <v>191.13</v>
      </c>
      <c r="I726">
        <v>43.5961578</v>
      </c>
      <c r="J726">
        <v>-83.476294269999997</v>
      </c>
      <c r="K726" t="s">
        <v>3965</v>
      </c>
      <c r="L726">
        <v>3</v>
      </c>
      <c r="M726">
        <v>-59.86</v>
      </c>
      <c r="N726">
        <v>-8.56</v>
      </c>
      <c r="O726">
        <v>8.61</v>
      </c>
    </row>
    <row r="727" spans="1:15" x14ac:dyDescent="0.35">
      <c r="A727" t="s">
        <v>3455</v>
      </c>
      <c r="B727">
        <v>241420</v>
      </c>
      <c r="C727" t="s">
        <v>189</v>
      </c>
      <c r="D727">
        <v>1</v>
      </c>
      <c r="E727" s="17">
        <v>45098</v>
      </c>
      <c r="F727" t="s">
        <v>3455</v>
      </c>
      <c r="G727" t="s">
        <v>3455</v>
      </c>
      <c r="H727" t="s">
        <v>3455</v>
      </c>
      <c r="I727" t="s">
        <v>3455</v>
      </c>
      <c r="J727" t="s">
        <v>3455</v>
      </c>
      <c r="K727" t="s">
        <v>3455</v>
      </c>
      <c r="L727" t="s">
        <v>3455</v>
      </c>
      <c r="M727">
        <v>-57.89</v>
      </c>
      <c r="N727">
        <v>-8.32</v>
      </c>
      <c r="O727">
        <v>8.67</v>
      </c>
    </row>
    <row r="728" spans="1:15" x14ac:dyDescent="0.35">
      <c r="A728">
        <v>2022899</v>
      </c>
      <c r="B728">
        <v>262420</v>
      </c>
      <c r="C728" t="s">
        <v>900</v>
      </c>
      <c r="D728">
        <v>1</v>
      </c>
      <c r="E728" s="17">
        <v>45180</v>
      </c>
      <c r="F728" t="s">
        <v>4010</v>
      </c>
      <c r="G728" t="s">
        <v>2880</v>
      </c>
      <c r="H728">
        <v>195.57</v>
      </c>
      <c r="I728">
        <v>42.068063180000003</v>
      </c>
      <c r="J728">
        <v>-83.540824090000001</v>
      </c>
      <c r="K728" t="s">
        <v>3965</v>
      </c>
      <c r="L728">
        <v>5</v>
      </c>
      <c r="M728">
        <v>-52.48</v>
      </c>
      <c r="N728">
        <v>-8.18</v>
      </c>
      <c r="O728">
        <v>12.96</v>
      </c>
    </row>
    <row r="729" spans="1:15" x14ac:dyDescent="0.35">
      <c r="A729">
        <v>2023436</v>
      </c>
      <c r="B729">
        <v>270140</v>
      </c>
      <c r="C729" t="s">
        <v>1709</v>
      </c>
      <c r="D729">
        <v>1</v>
      </c>
      <c r="E729" s="17">
        <v>45467</v>
      </c>
      <c r="F729" t="s">
        <v>4009</v>
      </c>
      <c r="G729" t="s">
        <v>2874</v>
      </c>
      <c r="H729">
        <v>231.2</v>
      </c>
      <c r="I729">
        <v>46.398370970000002</v>
      </c>
      <c r="J729">
        <v>-86.018505919999996</v>
      </c>
      <c r="K729" t="s">
        <v>3965</v>
      </c>
      <c r="L729">
        <v>4</v>
      </c>
      <c r="M729">
        <v>-85.58</v>
      </c>
      <c r="N729">
        <v>-12.28</v>
      </c>
      <c r="O729">
        <v>12.63</v>
      </c>
    </row>
    <row r="730" spans="1:15" x14ac:dyDescent="0.35">
      <c r="A730">
        <v>2024231</v>
      </c>
      <c r="B730">
        <v>284780</v>
      </c>
      <c r="C730" t="s">
        <v>2335</v>
      </c>
      <c r="D730">
        <v>1</v>
      </c>
      <c r="E730" s="17">
        <v>45547</v>
      </c>
      <c r="F730" t="s">
        <v>4008</v>
      </c>
      <c r="G730" t="s">
        <v>2874</v>
      </c>
      <c r="H730">
        <v>254.52</v>
      </c>
      <c r="I730">
        <v>45.794005120000001</v>
      </c>
      <c r="J730">
        <v>-87.410307669999995</v>
      </c>
      <c r="K730" t="s">
        <v>3965</v>
      </c>
      <c r="L730">
        <v>2</v>
      </c>
      <c r="M730">
        <v>-66.36</v>
      </c>
      <c r="N730">
        <v>-9.4700000000000006</v>
      </c>
      <c r="O730">
        <v>9.4</v>
      </c>
    </row>
    <row r="731" spans="1:15" x14ac:dyDescent="0.35">
      <c r="A731">
        <v>2022450</v>
      </c>
      <c r="B731">
        <v>248880</v>
      </c>
      <c r="C731" t="s">
        <v>527</v>
      </c>
      <c r="D731">
        <v>1</v>
      </c>
      <c r="E731" s="17">
        <v>45132</v>
      </c>
      <c r="F731" t="s">
        <v>4007</v>
      </c>
      <c r="G731" t="s">
        <v>2874</v>
      </c>
      <c r="H731">
        <v>262.87</v>
      </c>
      <c r="I731">
        <v>43.877701430000002</v>
      </c>
      <c r="J731">
        <v>-85.752458930000003</v>
      </c>
      <c r="K731" t="s">
        <v>3965</v>
      </c>
      <c r="L731">
        <v>4</v>
      </c>
      <c r="M731">
        <v>-70.400000000000006</v>
      </c>
      <c r="N731">
        <v>-10.26</v>
      </c>
      <c r="O731">
        <v>11.66</v>
      </c>
    </row>
    <row r="732" spans="1:15" x14ac:dyDescent="0.35">
      <c r="A732">
        <v>2023027</v>
      </c>
      <c r="B732">
        <v>244160</v>
      </c>
      <c r="C732" t="s">
        <v>1032</v>
      </c>
      <c r="D732">
        <v>1</v>
      </c>
      <c r="E732" s="17">
        <v>45194</v>
      </c>
      <c r="F732" t="s">
        <v>4006</v>
      </c>
      <c r="G732" t="s">
        <v>2874</v>
      </c>
      <c r="H732">
        <v>187.34</v>
      </c>
      <c r="I732">
        <v>44.164804699999998</v>
      </c>
      <c r="J732">
        <v>-83.712446490000005</v>
      </c>
      <c r="K732" t="s">
        <v>3965</v>
      </c>
      <c r="L732">
        <v>5</v>
      </c>
      <c r="M732">
        <v>-63.25</v>
      </c>
      <c r="N732">
        <v>-9.43</v>
      </c>
      <c r="O732">
        <v>12.22</v>
      </c>
    </row>
    <row r="733" spans="1:15" x14ac:dyDescent="0.35">
      <c r="A733">
        <v>2022421</v>
      </c>
      <c r="B733">
        <v>239280</v>
      </c>
      <c r="C733" t="s">
        <v>496</v>
      </c>
      <c r="D733">
        <v>1</v>
      </c>
      <c r="E733" s="17">
        <v>45128</v>
      </c>
      <c r="F733" t="s">
        <v>4005</v>
      </c>
      <c r="G733" t="s">
        <v>2874</v>
      </c>
      <c r="H733">
        <v>233.56</v>
      </c>
      <c r="I733">
        <v>42.800121130000001</v>
      </c>
      <c r="J733">
        <v>-84.800831720000005</v>
      </c>
      <c r="K733" t="s">
        <v>3965</v>
      </c>
      <c r="L733">
        <v>6</v>
      </c>
      <c r="M733">
        <v>-50.45</v>
      </c>
      <c r="N733">
        <v>-7.38</v>
      </c>
      <c r="O733">
        <v>8.6199999999999992</v>
      </c>
    </row>
    <row r="734" spans="1:15" x14ac:dyDescent="0.35">
      <c r="A734">
        <v>2022974</v>
      </c>
      <c r="B734">
        <v>262280</v>
      </c>
      <c r="C734" t="s">
        <v>992</v>
      </c>
      <c r="D734">
        <v>1</v>
      </c>
      <c r="E734" s="17">
        <v>45187</v>
      </c>
      <c r="F734" t="s">
        <v>4004</v>
      </c>
      <c r="G734" t="s">
        <v>2874</v>
      </c>
      <c r="H734">
        <v>211.24</v>
      </c>
      <c r="I734">
        <v>43.119703829999999</v>
      </c>
      <c r="J734">
        <v>-84.857920739999997</v>
      </c>
      <c r="K734" t="s">
        <v>3965</v>
      </c>
      <c r="L734">
        <v>4</v>
      </c>
      <c r="M734">
        <v>-60.14</v>
      </c>
      <c r="N734">
        <v>-9.0500000000000007</v>
      </c>
      <c r="O734">
        <v>12.27</v>
      </c>
    </row>
    <row r="735" spans="1:15" x14ac:dyDescent="0.35">
      <c r="A735">
        <v>2021986</v>
      </c>
      <c r="B735">
        <v>234160</v>
      </c>
      <c r="C735" t="s">
        <v>66</v>
      </c>
      <c r="D735">
        <v>1</v>
      </c>
      <c r="E735" s="17">
        <v>45084</v>
      </c>
      <c r="F735" t="s">
        <v>4003</v>
      </c>
      <c r="G735" t="s">
        <v>2874</v>
      </c>
      <c r="H735">
        <v>259.29000000000002</v>
      </c>
      <c r="I735">
        <v>42.034169749999997</v>
      </c>
      <c r="J735">
        <v>-85.337898949999996</v>
      </c>
      <c r="K735" t="s">
        <v>3965</v>
      </c>
      <c r="L735">
        <v>5</v>
      </c>
      <c r="M735">
        <v>-54.77</v>
      </c>
      <c r="N735">
        <v>-8.07</v>
      </c>
      <c r="O735">
        <v>9.7799999999999994</v>
      </c>
    </row>
    <row r="736" spans="1:15" x14ac:dyDescent="0.35">
      <c r="A736">
        <v>2023713</v>
      </c>
      <c r="B736">
        <v>266440</v>
      </c>
      <c r="C736" t="s">
        <v>1922</v>
      </c>
      <c r="D736">
        <v>1</v>
      </c>
      <c r="E736" s="17">
        <v>45492</v>
      </c>
      <c r="F736" t="s">
        <v>4002</v>
      </c>
      <c r="G736" t="s">
        <v>2874</v>
      </c>
      <c r="H736">
        <v>201.67</v>
      </c>
      <c r="I736">
        <v>45.359168920000002</v>
      </c>
      <c r="J736">
        <v>-84.957504330000006</v>
      </c>
      <c r="K736" t="s">
        <v>3965</v>
      </c>
      <c r="L736">
        <v>5</v>
      </c>
      <c r="M736">
        <v>-66.31</v>
      </c>
      <c r="N736">
        <v>-9.43</v>
      </c>
      <c r="O736">
        <v>9.11</v>
      </c>
    </row>
    <row r="737" spans="1:15" x14ac:dyDescent="0.35">
      <c r="A737">
        <v>2022911</v>
      </c>
      <c r="B737">
        <v>264300</v>
      </c>
      <c r="C737" t="s">
        <v>1049</v>
      </c>
      <c r="D737">
        <v>1</v>
      </c>
      <c r="E737" s="17">
        <v>45196</v>
      </c>
      <c r="F737" t="s">
        <v>4001</v>
      </c>
      <c r="G737" t="s">
        <v>2880</v>
      </c>
      <c r="H737">
        <v>183.21</v>
      </c>
      <c r="I737">
        <v>42.587541610000002</v>
      </c>
      <c r="J737">
        <v>-83.003015469999994</v>
      </c>
      <c r="K737" t="s">
        <v>3965</v>
      </c>
      <c r="L737">
        <v>6</v>
      </c>
      <c r="M737">
        <v>-48.42</v>
      </c>
      <c r="N737">
        <v>-7.14</v>
      </c>
      <c r="O737">
        <v>8.68</v>
      </c>
    </row>
    <row r="738" spans="1:15" x14ac:dyDescent="0.35">
      <c r="A738">
        <v>2023019</v>
      </c>
      <c r="B738">
        <v>264360</v>
      </c>
      <c r="C738" t="s">
        <v>1038</v>
      </c>
      <c r="D738">
        <v>1</v>
      </c>
      <c r="E738" s="17">
        <v>45193</v>
      </c>
      <c r="F738" t="s">
        <v>4000</v>
      </c>
      <c r="G738" t="s">
        <v>2874</v>
      </c>
      <c r="H738">
        <v>312.72000000000003</v>
      </c>
      <c r="I738">
        <v>44.580976900000003</v>
      </c>
      <c r="J738">
        <v>-85.096549440000004</v>
      </c>
      <c r="K738" t="s">
        <v>3965</v>
      </c>
      <c r="L738">
        <v>5</v>
      </c>
      <c r="M738">
        <v>-78.34</v>
      </c>
      <c r="N738">
        <v>-11.32</v>
      </c>
      <c r="O738">
        <v>12.25</v>
      </c>
    </row>
    <row r="739" spans="1:15" x14ac:dyDescent="0.35">
      <c r="A739">
        <v>2023832</v>
      </c>
      <c r="B739">
        <v>276060</v>
      </c>
      <c r="C739" t="s">
        <v>2014</v>
      </c>
      <c r="D739">
        <v>1</v>
      </c>
      <c r="E739" s="17">
        <v>45503</v>
      </c>
      <c r="F739" t="s">
        <v>3999</v>
      </c>
      <c r="G739" t="s">
        <v>2874</v>
      </c>
      <c r="H739">
        <v>176.51</v>
      </c>
      <c r="I739">
        <v>42.675393569999997</v>
      </c>
      <c r="J739">
        <v>-86.206364640000004</v>
      </c>
      <c r="K739" t="s">
        <v>3965</v>
      </c>
      <c r="L739">
        <v>6</v>
      </c>
      <c r="M739">
        <v>-51.47</v>
      </c>
      <c r="N739">
        <v>-7.1</v>
      </c>
      <c r="O739">
        <v>5.33</v>
      </c>
    </row>
    <row r="740" spans="1:15" x14ac:dyDescent="0.35">
      <c r="A740">
        <v>2022062</v>
      </c>
      <c r="B740">
        <v>234220</v>
      </c>
      <c r="C740" t="s">
        <v>135</v>
      </c>
      <c r="D740">
        <v>1</v>
      </c>
      <c r="E740" s="17">
        <v>45091</v>
      </c>
      <c r="F740" t="s">
        <v>3998</v>
      </c>
      <c r="G740" t="s">
        <v>2880</v>
      </c>
      <c r="H740">
        <v>176.43</v>
      </c>
      <c r="I740">
        <v>43.536936410000003</v>
      </c>
      <c r="J740">
        <v>-83.88870867</v>
      </c>
      <c r="K740" t="s">
        <v>3965</v>
      </c>
      <c r="L740">
        <v>8</v>
      </c>
      <c r="M740">
        <v>-56.7</v>
      </c>
      <c r="N740">
        <v>-7.74</v>
      </c>
      <c r="O740">
        <v>5.24</v>
      </c>
    </row>
    <row r="741" spans="1:15" x14ac:dyDescent="0.35">
      <c r="A741">
        <v>2022632</v>
      </c>
      <c r="B741">
        <v>248920</v>
      </c>
      <c r="C741" t="s">
        <v>659</v>
      </c>
      <c r="D741">
        <v>1</v>
      </c>
      <c r="E741" s="17">
        <v>45147</v>
      </c>
      <c r="F741" t="s">
        <v>3997</v>
      </c>
      <c r="G741" t="s">
        <v>2874</v>
      </c>
      <c r="H741">
        <v>234.18</v>
      </c>
      <c r="I741">
        <v>42.94417911</v>
      </c>
      <c r="J741">
        <v>-83.853321989999998</v>
      </c>
      <c r="K741" t="s">
        <v>3965</v>
      </c>
      <c r="L741">
        <v>1</v>
      </c>
      <c r="M741">
        <v>-46.76</v>
      </c>
      <c r="N741">
        <v>-6.3</v>
      </c>
      <c r="O741">
        <v>3.61</v>
      </c>
    </row>
    <row r="742" spans="1:15" x14ac:dyDescent="0.35">
      <c r="A742">
        <v>2023477</v>
      </c>
      <c r="B742">
        <v>282640</v>
      </c>
      <c r="C742" t="s">
        <v>1740</v>
      </c>
      <c r="D742">
        <v>1</v>
      </c>
      <c r="E742" s="17">
        <v>45469</v>
      </c>
      <c r="F742" t="s">
        <v>3996</v>
      </c>
      <c r="G742" t="s">
        <v>2874</v>
      </c>
      <c r="H742">
        <v>264.63</v>
      </c>
      <c r="I742">
        <v>44.95075902</v>
      </c>
      <c r="J742">
        <v>-85.083579659999998</v>
      </c>
      <c r="K742" t="s">
        <v>3965</v>
      </c>
      <c r="L742">
        <v>3</v>
      </c>
      <c r="M742">
        <v>-84.48</v>
      </c>
      <c r="N742">
        <v>-12.48</v>
      </c>
      <c r="O742">
        <v>15.34</v>
      </c>
    </row>
    <row r="743" spans="1:15" x14ac:dyDescent="0.35">
      <c r="A743">
        <v>2022552</v>
      </c>
      <c r="B743">
        <v>252800</v>
      </c>
      <c r="C743" t="s">
        <v>589</v>
      </c>
      <c r="D743">
        <v>1</v>
      </c>
      <c r="E743" s="17">
        <v>45139</v>
      </c>
      <c r="F743" t="s">
        <v>3995</v>
      </c>
      <c r="G743" t="s">
        <v>2874</v>
      </c>
      <c r="H743">
        <v>212.51</v>
      </c>
      <c r="I743">
        <v>46.741781760000002</v>
      </c>
      <c r="J743">
        <v>-88.488093689999999</v>
      </c>
      <c r="K743" t="s">
        <v>3965</v>
      </c>
      <c r="L743">
        <v>1</v>
      </c>
      <c r="M743">
        <v>-83.82</v>
      </c>
      <c r="N743">
        <v>-11.42</v>
      </c>
      <c r="O743">
        <v>7.58</v>
      </c>
    </row>
    <row r="744" spans="1:15" x14ac:dyDescent="0.35">
      <c r="A744">
        <v>2022932</v>
      </c>
      <c r="B744">
        <v>262300</v>
      </c>
      <c r="C744" t="s">
        <v>947</v>
      </c>
      <c r="D744">
        <v>1</v>
      </c>
      <c r="E744" s="17">
        <v>45182</v>
      </c>
      <c r="F744" t="s">
        <v>3994</v>
      </c>
      <c r="G744" t="s">
        <v>2880</v>
      </c>
      <c r="H744">
        <v>242.43</v>
      </c>
      <c r="I744">
        <v>43.183356070000002</v>
      </c>
      <c r="J744">
        <v>-82.900685690000003</v>
      </c>
      <c r="K744" t="s">
        <v>3965</v>
      </c>
      <c r="L744">
        <v>2</v>
      </c>
      <c r="M744">
        <v>-55.66</v>
      </c>
      <c r="N744">
        <v>-8.48</v>
      </c>
      <c r="O744">
        <v>12.22</v>
      </c>
    </row>
    <row r="745" spans="1:15" x14ac:dyDescent="0.35">
      <c r="A745">
        <v>2023016</v>
      </c>
      <c r="B745">
        <v>264340</v>
      </c>
      <c r="C745" t="s">
        <v>1022</v>
      </c>
      <c r="D745">
        <v>1</v>
      </c>
      <c r="E745" s="17">
        <v>45191</v>
      </c>
      <c r="F745" t="s">
        <v>3993</v>
      </c>
      <c r="G745" t="s">
        <v>2874</v>
      </c>
      <c r="H745">
        <v>191.3</v>
      </c>
      <c r="I745">
        <v>44.741584240000002</v>
      </c>
      <c r="J745">
        <v>-85.640734719999998</v>
      </c>
      <c r="K745" t="s">
        <v>3965</v>
      </c>
      <c r="L745">
        <v>3</v>
      </c>
      <c r="M745">
        <v>-77.239999999999995</v>
      </c>
      <c r="N745">
        <v>-11.28</v>
      </c>
      <c r="O745">
        <v>13</v>
      </c>
    </row>
    <row r="746" spans="1:15" x14ac:dyDescent="0.35">
      <c r="A746">
        <v>2022960</v>
      </c>
      <c r="B746">
        <v>262380</v>
      </c>
      <c r="C746" t="s">
        <v>981</v>
      </c>
      <c r="D746">
        <v>1</v>
      </c>
      <c r="E746" s="17">
        <v>45184</v>
      </c>
      <c r="F746" t="s">
        <v>3992</v>
      </c>
      <c r="G746" t="s">
        <v>2880</v>
      </c>
      <c r="H746">
        <v>182.47</v>
      </c>
      <c r="I746">
        <v>43.29709201</v>
      </c>
      <c r="J746">
        <v>-83.854918999999995</v>
      </c>
      <c r="K746" t="s">
        <v>3965</v>
      </c>
      <c r="L746">
        <v>4</v>
      </c>
      <c r="M746">
        <v>-56.11</v>
      </c>
      <c r="N746">
        <v>-8.27</v>
      </c>
      <c r="O746">
        <v>10.029999999999999</v>
      </c>
    </row>
    <row r="747" spans="1:15" x14ac:dyDescent="0.35">
      <c r="A747">
        <v>2023855</v>
      </c>
      <c r="B747">
        <v>276100</v>
      </c>
      <c r="C747" t="s">
        <v>2050</v>
      </c>
      <c r="D747">
        <v>1</v>
      </c>
      <c r="E747" s="17">
        <v>45504</v>
      </c>
      <c r="F747" t="s">
        <v>3991</v>
      </c>
      <c r="G747" t="s">
        <v>2880</v>
      </c>
      <c r="H747">
        <v>174.74</v>
      </c>
      <c r="I747">
        <v>42.25386254</v>
      </c>
      <c r="J747">
        <v>-83.118872690000003</v>
      </c>
      <c r="K747" t="s">
        <v>3965</v>
      </c>
      <c r="L747">
        <v>10</v>
      </c>
      <c r="M747">
        <v>-53.38</v>
      </c>
      <c r="N747">
        <v>-7.04</v>
      </c>
      <c r="O747">
        <v>2.95</v>
      </c>
    </row>
    <row r="748" spans="1:15" x14ac:dyDescent="0.35">
      <c r="A748">
        <v>2021939</v>
      </c>
      <c r="B748">
        <v>234120</v>
      </c>
      <c r="C748" t="s">
        <v>27</v>
      </c>
      <c r="D748">
        <v>1</v>
      </c>
      <c r="E748" s="17">
        <v>45081</v>
      </c>
      <c r="F748" t="s">
        <v>3990</v>
      </c>
      <c r="G748" t="s">
        <v>2874</v>
      </c>
      <c r="H748">
        <v>238.3</v>
      </c>
      <c r="I748">
        <v>41.880512959999997</v>
      </c>
      <c r="J748">
        <v>-85.651271070000007</v>
      </c>
      <c r="K748" t="s">
        <v>3965</v>
      </c>
      <c r="L748">
        <v>7</v>
      </c>
      <c r="M748">
        <v>-51.73</v>
      </c>
      <c r="N748">
        <v>-7.36</v>
      </c>
      <c r="O748">
        <v>7.14</v>
      </c>
    </row>
    <row r="749" spans="1:15" x14ac:dyDescent="0.35">
      <c r="A749">
        <v>2022604</v>
      </c>
      <c r="B749">
        <v>248900</v>
      </c>
      <c r="C749" t="s">
        <v>646</v>
      </c>
      <c r="D749">
        <v>1</v>
      </c>
      <c r="E749" s="17">
        <v>45144</v>
      </c>
      <c r="F749" t="s">
        <v>3989</v>
      </c>
      <c r="G749" t="s">
        <v>2874</v>
      </c>
      <c r="H749">
        <v>178.31</v>
      </c>
      <c r="I749">
        <v>44.073029499999997</v>
      </c>
      <c r="J749">
        <v>-83.704066109999999</v>
      </c>
      <c r="K749" t="s">
        <v>3965</v>
      </c>
      <c r="L749">
        <v>2</v>
      </c>
      <c r="M749">
        <v>-60.57</v>
      </c>
      <c r="N749">
        <v>-8.6199999999999992</v>
      </c>
      <c r="O749">
        <v>8.39</v>
      </c>
    </row>
    <row r="750" spans="1:15" x14ac:dyDescent="0.35">
      <c r="A750">
        <v>2023331</v>
      </c>
      <c r="B750">
        <v>270700</v>
      </c>
      <c r="C750" t="s">
        <v>1588</v>
      </c>
      <c r="D750">
        <v>1</v>
      </c>
      <c r="E750" s="17">
        <v>45457</v>
      </c>
      <c r="F750" t="s">
        <v>3988</v>
      </c>
      <c r="G750" t="s">
        <v>2874</v>
      </c>
      <c r="H750">
        <v>297.92</v>
      </c>
      <c r="I750">
        <v>45.850377129999998</v>
      </c>
      <c r="J750">
        <v>-87.781278940000007</v>
      </c>
      <c r="K750" t="s">
        <v>3965</v>
      </c>
      <c r="L750">
        <v>1</v>
      </c>
      <c r="M750">
        <v>-63.97</v>
      </c>
      <c r="N750">
        <v>-8.94</v>
      </c>
      <c r="O750">
        <v>7.56</v>
      </c>
    </row>
    <row r="751" spans="1:15" x14ac:dyDescent="0.35">
      <c r="A751">
        <v>2023008</v>
      </c>
      <c r="B751">
        <v>262340</v>
      </c>
      <c r="C751" t="s">
        <v>1020</v>
      </c>
      <c r="D751">
        <v>1</v>
      </c>
      <c r="E751" s="17">
        <v>45190</v>
      </c>
      <c r="F751" t="s">
        <v>3987</v>
      </c>
      <c r="G751" t="s">
        <v>2874</v>
      </c>
      <c r="H751">
        <v>188.22</v>
      </c>
      <c r="I751">
        <v>44.792156800000001</v>
      </c>
      <c r="J751">
        <v>-85.469094260000006</v>
      </c>
      <c r="K751" t="s">
        <v>3965</v>
      </c>
      <c r="L751">
        <v>2</v>
      </c>
      <c r="M751">
        <v>-78.099999999999994</v>
      </c>
      <c r="N751">
        <v>-11.37</v>
      </c>
      <c r="O751">
        <v>12.84</v>
      </c>
    </row>
    <row r="752" spans="1:15" x14ac:dyDescent="0.35">
      <c r="A752">
        <v>2023640</v>
      </c>
      <c r="B752">
        <v>266600</v>
      </c>
      <c r="C752" t="s">
        <v>1861</v>
      </c>
      <c r="D752">
        <v>1</v>
      </c>
      <c r="E752" s="17">
        <v>45488</v>
      </c>
      <c r="F752" t="s">
        <v>3986</v>
      </c>
      <c r="G752" t="s">
        <v>2880</v>
      </c>
      <c r="H752">
        <v>186.93</v>
      </c>
      <c r="I752">
        <v>42.006541300000002</v>
      </c>
      <c r="J752">
        <v>-83.437165870000001</v>
      </c>
      <c r="K752" t="s">
        <v>3965</v>
      </c>
      <c r="L752">
        <v>2</v>
      </c>
      <c r="M752">
        <v>-47.06</v>
      </c>
      <c r="N752">
        <v>-7.13</v>
      </c>
      <c r="O752">
        <v>9.99</v>
      </c>
    </row>
    <row r="753" spans="1:15" x14ac:dyDescent="0.35">
      <c r="A753">
        <v>2023867</v>
      </c>
      <c r="B753">
        <v>276040</v>
      </c>
      <c r="C753" t="s">
        <v>2039</v>
      </c>
      <c r="D753">
        <v>1</v>
      </c>
      <c r="E753" s="17">
        <v>45505</v>
      </c>
      <c r="F753" t="s">
        <v>3985</v>
      </c>
      <c r="G753" t="s">
        <v>2880</v>
      </c>
      <c r="H753">
        <v>219.83</v>
      </c>
      <c r="I753">
        <v>43.821223359999998</v>
      </c>
      <c r="J753">
        <v>-83.008468030000003</v>
      </c>
      <c r="K753" t="s">
        <v>3965</v>
      </c>
      <c r="L753">
        <v>2</v>
      </c>
      <c r="M753">
        <v>-48.02</v>
      </c>
      <c r="N753">
        <v>-7.29</v>
      </c>
      <c r="O753">
        <v>10.3</v>
      </c>
    </row>
    <row r="754" spans="1:15" x14ac:dyDescent="0.35">
      <c r="A754">
        <v>2023434</v>
      </c>
      <c r="B754">
        <v>282700</v>
      </c>
      <c r="C754" t="s">
        <v>1702</v>
      </c>
      <c r="D754">
        <v>1</v>
      </c>
      <c r="E754" s="17">
        <v>45467</v>
      </c>
      <c r="F754" t="s">
        <v>3984</v>
      </c>
      <c r="G754" t="s">
        <v>2874</v>
      </c>
      <c r="H754">
        <v>259.36</v>
      </c>
      <c r="I754">
        <v>42.154640690000001</v>
      </c>
      <c r="J754">
        <v>-85.592823289999998</v>
      </c>
      <c r="K754" t="s">
        <v>3965</v>
      </c>
      <c r="L754">
        <v>3</v>
      </c>
      <c r="M754">
        <v>-46.3</v>
      </c>
      <c r="N754">
        <v>-6.4</v>
      </c>
      <c r="O754">
        <v>4.87</v>
      </c>
    </row>
    <row r="755" spans="1:15" x14ac:dyDescent="0.35">
      <c r="A755">
        <v>2023490</v>
      </c>
      <c r="B755">
        <v>270340</v>
      </c>
      <c r="C755" t="s">
        <v>1747</v>
      </c>
      <c r="D755">
        <v>1</v>
      </c>
      <c r="E755" s="17">
        <v>45469</v>
      </c>
      <c r="F755" t="s">
        <v>3983</v>
      </c>
      <c r="G755" t="s">
        <v>2874</v>
      </c>
      <c r="H755">
        <v>206.97</v>
      </c>
      <c r="I755">
        <v>46.646145220000001</v>
      </c>
      <c r="J755">
        <v>-85.392537000000004</v>
      </c>
      <c r="K755" t="s">
        <v>3965</v>
      </c>
      <c r="L755">
        <v>2</v>
      </c>
      <c r="M755">
        <v>-77.23</v>
      </c>
      <c r="N755">
        <v>-10.49</v>
      </c>
      <c r="O755">
        <v>6.73</v>
      </c>
    </row>
    <row r="756" spans="1:15" x14ac:dyDescent="0.35">
      <c r="A756">
        <v>2022348</v>
      </c>
      <c r="B756">
        <v>248860</v>
      </c>
      <c r="C756" t="s">
        <v>426</v>
      </c>
      <c r="D756">
        <v>1</v>
      </c>
      <c r="E756" s="17">
        <v>45123</v>
      </c>
      <c r="F756" t="s">
        <v>3982</v>
      </c>
      <c r="G756" t="s">
        <v>2874</v>
      </c>
      <c r="H756">
        <v>211.21</v>
      </c>
      <c r="I756">
        <v>41.823203069999998</v>
      </c>
      <c r="J756">
        <v>-86.363203589999998</v>
      </c>
      <c r="K756" t="s">
        <v>3965</v>
      </c>
      <c r="L756">
        <v>4</v>
      </c>
      <c r="M756">
        <v>-58.49</v>
      </c>
      <c r="N756">
        <v>-8.7899999999999991</v>
      </c>
      <c r="O756">
        <v>11.8</v>
      </c>
    </row>
    <row r="757" spans="1:15" x14ac:dyDescent="0.35">
      <c r="A757">
        <v>2022587</v>
      </c>
      <c r="B757">
        <v>253640</v>
      </c>
      <c r="C757" t="s">
        <v>625</v>
      </c>
      <c r="D757">
        <v>1</v>
      </c>
      <c r="E757" s="17">
        <v>45141</v>
      </c>
      <c r="F757" t="s">
        <v>3981</v>
      </c>
      <c r="G757" t="s">
        <v>2874</v>
      </c>
      <c r="H757">
        <v>231.27</v>
      </c>
      <c r="I757">
        <v>46.202770940000001</v>
      </c>
      <c r="J757">
        <v>-86.564556049999993</v>
      </c>
      <c r="K757" t="s">
        <v>3965</v>
      </c>
      <c r="L757">
        <v>2</v>
      </c>
      <c r="M757">
        <v>-74.09</v>
      </c>
      <c r="N757">
        <v>-9.43</v>
      </c>
      <c r="O757">
        <v>1.36</v>
      </c>
    </row>
    <row r="758" spans="1:15" x14ac:dyDescent="0.35">
      <c r="A758">
        <v>2022949</v>
      </c>
      <c r="B758">
        <v>262320</v>
      </c>
      <c r="C758" t="s">
        <v>977</v>
      </c>
      <c r="D758">
        <v>1</v>
      </c>
      <c r="E758" s="17">
        <v>45183</v>
      </c>
      <c r="F758" t="s">
        <v>3980</v>
      </c>
      <c r="G758" t="s">
        <v>2880</v>
      </c>
      <c r="H758">
        <v>221.87</v>
      </c>
      <c r="I758">
        <v>43.292126349999997</v>
      </c>
      <c r="J758">
        <v>-82.642981129999995</v>
      </c>
      <c r="K758" t="s">
        <v>3965</v>
      </c>
      <c r="L758">
        <v>3</v>
      </c>
      <c r="M758">
        <v>-57.03</v>
      </c>
      <c r="N758">
        <v>-8.7799999999999994</v>
      </c>
      <c r="O758">
        <v>13.23</v>
      </c>
    </row>
    <row r="759" spans="1:15" x14ac:dyDescent="0.35">
      <c r="A759">
        <v>2022425</v>
      </c>
      <c r="B759">
        <v>237060</v>
      </c>
      <c r="C759" t="s">
        <v>489</v>
      </c>
      <c r="D759">
        <v>1</v>
      </c>
      <c r="E759" s="17">
        <v>45130</v>
      </c>
      <c r="F759" t="s">
        <v>3979</v>
      </c>
      <c r="G759" t="s">
        <v>2874</v>
      </c>
      <c r="H759">
        <v>183.73</v>
      </c>
      <c r="I759">
        <v>43.785142899999997</v>
      </c>
      <c r="J759">
        <v>-86.355099969999998</v>
      </c>
      <c r="K759" t="s">
        <v>3965</v>
      </c>
      <c r="L759">
        <v>4</v>
      </c>
      <c r="M759">
        <v>-71.84</v>
      </c>
      <c r="N759">
        <v>-10.52</v>
      </c>
      <c r="O759">
        <v>12.28</v>
      </c>
    </row>
    <row r="760" spans="1:15" x14ac:dyDescent="0.35">
      <c r="A760">
        <v>2023883</v>
      </c>
      <c r="B760">
        <v>234480</v>
      </c>
      <c r="C760" t="s">
        <v>2069</v>
      </c>
      <c r="D760">
        <v>1</v>
      </c>
      <c r="E760" s="17">
        <v>45509</v>
      </c>
      <c r="F760" t="s">
        <v>3978</v>
      </c>
      <c r="G760" t="s">
        <v>2874</v>
      </c>
      <c r="H760">
        <v>295.79000000000002</v>
      </c>
      <c r="I760">
        <v>46.89345308</v>
      </c>
      <c r="J760">
        <v>-88.751489640000003</v>
      </c>
      <c r="K760" t="s">
        <v>3965</v>
      </c>
      <c r="L760">
        <v>2</v>
      </c>
      <c r="M760">
        <v>-98.15</v>
      </c>
      <c r="N760">
        <v>-14.14</v>
      </c>
      <c r="O760">
        <v>14.99</v>
      </c>
    </row>
    <row r="761" spans="1:15" x14ac:dyDescent="0.35">
      <c r="A761">
        <v>2023706</v>
      </c>
      <c r="B761">
        <v>266460</v>
      </c>
      <c r="C761" t="s">
        <v>1923</v>
      </c>
      <c r="D761">
        <v>1</v>
      </c>
      <c r="E761" s="17">
        <v>45491</v>
      </c>
      <c r="F761" t="s">
        <v>3977</v>
      </c>
      <c r="G761" t="s">
        <v>2874</v>
      </c>
      <c r="H761">
        <v>191.45</v>
      </c>
      <c r="I761">
        <v>45.441888779999999</v>
      </c>
      <c r="J761">
        <v>-84.191299630000003</v>
      </c>
      <c r="K761" t="s">
        <v>3965</v>
      </c>
      <c r="L761">
        <v>2</v>
      </c>
      <c r="M761">
        <v>-66.930000000000007</v>
      </c>
      <c r="N761">
        <v>-9.73</v>
      </c>
      <c r="O761">
        <v>10.94</v>
      </c>
    </row>
    <row r="762" spans="1:15" x14ac:dyDescent="0.35">
      <c r="A762">
        <v>2024041</v>
      </c>
      <c r="B762">
        <v>292620</v>
      </c>
      <c r="C762" t="s">
        <v>2209</v>
      </c>
      <c r="D762">
        <v>1</v>
      </c>
      <c r="E762" s="17">
        <v>45524</v>
      </c>
      <c r="F762" t="s">
        <v>3976</v>
      </c>
      <c r="G762" t="s">
        <v>2874</v>
      </c>
      <c r="H762">
        <v>297.95999999999998</v>
      </c>
      <c r="I762">
        <v>42.731875930000001</v>
      </c>
      <c r="J762">
        <v>-83.331405059999994</v>
      </c>
      <c r="K762" t="s">
        <v>3965</v>
      </c>
      <c r="L762">
        <v>4</v>
      </c>
      <c r="M762">
        <v>-39.39</v>
      </c>
      <c r="N762">
        <v>-5.07</v>
      </c>
      <c r="O762">
        <v>1.1599999999999999</v>
      </c>
    </row>
    <row r="763" spans="1:15" x14ac:dyDescent="0.35">
      <c r="A763">
        <v>2023875</v>
      </c>
      <c r="B763">
        <v>282620</v>
      </c>
      <c r="C763" t="s">
        <v>2057</v>
      </c>
      <c r="D763">
        <v>1</v>
      </c>
      <c r="E763" s="17">
        <v>45506</v>
      </c>
      <c r="F763" t="s">
        <v>3975</v>
      </c>
      <c r="G763" t="s">
        <v>2874</v>
      </c>
      <c r="H763">
        <v>234.43</v>
      </c>
      <c r="I763">
        <v>44.35164322</v>
      </c>
      <c r="J763">
        <v>-83.710903799999997</v>
      </c>
      <c r="K763" t="s">
        <v>3965</v>
      </c>
      <c r="L763">
        <v>2</v>
      </c>
      <c r="M763">
        <v>-69.77</v>
      </c>
      <c r="N763">
        <v>-10.33</v>
      </c>
      <c r="O763">
        <v>12.89</v>
      </c>
    </row>
    <row r="764" spans="1:15" x14ac:dyDescent="0.35">
      <c r="A764">
        <v>2022379</v>
      </c>
      <c r="B764">
        <v>248840</v>
      </c>
      <c r="C764" t="s">
        <v>450</v>
      </c>
      <c r="D764">
        <v>1</v>
      </c>
      <c r="E764" s="17">
        <v>45125</v>
      </c>
      <c r="F764" t="s">
        <v>3974</v>
      </c>
      <c r="G764" t="s">
        <v>2874</v>
      </c>
      <c r="H764">
        <v>248.95</v>
      </c>
      <c r="I764">
        <v>42.612139380000002</v>
      </c>
      <c r="J764">
        <v>-85.01254892</v>
      </c>
      <c r="K764" t="s">
        <v>3965</v>
      </c>
      <c r="L764">
        <v>4</v>
      </c>
      <c r="M764">
        <v>-51.98</v>
      </c>
      <c r="N764">
        <v>-7.85</v>
      </c>
      <c r="O764">
        <v>10.86</v>
      </c>
    </row>
    <row r="765" spans="1:15" x14ac:dyDescent="0.35">
      <c r="A765">
        <v>2022988</v>
      </c>
      <c r="B765">
        <v>262400</v>
      </c>
      <c r="C765" t="s">
        <v>1009</v>
      </c>
      <c r="D765">
        <v>1</v>
      </c>
      <c r="E765" s="17">
        <v>45188</v>
      </c>
      <c r="F765" t="s">
        <v>3973</v>
      </c>
      <c r="G765" t="s">
        <v>2874</v>
      </c>
      <c r="H765">
        <v>226.42</v>
      </c>
      <c r="I765">
        <v>43.609535370000003</v>
      </c>
      <c r="J765">
        <v>-84.781927479999993</v>
      </c>
      <c r="K765" t="s">
        <v>3965</v>
      </c>
      <c r="L765">
        <v>5</v>
      </c>
      <c r="M765">
        <v>-59.79</v>
      </c>
      <c r="N765">
        <v>-8.43</v>
      </c>
      <c r="O765">
        <v>7.66</v>
      </c>
    </row>
    <row r="766" spans="1:15" x14ac:dyDescent="0.35">
      <c r="A766">
        <v>2022506</v>
      </c>
      <c r="B766">
        <v>252820</v>
      </c>
      <c r="C766" t="s">
        <v>557</v>
      </c>
      <c r="D766">
        <v>1</v>
      </c>
      <c r="E766" s="17">
        <v>45135</v>
      </c>
      <c r="F766" t="s">
        <v>3972</v>
      </c>
      <c r="G766" t="s">
        <v>2874</v>
      </c>
      <c r="H766">
        <v>281.18</v>
      </c>
      <c r="I766">
        <v>44.489148</v>
      </c>
      <c r="J766">
        <v>-85.381648859999999</v>
      </c>
      <c r="K766" t="s">
        <v>3965</v>
      </c>
      <c r="L766">
        <v>5</v>
      </c>
      <c r="M766">
        <v>-78.680000000000007</v>
      </c>
      <c r="N766">
        <v>-11.26</v>
      </c>
      <c r="O766">
        <v>11.4</v>
      </c>
    </row>
    <row r="767" spans="1:15" x14ac:dyDescent="0.35">
      <c r="A767">
        <v>2023389</v>
      </c>
      <c r="B767">
        <v>271900</v>
      </c>
      <c r="C767" t="s">
        <v>1669</v>
      </c>
      <c r="D767">
        <v>1</v>
      </c>
      <c r="E767" s="17">
        <v>45462</v>
      </c>
      <c r="F767" t="s">
        <v>3971</v>
      </c>
      <c r="G767" t="s">
        <v>2874</v>
      </c>
      <c r="H767">
        <v>216.88</v>
      </c>
      <c r="I767">
        <v>44.331072769999999</v>
      </c>
      <c r="J767">
        <v>-85.848239480000004</v>
      </c>
      <c r="K767" t="s">
        <v>3965</v>
      </c>
      <c r="L767">
        <v>5</v>
      </c>
      <c r="M767">
        <v>-75.14</v>
      </c>
      <c r="N767">
        <v>-10.89</v>
      </c>
      <c r="O767">
        <v>12</v>
      </c>
    </row>
    <row r="768" spans="1:15" x14ac:dyDescent="0.35">
      <c r="A768">
        <v>2022022</v>
      </c>
      <c r="B768">
        <v>234060</v>
      </c>
      <c r="C768" t="s">
        <v>109</v>
      </c>
      <c r="D768">
        <v>1</v>
      </c>
      <c r="E768" s="17">
        <v>45089</v>
      </c>
      <c r="F768" t="s">
        <v>3970</v>
      </c>
      <c r="G768" t="s">
        <v>2880</v>
      </c>
      <c r="H768">
        <v>187.13</v>
      </c>
      <c r="I768">
        <v>42.182903799999998</v>
      </c>
      <c r="J768">
        <v>-83.426069299999995</v>
      </c>
      <c r="K768" t="s">
        <v>3965</v>
      </c>
      <c r="L768">
        <v>6</v>
      </c>
      <c r="M768">
        <v>-50.84</v>
      </c>
      <c r="N768">
        <v>-7.07</v>
      </c>
      <c r="O768">
        <v>5.75</v>
      </c>
    </row>
    <row r="769" spans="1:15" x14ac:dyDescent="0.35">
      <c r="A769">
        <v>2022435</v>
      </c>
      <c r="B769">
        <v>239300</v>
      </c>
      <c r="C769" t="s">
        <v>509</v>
      </c>
      <c r="D769">
        <v>1</v>
      </c>
      <c r="E769" s="17">
        <v>45131</v>
      </c>
      <c r="F769" t="s">
        <v>3969</v>
      </c>
      <c r="G769" t="s">
        <v>2874</v>
      </c>
      <c r="H769">
        <v>239.11</v>
      </c>
      <c r="I769">
        <v>43.85910578</v>
      </c>
      <c r="J769">
        <v>-85.855882019999996</v>
      </c>
      <c r="K769" t="s">
        <v>3965</v>
      </c>
      <c r="L769">
        <v>5</v>
      </c>
      <c r="M769">
        <v>-69.27</v>
      </c>
      <c r="N769">
        <v>-10.25</v>
      </c>
      <c r="O769">
        <v>12.77</v>
      </c>
    </row>
    <row r="770" spans="1:15" x14ac:dyDescent="0.35">
      <c r="A770">
        <v>2021946</v>
      </c>
      <c r="B770">
        <v>234260</v>
      </c>
      <c r="C770" t="s">
        <v>33</v>
      </c>
      <c r="D770">
        <v>1</v>
      </c>
      <c r="E770" s="17">
        <v>45082</v>
      </c>
      <c r="F770" t="s">
        <v>3968</v>
      </c>
      <c r="G770" t="s">
        <v>2874</v>
      </c>
      <c r="H770">
        <v>238.33</v>
      </c>
      <c r="I770">
        <v>41.899889880000003</v>
      </c>
      <c r="J770">
        <v>-85.653648950000004</v>
      </c>
      <c r="K770" t="s">
        <v>3965</v>
      </c>
      <c r="L770">
        <v>7</v>
      </c>
      <c r="M770">
        <v>-51.71</v>
      </c>
      <c r="N770">
        <v>-7.53</v>
      </c>
      <c r="O770">
        <v>8.5</v>
      </c>
    </row>
    <row r="771" spans="1:15" x14ac:dyDescent="0.35">
      <c r="A771">
        <v>2023686</v>
      </c>
      <c r="B771">
        <v>266620</v>
      </c>
      <c r="C771" t="s">
        <v>1910</v>
      </c>
      <c r="D771">
        <v>1</v>
      </c>
      <c r="E771" s="17">
        <v>45490</v>
      </c>
      <c r="F771" t="s">
        <v>3967</v>
      </c>
      <c r="G771" t="s">
        <v>2874</v>
      </c>
      <c r="H771">
        <v>323.83999999999997</v>
      </c>
      <c r="I771">
        <v>44.12671039</v>
      </c>
      <c r="J771">
        <v>-84.913185960000007</v>
      </c>
      <c r="K771" t="s">
        <v>3965</v>
      </c>
      <c r="L771">
        <v>5</v>
      </c>
      <c r="M771">
        <v>-54.18</v>
      </c>
      <c r="N771">
        <v>-7.39</v>
      </c>
      <c r="O771">
        <v>4.95</v>
      </c>
    </row>
    <row r="772" spans="1:15" x14ac:dyDescent="0.35">
      <c r="A772">
        <v>2023892</v>
      </c>
      <c r="B772">
        <v>278220</v>
      </c>
      <c r="C772" t="s">
        <v>2078</v>
      </c>
      <c r="D772">
        <v>1</v>
      </c>
      <c r="E772" s="17">
        <v>45510</v>
      </c>
      <c r="F772" t="s">
        <v>3966</v>
      </c>
      <c r="G772" t="s">
        <v>2874</v>
      </c>
      <c r="H772">
        <v>183.39</v>
      </c>
      <c r="I772">
        <v>47.122598580000002</v>
      </c>
      <c r="J772">
        <v>-88.598930150000001</v>
      </c>
      <c r="K772" t="s">
        <v>3965</v>
      </c>
      <c r="L772">
        <v>4</v>
      </c>
      <c r="M772">
        <v>-72.22</v>
      </c>
      <c r="N772">
        <v>-9.5299999999999994</v>
      </c>
      <c r="O772">
        <v>4.03</v>
      </c>
    </row>
    <row r="773" spans="1:15" x14ac:dyDescent="0.35">
      <c r="A773">
        <v>2023326</v>
      </c>
      <c r="B773">
        <v>285580</v>
      </c>
      <c r="C773" t="s">
        <v>1604</v>
      </c>
      <c r="D773">
        <v>1</v>
      </c>
      <c r="E773" s="17">
        <v>45456</v>
      </c>
      <c r="F773" t="s">
        <v>3964</v>
      </c>
      <c r="G773" t="s">
        <v>2874</v>
      </c>
      <c r="H773">
        <v>312.47000000000003</v>
      </c>
      <c r="I773">
        <v>48.963632789999998</v>
      </c>
      <c r="J773">
        <v>-96.22927292</v>
      </c>
      <c r="K773" t="s">
        <v>3899</v>
      </c>
      <c r="L773">
        <v>-8</v>
      </c>
      <c r="M773">
        <v>-72.790000000000006</v>
      </c>
      <c r="N773">
        <v>-8.76</v>
      </c>
      <c r="O773">
        <v>-2.7</v>
      </c>
    </row>
    <row r="774" spans="1:15" x14ac:dyDescent="0.35">
      <c r="A774">
        <v>2023351</v>
      </c>
      <c r="B774">
        <v>285460</v>
      </c>
      <c r="C774" t="s">
        <v>1621</v>
      </c>
      <c r="D774">
        <v>1</v>
      </c>
      <c r="E774" s="17">
        <v>45460</v>
      </c>
      <c r="F774" t="s">
        <v>3963</v>
      </c>
      <c r="G774" t="s">
        <v>2874</v>
      </c>
      <c r="H774">
        <v>426.73</v>
      </c>
      <c r="I774">
        <v>46.732828789999999</v>
      </c>
      <c r="J774">
        <v>-95.093980599999995</v>
      </c>
      <c r="K774" t="s">
        <v>3899</v>
      </c>
      <c r="L774">
        <v>2</v>
      </c>
      <c r="M774">
        <v>-74.23</v>
      </c>
      <c r="N774">
        <v>-10.75</v>
      </c>
      <c r="O774">
        <v>11.76</v>
      </c>
    </row>
    <row r="775" spans="1:15" x14ac:dyDescent="0.35">
      <c r="A775">
        <v>2023610</v>
      </c>
      <c r="B775">
        <v>286520</v>
      </c>
      <c r="C775" t="s">
        <v>1851</v>
      </c>
      <c r="D775">
        <v>1</v>
      </c>
      <c r="E775" s="17">
        <v>45484</v>
      </c>
      <c r="F775" t="s">
        <v>3962</v>
      </c>
      <c r="G775" t="s">
        <v>2874</v>
      </c>
      <c r="H775">
        <v>338.22</v>
      </c>
      <c r="I775">
        <v>45.96798235</v>
      </c>
      <c r="J775">
        <v>-94.239377680000004</v>
      </c>
      <c r="K775" t="s">
        <v>3899</v>
      </c>
      <c r="L775">
        <v>4</v>
      </c>
      <c r="M775">
        <v>-46.05</v>
      </c>
      <c r="N775">
        <v>-6.83</v>
      </c>
      <c r="O775">
        <v>8.58</v>
      </c>
    </row>
    <row r="776" spans="1:15" x14ac:dyDescent="0.35">
      <c r="A776">
        <v>2023694</v>
      </c>
      <c r="B776">
        <v>286380</v>
      </c>
      <c r="C776" t="s">
        <v>1909</v>
      </c>
      <c r="D776">
        <v>1</v>
      </c>
      <c r="E776" s="17">
        <v>45490</v>
      </c>
      <c r="F776" t="s">
        <v>3961</v>
      </c>
      <c r="G776" t="s">
        <v>2874</v>
      </c>
      <c r="H776">
        <v>292.45</v>
      </c>
      <c r="I776">
        <v>46.021383759999999</v>
      </c>
      <c r="J776">
        <v>-92.712761839999999</v>
      </c>
      <c r="K776" t="s">
        <v>3899</v>
      </c>
      <c r="L776">
        <v>3</v>
      </c>
      <c r="M776">
        <v>-61.6</v>
      </c>
      <c r="N776">
        <v>-8.69</v>
      </c>
      <c r="O776">
        <v>7.93</v>
      </c>
    </row>
    <row r="777" spans="1:15" x14ac:dyDescent="0.35">
      <c r="A777">
        <v>2023840</v>
      </c>
      <c r="B777">
        <v>280020</v>
      </c>
      <c r="C777" t="s">
        <v>2025</v>
      </c>
      <c r="D777">
        <v>1</v>
      </c>
      <c r="E777" s="17">
        <v>45503</v>
      </c>
      <c r="F777" t="s">
        <v>3960</v>
      </c>
      <c r="G777" t="s">
        <v>2874</v>
      </c>
      <c r="H777">
        <v>275.58</v>
      </c>
      <c r="I777">
        <v>44.752693239999999</v>
      </c>
      <c r="J777">
        <v>-93.770725330000005</v>
      </c>
      <c r="K777" t="s">
        <v>3899</v>
      </c>
      <c r="L777">
        <v>4</v>
      </c>
      <c r="M777">
        <v>-45.61</v>
      </c>
      <c r="N777">
        <v>-6.5</v>
      </c>
      <c r="O777">
        <v>6.36</v>
      </c>
    </row>
    <row r="778" spans="1:15" x14ac:dyDescent="0.35">
      <c r="A778">
        <v>2023422</v>
      </c>
      <c r="B778">
        <v>275280</v>
      </c>
      <c r="C778" t="s">
        <v>1684</v>
      </c>
      <c r="D778">
        <v>1</v>
      </c>
      <c r="E778" s="17">
        <v>45466</v>
      </c>
      <c r="F778" t="s">
        <v>3959</v>
      </c>
      <c r="G778" t="s">
        <v>2874</v>
      </c>
      <c r="H778">
        <v>308.27</v>
      </c>
      <c r="I778">
        <v>45.588577059999999</v>
      </c>
      <c r="J778">
        <v>-94.037950649999999</v>
      </c>
      <c r="K778" t="s">
        <v>3899</v>
      </c>
      <c r="L778">
        <v>4</v>
      </c>
      <c r="M778">
        <v>-51.05</v>
      </c>
      <c r="N778">
        <v>-7.45</v>
      </c>
      <c r="O778">
        <v>8.5500000000000007</v>
      </c>
    </row>
    <row r="779" spans="1:15" x14ac:dyDescent="0.35">
      <c r="A779">
        <v>2023291</v>
      </c>
      <c r="B779">
        <v>274960</v>
      </c>
      <c r="C779" t="s">
        <v>1571</v>
      </c>
      <c r="D779">
        <v>1</v>
      </c>
      <c r="E779" s="17">
        <v>45455</v>
      </c>
      <c r="F779" t="s">
        <v>3958</v>
      </c>
      <c r="G779" t="s">
        <v>2874</v>
      </c>
      <c r="H779">
        <v>344.71</v>
      </c>
      <c r="I779">
        <v>48.250042110000003</v>
      </c>
      <c r="J779">
        <v>-93.886714370000007</v>
      </c>
      <c r="K779" t="s">
        <v>3899</v>
      </c>
      <c r="L779">
        <v>5</v>
      </c>
      <c r="M779">
        <v>-75.81</v>
      </c>
      <c r="N779">
        <v>-10.35</v>
      </c>
      <c r="O779">
        <v>6.98</v>
      </c>
    </row>
    <row r="780" spans="1:15" x14ac:dyDescent="0.35">
      <c r="A780">
        <v>2023355</v>
      </c>
      <c r="B780">
        <v>278800</v>
      </c>
      <c r="C780" t="s">
        <v>1629</v>
      </c>
      <c r="D780">
        <v>1</v>
      </c>
      <c r="E780" s="17">
        <v>45459</v>
      </c>
      <c r="F780" t="s">
        <v>3957</v>
      </c>
      <c r="G780" t="s">
        <v>2874</v>
      </c>
      <c r="H780">
        <v>400.42</v>
      </c>
      <c r="I780">
        <v>47.761432220000003</v>
      </c>
      <c r="J780">
        <v>-93.854854450000005</v>
      </c>
      <c r="K780" t="s">
        <v>3899</v>
      </c>
      <c r="L780">
        <v>5</v>
      </c>
      <c r="M780">
        <v>-65.760000000000005</v>
      </c>
      <c r="N780">
        <v>-8.0399999999999991</v>
      </c>
      <c r="O780">
        <v>-1.46</v>
      </c>
    </row>
    <row r="781" spans="1:15" x14ac:dyDescent="0.35">
      <c r="A781">
        <v>2023418</v>
      </c>
      <c r="B781">
        <v>278840</v>
      </c>
      <c r="C781" t="s">
        <v>1674</v>
      </c>
      <c r="D781">
        <v>1</v>
      </c>
      <c r="E781" s="17">
        <v>45463</v>
      </c>
      <c r="F781" t="s">
        <v>3956</v>
      </c>
      <c r="G781" t="s">
        <v>2874</v>
      </c>
      <c r="H781">
        <v>365.47</v>
      </c>
      <c r="I781">
        <v>46.302958820000001</v>
      </c>
      <c r="J781">
        <v>-94.537056500000006</v>
      </c>
      <c r="K781" t="s">
        <v>3899</v>
      </c>
      <c r="L781">
        <v>6</v>
      </c>
      <c r="M781">
        <v>-50.26</v>
      </c>
      <c r="N781">
        <v>-7.24</v>
      </c>
      <c r="O781">
        <v>7.67</v>
      </c>
    </row>
    <row r="782" spans="1:15" x14ac:dyDescent="0.35">
      <c r="A782">
        <v>2022646</v>
      </c>
      <c r="B782">
        <v>241440</v>
      </c>
      <c r="C782" t="s">
        <v>694</v>
      </c>
      <c r="D782">
        <v>1</v>
      </c>
      <c r="E782" s="17">
        <v>45147</v>
      </c>
      <c r="F782" t="s">
        <v>3955</v>
      </c>
      <c r="G782" t="s">
        <v>2874</v>
      </c>
      <c r="H782">
        <v>390.87</v>
      </c>
      <c r="I782">
        <v>47.233349939999997</v>
      </c>
      <c r="J782">
        <v>-94.092887610000005</v>
      </c>
      <c r="K782" t="s">
        <v>3899</v>
      </c>
      <c r="L782">
        <v>5</v>
      </c>
      <c r="M782">
        <v>-49.1</v>
      </c>
      <c r="N782">
        <v>-4.87</v>
      </c>
      <c r="O782">
        <v>-10.119999999999999</v>
      </c>
    </row>
    <row r="783" spans="1:15" x14ac:dyDescent="0.35">
      <c r="A783">
        <v>2023391</v>
      </c>
      <c r="B783">
        <v>278820</v>
      </c>
      <c r="C783" t="s">
        <v>1661</v>
      </c>
      <c r="D783">
        <v>1</v>
      </c>
      <c r="E783" s="17">
        <v>45462</v>
      </c>
      <c r="F783" t="s">
        <v>3954</v>
      </c>
      <c r="G783" t="s">
        <v>2874</v>
      </c>
      <c r="H783">
        <v>283.32</v>
      </c>
      <c r="I783">
        <v>45.542415390000002</v>
      </c>
      <c r="J783">
        <v>-93.400501349999999</v>
      </c>
      <c r="K783" t="s">
        <v>3899</v>
      </c>
      <c r="L783">
        <v>6</v>
      </c>
      <c r="M783">
        <v>-50.77</v>
      </c>
      <c r="N783">
        <v>-6.78</v>
      </c>
      <c r="O783">
        <v>3.45</v>
      </c>
    </row>
    <row r="784" spans="1:15" x14ac:dyDescent="0.35">
      <c r="A784">
        <v>2023423</v>
      </c>
      <c r="B784">
        <v>273140</v>
      </c>
      <c r="C784" t="s">
        <v>1686</v>
      </c>
      <c r="D784">
        <v>1</v>
      </c>
      <c r="E784" s="17">
        <v>45466</v>
      </c>
      <c r="F784" t="s">
        <v>3953</v>
      </c>
      <c r="G784" t="s">
        <v>2874</v>
      </c>
      <c r="H784">
        <v>318.89</v>
      </c>
      <c r="I784">
        <v>45.551646730000002</v>
      </c>
      <c r="J784">
        <v>-94.266438980000004</v>
      </c>
      <c r="K784" t="s">
        <v>3899</v>
      </c>
      <c r="L784">
        <v>5</v>
      </c>
      <c r="M784">
        <v>-51.97</v>
      </c>
      <c r="N784">
        <v>-7.15</v>
      </c>
      <c r="O784">
        <v>5.24</v>
      </c>
    </row>
    <row r="785" spans="1:15" x14ac:dyDescent="0.35">
      <c r="A785">
        <v>2023356</v>
      </c>
      <c r="B785">
        <v>274400</v>
      </c>
      <c r="C785" t="s">
        <v>1652</v>
      </c>
      <c r="D785">
        <v>1</v>
      </c>
      <c r="E785" s="17">
        <v>45460</v>
      </c>
      <c r="F785" t="s">
        <v>3952</v>
      </c>
      <c r="G785" t="s">
        <v>2874</v>
      </c>
      <c r="H785">
        <v>340.1</v>
      </c>
      <c r="I785">
        <v>48.231069339999998</v>
      </c>
      <c r="J785">
        <v>-92.350286819999994</v>
      </c>
      <c r="K785" t="s">
        <v>3899</v>
      </c>
      <c r="L785">
        <v>8</v>
      </c>
      <c r="M785">
        <v>-74.67</v>
      </c>
      <c r="N785">
        <v>-9.42</v>
      </c>
      <c r="O785">
        <v>0.66</v>
      </c>
    </row>
    <row r="786" spans="1:15" x14ac:dyDescent="0.35">
      <c r="A786">
        <v>2023628</v>
      </c>
      <c r="B786">
        <v>284040</v>
      </c>
      <c r="C786" t="s">
        <v>1863</v>
      </c>
      <c r="D786">
        <v>1</v>
      </c>
      <c r="E786" s="17">
        <v>45487</v>
      </c>
      <c r="F786" t="s">
        <v>3951</v>
      </c>
      <c r="G786" t="s">
        <v>2880</v>
      </c>
      <c r="H786">
        <v>261.44</v>
      </c>
      <c r="I786">
        <v>47.221163750000002</v>
      </c>
      <c r="J786">
        <v>-96.777768640000005</v>
      </c>
      <c r="K786" t="s">
        <v>3899</v>
      </c>
      <c r="L786">
        <v>5</v>
      </c>
      <c r="M786">
        <v>-60.09</v>
      </c>
      <c r="N786">
        <v>-7.5</v>
      </c>
      <c r="O786">
        <v>-0.05</v>
      </c>
    </row>
    <row r="787" spans="1:15" x14ac:dyDescent="0.35">
      <c r="A787">
        <v>2023449</v>
      </c>
      <c r="B787">
        <v>278780</v>
      </c>
      <c r="C787" t="s">
        <v>1708</v>
      </c>
      <c r="D787">
        <v>1</v>
      </c>
      <c r="E787" s="17">
        <v>45468</v>
      </c>
      <c r="F787" t="s">
        <v>3950</v>
      </c>
      <c r="G787" t="s">
        <v>2880</v>
      </c>
      <c r="H787">
        <v>286.16000000000003</v>
      </c>
      <c r="I787">
        <v>45.222674210000001</v>
      </c>
      <c r="J787">
        <v>-96.273700599999998</v>
      </c>
      <c r="K787" t="s">
        <v>3899</v>
      </c>
      <c r="L787">
        <v>7</v>
      </c>
      <c r="M787">
        <v>-61.63</v>
      </c>
      <c r="N787">
        <v>-8.1</v>
      </c>
      <c r="O787">
        <v>3.16</v>
      </c>
    </row>
    <row r="788" spans="1:15" x14ac:dyDescent="0.35">
      <c r="A788">
        <v>2023801</v>
      </c>
      <c r="B788">
        <v>280100</v>
      </c>
      <c r="C788" t="s">
        <v>2001</v>
      </c>
      <c r="D788">
        <v>1</v>
      </c>
      <c r="E788" s="17">
        <v>45501</v>
      </c>
      <c r="F788" t="s">
        <v>3949</v>
      </c>
      <c r="G788" t="s">
        <v>2874</v>
      </c>
      <c r="H788">
        <v>213.76</v>
      </c>
      <c r="I788">
        <v>44.800882369999997</v>
      </c>
      <c r="J788">
        <v>-93.538050420000005</v>
      </c>
      <c r="K788" t="s">
        <v>3899</v>
      </c>
      <c r="L788">
        <v>8</v>
      </c>
      <c r="M788">
        <v>-54.18</v>
      </c>
      <c r="N788">
        <v>-7.27</v>
      </c>
      <c r="O788">
        <v>3.95</v>
      </c>
    </row>
    <row r="789" spans="1:15" x14ac:dyDescent="0.35">
      <c r="A789">
        <v>2023252</v>
      </c>
      <c r="B789">
        <v>275320</v>
      </c>
      <c r="C789" t="s">
        <v>1525</v>
      </c>
      <c r="D789">
        <v>1</v>
      </c>
      <c r="E789" s="17">
        <v>45453</v>
      </c>
      <c r="F789" t="s">
        <v>3948</v>
      </c>
      <c r="G789" t="s">
        <v>2874</v>
      </c>
      <c r="H789">
        <v>376.04</v>
      </c>
      <c r="I789">
        <v>47.0060292</v>
      </c>
      <c r="J789">
        <v>-93.231643890000001</v>
      </c>
      <c r="K789" t="s">
        <v>3899</v>
      </c>
      <c r="L789">
        <v>4</v>
      </c>
      <c r="M789">
        <v>-66.989999999999995</v>
      </c>
      <c r="N789">
        <v>-8.76</v>
      </c>
      <c r="O789">
        <v>3.05</v>
      </c>
    </row>
    <row r="790" spans="1:15" x14ac:dyDescent="0.35">
      <c r="A790">
        <v>2023299</v>
      </c>
      <c r="B790">
        <v>265260</v>
      </c>
      <c r="C790" t="s">
        <v>1569</v>
      </c>
      <c r="D790">
        <v>1</v>
      </c>
      <c r="E790" s="17">
        <v>45455</v>
      </c>
      <c r="F790" t="s">
        <v>3947</v>
      </c>
      <c r="G790" t="s">
        <v>2874</v>
      </c>
      <c r="H790">
        <v>370.57</v>
      </c>
      <c r="I790">
        <v>48.603741759999998</v>
      </c>
      <c r="J790">
        <v>-95.344098819999999</v>
      </c>
      <c r="K790" t="s">
        <v>3899</v>
      </c>
      <c r="L790">
        <v>2</v>
      </c>
      <c r="M790">
        <v>-83.05</v>
      </c>
      <c r="N790">
        <v>-11.4</v>
      </c>
      <c r="O790">
        <v>8.17</v>
      </c>
    </row>
    <row r="791" spans="1:15" x14ac:dyDescent="0.35">
      <c r="A791">
        <v>2023221</v>
      </c>
      <c r="B791">
        <v>285560</v>
      </c>
      <c r="C791" t="s">
        <v>1504</v>
      </c>
      <c r="D791">
        <v>1</v>
      </c>
      <c r="E791" s="17">
        <v>45449</v>
      </c>
      <c r="F791" t="s">
        <v>3946</v>
      </c>
      <c r="G791" t="s">
        <v>2874</v>
      </c>
      <c r="H791">
        <v>373.24</v>
      </c>
      <c r="I791">
        <v>46.819455849999997</v>
      </c>
      <c r="J791">
        <v>-92.109564390000003</v>
      </c>
      <c r="K791" t="s">
        <v>3899</v>
      </c>
      <c r="L791">
        <v>2</v>
      </c>
      <c r="M791">
        <v>-65.52</v>
      </c>
      <c r="N791">
        <v>-9.36</v>
      </c>
      <c r="O791">
        <v>9.3699999999999992</v>
      </c>
    </row>
    <row r="792" spans="1:15" x14ac:dyDescent="0.35">
      <c r="A792">
        <v>2023194</v>
      </c>
      <c r="B792">
        <v>285740</v>
      </c>
      <c r="C792" t="s">
        <v>1883</v>
      </c>
      <c r="D792">
        <v>1</v>
      </c>
      <c r="E792" s="17">
        <v>45489</v>
      </c>
      <c r="F792" t="s">
        <v>3945</v>
      </c>
      <c r="G792" t="s">
        <v>2874</v>
      </c>
      <c r="H792">
        <v>310.32</v>
      </c>
      <c r="I792">
        <v>46.08382727</v>
      </c>
      <c r="J792">
        <v>-92.717275799999996</v>
      </c>
      <c r="K792" t="s">
        <v>3899</v>
      </c>
      <c r="L792">
        <v>3</v>
      </c>
      <c r="M792">
        <v>-61.95</v>
      </c>
      <c r="N792">
        <v>-8.82</v>
      </c>
      <c r="O792">
        <v>8.64</v>
      </c>
    </row>
    <row r="793" spans="1:15" x14ac:dyDescent="0.35">
      <c r="A793">
        <v>2023562</v>
      </c>
      <c r="B793">
        <v>278720</v>
      </c>
      <c r="C793" t="s">
        <v>1807</v>
      </c>
      <c r="D793">
        <v>1</v>
      </c>
      <c r="E793" s="17">
        <v>45482</v>
      </c>
      <c r="F793" t="s">
        <v>3944</v>
      </c>
      <c r="G793" t="s">
        <v>2880</v>
      </c>
      <c r="H793">
        <v>317.04000000000002</v>
      </c>
      <c r="I793">
        <v>44.849386289999998</v>
      </c>
      <c r="J793">
        <v>-95.275757229999996</v>
      </c>
      <c r="K793" t="s">
        <v>3899</v>
      </c>
      <c r="L793">
        <v>5</v>
      </c>
      <c r="M793">
        <v>-68.02</v>
      </c>
      <c r="N793">
        <v>-9.61</v>
      </c>
      <c r="O793">
        <v>8.8800000000000008</v>
      </c>
    </row>
    <row r="794" spans="1:15" x14ac:dyDescent="0.35">
      <c r="A794">
        <v>2023648</v>
      </c>
      <c r="B794">
        <v>286560</v>
      </c>
      <c r="C794" t="s">
        <v>1879</v>
      </c>
      <c r="D794">
        <v>1</v>
      </c>
      <c r="E794" s="17">
        <v>45488</v>
      </c>
      <c r="F794" t="s">
        <v>3943</v>
      </c>
      <c r="G794" t="s">
        <v>2874</v>
      </c>
      <c r="H794">
        <v>478.1</v>
      </c>
      <c r="I794">
        <v>47.75991192</v>
      </c>
      <c r="J794">
        <v>-91.310783729999997</v>
      </c>
      <c r="K794" t="s">
        <v>3899</v>
      </c>
      <c r="L794">
        <v>2</v>
      </c>
      <c r="M794">
        <v>-68.3</v>
      </c>
      <c r="N794">
        <v>-9.7200000000000006</v>
      </c>
      <c r="O794">
        <v>9.43</v>
      </c>
    </row>
    <row r="795" spans="1:15" x14ac:dyDescent="0.35">
      <c r="A795">
        <v>2023255</v>
      </c>
      <c r="B795">
        <v>270840</v>
      </c>
      <c r="C795" t="s">
        <v>1541</v>
      </c>
      <c r="D795">
        <v>1</v>
      </c>
      <c r="E795" s="17">
        <v>45453</v>
      </c>
      <c r="F795" t="s">
        <v>3942</v>
      </c>
      <c r="G795" t="s">
        <v>2874</v>
      </c>
      <c r="H795">
        <v>355.63</v>
      </c>
      <c r="I795">
        <v>48.301018999999997</v>
      </c>
      <c r="J795">
        <v>-93.268159060000002</v>
      </c>
      <c r="K795" t="s">
        <v>3899</v>
      </c>
      <c r="L795">
        <v>4</v>
      </c>
      <c r="M795">
        <v>-80.53</v>
      </c>
      <c r="N795">
        <v>-11.08</v>
      </c>
      <c r="O795">
        <v>8.11</v>
      </c>
    </row>
    <row r="796" spans="1:15" x14ac:dyDescent="0.35">
      <c r="A796">
        <v>2023463</v>
      </c>
      <c r="B796">
        <v>278920</v>
      </c>
      <c r="C796" t="s">
        <v>1727</v>
      </c>
      <c r="D796">
        <v>1</v>
      </c>
      <c r="E796" s="17">
        <v>45469</v>
      </c>
      <c r="F796" t="s">
        <v>3941</v>
      </c>
      <c r="G796" t="s">
        <v>2880</v>
      </c>
      <c r="H796">
        <v>289.56</v>
      </c>
      <c r="I796">
        <v>46.256552239999998</v>
      </c>
      <c r="J796">
        <v>-96.592637490000001</v>
      </c>
      <c r="K796" t="s">
        <v>3899</v>
      </c>
      <c r="L796">
        <v>6</v>
      </c>
      <c r="M796">
        <v>-55.65</v>
      </c>
      <c r="N796">
        <v>-6.93</v>
      </c>
      <c r="O796">
        <v>-0.18</v>
      </c>
    </row>
    <row r="797" spans="1:15" x14ac:dyDescent="0.35">
      <c r="A797">
        <v>2023728</v>
      </c>
      <c r="B797">
        <v>280500</v>
      </c>
      <c r="C797" t="s">
        <v>1928</v>
      </c>
      <c r="D797">
        <v>1</v>
      </c>
      <c r="E797" s="17">
        <v>45495</v>
      </c>
      <c r="F797" t="s">
        <v>3940</v>
      </c>
      <c r="G797" t="s">
        <v>2880</v>
      </c>
      <c r="H797">
        <v>237.9</v>
      </c>
      <c r="I797">
        <v>48.217117219999999</v>
      </c>
      <c r="J797">
        <v>-97.131803579999996</v>
      </c>
      <c r="K797" t="s">
        <v>3899</v>
      </c>
      <c r="L797">
        <v>7</v>
      </c>
      <c r="M797">
        <v>-62.7</v>
      </c>
      <c r="N797">
        <v>-7.81</v>
      </c>
      <c r="O797">
        <v>-0.24</v>
      </c>
    </row>
    <row r="798" spans="1:15" x14ac:dyDescent="0.35">
      <c r="A798">
        <v>2023424</v>
      </c>
      <c r="B798">
        <v>273060</v>
      </c>
      <c r="C798" t="s">
        <v>1687</v>
      </c>
      <c r="D798">
        <v>1</v>
      </c>
      <c r="E798" s="17">
        <v>45466</v>
      </c>
      <c r="F798" t="s">
        <v>3939</v>
      </c>
      <c r="G798" t="s">
        <v>2874</v>
      </c>
      <c r="H798">
        <v>332.05</v>
      </c>
      <c r="I798">
        <v>45.257162719999997</v>
      </c>
      <c r="J798">
        <v>-94.566953960000006</v>
      </c>
      <c r="K798" t="s">
        <v>3899</v>
      </c>
      <c r="L798">
        <v>5</v>
      </c>
      <c r="M798">
        <v>-52.13</v>
      </c>
      <c r="N798">
        <v>-6.88</v>
      </c>
      <c r="O798">
        <v>2.9</v>
      </c>
    </row>
    <row r="799" spans="1:15" x14ac:dyDescent="0.35">
      <c r="A799">
        <v>2023649</v>
      </c>
      <c r="B799">
        <v>278900</v>
      </c>
      <c r="C799" t="s">
        <v>1862</v>
      </c>
      <c r="D799">
        <v>1</v>
      </c>
      <c r="E799" s="17">
        <v>45488</v>
      </c>
      <c r="F799" t="s">
        <v>3938</v>
      </c>
      <c r="G799" t="s">
        <v>2880</v>
      </c>
      <c r="H799">
        <v>262.52</v>
      </c>
      <c r="I799">
        <v>47.073877609999997</v>
      </c>
      <c r="J799">
        <v>-96.751810500000005</v>
      </c>
      <c r="K799" t="s">
        <v>3899</v>
      </c>
      <c r="L799">
        <v>5</v>
      </c>
      <c r="M799">
        <v>-59.97</v>
      </c>
      <c r="N799">
        <v>-7.38</v>
      </c>
      <c r="O799">
        <v>-0.95</v>
      </c>
    </row>
    <row r="800" spans="1:15" x14ac:dyDescent="0.35">
      <c r="A800">
        <v>2023715</v>
      </c>
      <c r="B800">
        <v>280440</v>
      </c>
      <c r="C800" t="s">
        <v>1925</v>
      </c>
      <c r="D800">
        <v>1</v>
      </c>
      <c r="E800" s="17">
        <v>45492</v>
      </c>
      <c r="F800" t="s">
        <v>3937</v>
      </c>
      <c r="G800" t="s">
        <v>2880</v>
      </c>
      <c r="H800">
        <v>236.02</v>
      </c>
      <c r="I800">
        <v>48.551090729999999</v>
      </c>
      <c r="J800">
        <v>-97.155109319999994</v>
      </c>
      <c r="K800" t="s">
        <v>3899</v>
      </c>
      <c r="L800">
        <v>7</v>
      </c>
      <c r="M800">
        <v>-65.11</v>
      </c>
      <c r="N800">
        <v>-8.26</v>
      </c>
      <c r="O800">
        <v>0.98</v>
      </c>
    </row>
    <row r="801" spans="1:15" x14ac:dyDescent="0.35">
      <c r="A801">
        <v>2023417</v>
      </c>
      <c r="B801">
        <v>273940</v>
      </c>
      <c r="C801" t="s">
        <v>1673</v>
      </c>
      <c r="D801">
        <v>1</v>
      </c>
      <c r="E801" s="17">
        <v>45464</v>
      </c>
      <c r="F801" t="s">
        <v>3936</v>
      </c>
      <c r="G801" t="s">
        <v>2874</v>
      </c>
      <c r="H801">
        <v>309.19</v>
      </c>
      <c r="I801">
        <v>45.642943789999997</v>
      </c>
      <c r="J801">
        <v>-94.204149099999995</v>
      </c>
      <c r="K801" t="s">
        <v>3899</v>
      </c>
      <c r="L801">
        <v>7</v>
      </c>
      <c r="M801">
        <v>-55.2</v>
      </c>
      <c r="N801">
        <v>-7.36</v>
      </c>
      <c r="O801">
        <v>3.66</v>
      </c>
    </row>
    <row r="802" spans="1:15" x14ac:dyDescent="0.35">
      <c r="A802">
        <v>2023264</v>
      </c>
      <c r="B802">
        <v>275340</v>
      </c>
      <c r="C802" t="s">
        <v>1573</v>
      </c>
      <c r="D802">
        <v>1</v>
      </c>
      <c r="E802" s="17">
        <v>45454</v>
      </c>
      <c r="F802" t="s">
        <v>3935</v>
      </c>
      <c r="G802" t="s">
        <v>2874</v>
      </c>
      <c r="H802">
        <v>365.36</v>
      </c>
      <c r="I802">
        <v>46.65119653</v>
      </c>
      <c r="J802">
        <v>-93.612164089999993</v>
      </c>
      <c r="K802" t="s">
        <v>3899</v>
      </c>
      <c r="L802">
        <v>6</v>
      </c>
      <c r="M802">
        <v>-62.7</v>
      </c>
      <c r="N802">
        <v>-7.85</v>
      </c>
      <c r="O802">
        <v>0.08</v>
      </c>
    </row>
    <row r="803" spans="1:15" x14ac:dyDescent="0.35">
      <c r="A803">
        <v>2023587</v>
      </c>
      <c r="B803">
        <v>278860</v>
      </c>
      <c r="C803" t="s">
        <v>1828</v>
      </c>
      <c r="D803">
        <v>1</v>
      </c>
      <c r="E803" s="17">
        <v>45483</v>
      </c>
      <c r="F803" t="s">
        <v>3934</v>
      </c>
      <c r="G803" t="s">
        <v>2874</v>
      </c>
      <c r="H803">
        <v>330</v>
      </c>
      <c r="I803">
        <v>48.659119930000003</v>
      </c>
      <c r="J803">
        <v>-94.39888028</v>
      </c>
      <c r="K803" t="s">
        <v>3899</v>
      </c>
      <c r="L803">
        <v>4</v>
      </c>
      <c r="M803">
        <v>-68.78</v>
      </c>
      <c r="N803">
        <v>-9.8800000000000008</v>
      </c>
      <c r="O803">
        <v>10.28</v>
      </c>
    </row>
    <row r="804" spans="1:15" x14ac:dyDescent="0.35">
      <c r="A804">
        <v>2023776</v>
      </c>
      <c r="B804">
        <v>280140</v>
      </c>
      <c r="C804" t="s">
        <v>1973</v>
      </c>
      <c r="D804">
        <v>1</v>
      </c>
      <c r="E804" s="17">
        <v>45498</v>
      </c>
      <c r="F804" t="s">
        <v>3933</v>
      </c>
      <c r="G804" t="s">
        <v>2880</v>
      </c>
      <c r="H804">
        <v>291.08999999999997</v>
      </c>
      <c r="I804">
        <v>43.954491390000001</v>
      </c>
      <c r="J804">
        <v>-94.176139649999996</v>
      </c>
      <c r="K804" t="s">
        <v>3899</v>
      </c>
      <c r="L804">
        <v>5</v>
      </c>
      <c r="M804">
        <v>-46.68</v>
      </c>
      <c r="N804">
        <v>-6.65</v>
      </c>
      <c r="O804">
        <v>6.49</v>
      </c>
    </row>
    <row r="805" spans="1:15" x14ac:dyDescent="0.35">
      <c r="A805">
        <v>2023814</v>
      </c>
      <c r="B805">
        <v>280180</v>
      </c>
      <c r="C805" t="s">
        <v>2022</v>
      </c>
      <c r="D805">
        <v>1</v>
      </c>
      <c r="E805" s="17">
        <v>45502</v>
      </c>
      <c r="F805" t="s">
        <v>3932</v>
      </c>
      <c r="G805" t="s">
        <v>2874</v>
      </c>
      <c r="H805">
        <v>199.26</v>
      </c>
      <c r="I805">
        <v>44.144044890000004</v>
      </c>
      <c r="J805">
        <v>-91.770616160000003</v>
      </c>
      <c r="K805" t="s">
        <v>3899</v>
      </c>
      <c r="L805">
        <v>9</v>
      </c>
      <c r="M805">
        <v>-53.62</v>
      </c>
      <c r="N805">
        <v>-7.34</v>
      </c>
      <c r="O805">
        <v>5.14</v>
      </c>
    </row>
    <row r="806" spans="1:15" x14ac:dyDescent="0.35">
      <c r="A806">
        <v>2023325</v>
      </c>
      <c r="B806">
        <v>275460</v>
      </c>
      <c r="C806" t="s">
        <v>1595</v>
      </c>
      <c r="D806">
        <v>1</v>
      </c>
      <c r="E806" s="17">
        <v>45457</v>
      </c>
      <c r="F806" t="s">
        <v>3931</v>
      </c>
      <c r="G806" t="s">
        <v>2874</v>
      </c>
      <c r="H806">
        <v>388.26</v>
      </c>
      <c r="I806">
        <v>47.250079339999999</v>
      </c>
      <c r="J806">
        <v>-93.677140230000006</v>
      </c>
      <c r="K806" t="s">
        <v>3899</v>
      </c>
      <c r="L806">
        <v>6</v>
      </c>
      <c r="M806">
        <v>-55.51</v>
      </c>
      <c r="N806">
        <v>-6.41</v>
      </c>
      <c r="O806">
        <v>-4.24</v>
      </c>
    </row>
    <row r="807" spans="1:15" x14ac:dyDescent="0.35">
      <c r="A807">
        <v>2023241</v>
      </c>
      <c r="B807">
        <v>275740</v>
      </c>
      <c r="C807" t="s">
        <v>1527</v>
      </c>
      <c r="D807">
        <v>1</v>
      </c>
      <c r="E807" s="17">
        <v>45452</v>
      </c>
      <c r="F807" t="s">
        <v>3930</v>
      </c>
      <c r="G807" t="s">
        <v>2874</v>
      </c>
      <c r="H807">
        <v>375.64</v>
      </c>
      <c r="I807">
        <v>46.935787949999998</v>
      </c>
      <c r="J807">
        <v>-92.924115479999998</v>
      </c>
      <c r="K807" t="s">
        <v>3899</v>
      </c>
      <c r="L807">
        <v>4</v>
      </c>
      <c r="M807">
        <v>-66.75</v>
      </c>
      <c r="N807">
        <v>-9.61</v>
      </c>
      <c r="O807">
        <v>10.119999999999999</v>
      </c>
    </row>
    <row r="808" spans="1:15" x14ac:dyDescent="0.35">
      <c r="A808">
        <v>2023771</v>
      </c>
      <c r="B808">
        <v>280480</v>
      </c>
      <c r="C808" t="s">
        <v>1972</v>
      </c>
      <c r="D808">
        <v>1</v>
      </c>
      <c r="E808" s="17">
        <v>45497</v>
      </c>
      <c r="F808" t="s">
        <v>3929</v>
      </c>
      <c r="G808" t="s">
        <v>2880</v>
      </c>
      <c r="H808">
        <v>243.47</v>
      </c>
      <c r="I808">
        <v>44.389145229999997</v>
      </c>
      <c r="J808">
        <v>-94.626342930000007</v>
      </c>
      <c r="K808" t="s">
        <v>3899</v>
      </c>
      <c r="L808">
        <v>7</v>
      </c>
      <c r="M808">
        <v>-57.98</v>
      </c>
      <c r="N808">
        <v>-7.68</v>
      </c>
      <c r="O808">
        <v>3.47</v>
      </c>
    </row>
    <row r="809" spans="1:15" x14ac:dyDescent="0.35">
      <c r="A809">
        <v>2023237</v>
      </c>
      <c r="B809">
        <v>275420</v>
      </c>
      <c r="C809" t="s">
        <v>1513</v>
      </c>
      <c r="D809">
        <v>1</v>
      </c>
      <c r="E809" s="17">
        <v>45449</v>
      </c>
      <c r="F809" t="s">
        <v>3928</v>
      </c>
      <c r="G809" t="s">
        <v>2874</v>
      </c>
      <c r="H809">
        <v>222.66</v>
      </c>
      <c r="I809">
        <v>44.293436159999999</v>
      </c>
      <c r="J809">
        <v>-92.208460770000002</v>
      </c>
      <c r="K809" t="s">
        <v>3899</v>
      </c>
      <c r="L809">
        <v>6</v>
      </c>
      <c r="M809">
        <v>-49.82</v>
      </c>
      <c r="N809">
        <v>-7.76</v>
      </c>
      <c r="O809">
        <v>12.25</v>
      </c>
    </row>
    <row r="810" spans="1:15" x14ac:dyDescent="0.35">
      <c r="A810">
        <v>2023429</v>
      </c>
      <c r="B810">
        <v>273460</v>
      </c>
      <c r="C810" t="s">
        <v>1692</v>
      </c>
      <c r="D810">
        <v>1</v>
      </c>
      <c r="E810" s="17">
        <v>45467</v>
      </c>
      <c r="F810" t="s">
        <v>3927</v>
      </c>
      <c r="G810" t="s">
        <v>2880</v>
      </c>
      <c r="H810">
        <v>291.95</v>
      </c>
      <c r="I810">
        <v>46.056651610000003</v>
      </c>
      <c r="J810">
        <v>-96.560057580000006</v>
      </c>
      <c r="K810" t="s">
        <v>3899</v>
      </c>
      <c r="L810">
        <v>6</v>
      </c>
      <c r="M810">
        <v>-56.47</v>
      </c>
      <c r="N810">
        <v>-7.25</v>
      </c>
      <c r="O810">
        <v>1.49</v>
      </c>
    </row>
    <row r="811" spans="1:15" x14ac:dyDescent="0.35">
      <c r="A811">
        <v>2023683</v>
      </c>
      <c r="B811">
        <v>278880</v>
      </c>
      <c r="C811" t="s">
        <v>1881</v>
      </c>
      <c r="D811">
        <v>1</v>
      </c>
      <c r="E811" s="17">
        <v>45490</v>
      </c>
      <c r="F811" t="s">
        <v>3926</v>
      </c>
      <c r="G811" t="s">
        <v>2880</v>
      </c>
      <c r="H811">
        <v>239.57</v>
      </c>
      <c r="I811">
        <v>48.05676519</v>
      </c>
      <c r="J811">
        <v>-97.085154979999999</v>
      </c>
      <c r="K811" t="s">
        <v>3899</v>
      </c>
      <c r="L811">
        <v>7</v>
      </c>
      <c r="M811">
        <v>-65.34</v>
      </c>
      <c r="N811">
        <v>-8.4600000000000009</v>
      </c>
      <c r="O811">
        <v>2.35</v>
      </c>
    </row>
    <row r="812" spans="1:15" x14ac:dyDescent="0.35">
      <c r="A812">
        <v>2023714</v>
      </c>
      <c r="B812">
        <v>280320</v>
      </c>
      <c r="C812" t="s">
        <v>1916</v>
      </c>
      <c r="D812">
        <v>1</v>
      </c>
      <c r="E812" s="17">
        <v>45491</v>
      </c>
      <c r="F812" t="s">
        <v>3925</v>
      </c>
      <c r="G812" t="s">
        <v>2874</v>
      </c>
      <c r="H812">
        <v>398.45</v>
      </c>
      <c r="I812">
        <v>47.124731189999999</v>
      </c>
      <c r="J812">
        <v>-92.552124899999995</v>
      </c>
      <c r="K812" t="s">
        <v>3899</v>
      </c>
      <c r="L812">
        <v>1</v>
      </c>
      <c r="M812">
        <v>-56.03</v>
      </c>
      <c r="N812">
        <v>-7.91</v>
      </c>
      <c r="O812">
        <v>7.29</v>
      </c>
    </row>
    <row r="813" spans="1:15" x14ac:dyDescent="0.35">
      <c r="A813">
        <v>2023243</v>
      </c>
      <c r="B813">
        <v>270860</v>
      </c>
      <c r="C813" t="s">
        <v>1528</v>
      </c>
      <c r="D813">
        <v>1</v>
      </c>
      <c r="E813" s="17">
        <v>45452</v>
      </c>
      <c r="F813" t="s">
        <v>3924</v>
      </c>
      <c r="G813" t="s">
        <v>2874</v>
      </c>
      <c r="H813">
        <v>347.9</v>
      </c>
      <c r="I813">
        <v>48.49412822</v>
      </c>
      <c r="J813">
        <v>-94.080209569999994</v>
      </c>
      <c r="K813" t="s">
        <v>3899</v>
      </c>
      <c r="L813">
        <v>1</v>
      </c>
      <c r="M813">
        <v>-83.7</v>
      </c>
      <c r="N813">
        <v>-11.47</v>
      </c>
      <c r="O813">
        <v>8.06</v>
      </c>
    </row>
    <row r="814" spans="1:15" x14ac:dyDescent="0.35">
      <c r="A814">
        <v>2023799</v>
      </c>
      <c r="B814">
        <v>280220</v>
      </c>
      <c r="C814" t="s">
        <v>2011</v>
      </c>
      <c r="D814">
        <v>1</v>
      </c>
      <c r="E814" s="17">
        <v>45501</v>
      </c>
      <c r="F814" t="s">
        <v>3923</v>
      </c>
      <c r="G814" t="s">
        <v>2880</v>
      </c>
      <c r="H814">
        <v>537.70000000000005</v>
      </c>
      <c r="I814">
        <v>44.260067939999999</v>
      </c>
      <c r="J814">
        <v>-96.425772050000006</v>
      </c>
      <c r="K814" t="s">
        <v>3899</v>
      </c>
      <c r="L814">
        <v>3</v>
      </c>
      <c r="M814">
        <v>-61.94</v>
      </c>
      <c r="N814">
        <v>-8.75</v>
      </c>
      <c r="O814">
        <v>8.0299999999999994</v>
      </c>
    </row>
    <row r="815" spans="1:15" x14ac:dyDescent="0.35">
      <c r="A815">
        <v>2023343</v>
      </c>
      <c r="B815">
        <v>285600</v>
      </c>
      <c r="C815" t="s">
        <v>1622</v>
      </c>
      <c r="D815">
        <v>1</v>
      </c>
      <c r="E815" s="17">
        <v>45459</v>
      </c>
      <c r="F815" t="s">
        <v>3922</v>
      </c>
      <c r="G815" t="s">
        <v>2874</v>
      </c>
      <c r="H815">
        <v>413.65</v>
      </c>
      <c r="I815">
        <v>46.706911959999999</v>
      </c>
      <c r="J815">
        <v>-94.811039489999999</v>
      </c>
      <c r="K815" t="s">
        <v>3899</v>
      </c>
      <c r="L815">
        <v>3</v>
      </c>
      <c r="M815">
        <v>-67.260000000000005</v>
      </c>
      <c r="N815">
        <v>-9.5</v>
      </c>
      <c r="O815">
        <v>8.73</v>
      </c>
    </row>
    <row r="816" spans="1:15" x14ac:dyDescent="0.35">
      <c r="A816">
        <v>2023443</v>
      </c>
      <c r="B816">
        <v>286440</v>
      </c>
      <c r="C816" t="s">
        <v>1703</v>
      </c>
      <c r="D816">
        <v>1</v>
      </c>
      <c r="E816" s="17">
        <v>45468</v>
      </c>
      <c r="F816" t="s">
        <v>3921</v>
      </c>
      <c r="G816" t="s">
        <v>2874</v>
      </c>
      <c r="H816">
        <v>342.13</v>
      </c>
      <c r="I816">
        <v>45.30094252</v>
      </c>
      <c r="J816">
        <v>-94.676256080000002</v>
      </c>
      <c r="K816" t="s">
        <v>3899</v>
      </c>
      <c r="L816">
        <v>5</v>
      </c>
      <c r="M816">
        <v>-55.92</v>
      </c>
      <c r="N816">
        <v>-7.71</v>
      </c>
      <c r="O816">
        <v>5.77</v>
      </c>
    </row>
    <row r="817" spans="1:15" x14ac:dyDescent="0.35">
      <c r="A817">
        <v>2023406</v>
      </c>
      <c r="B817">
        <v>280340</v>
      </c>
      <c r="C817" t="s">
        <v>1953</v>
      </c>
      <c r="D817">
        <v>1</v>
      </c>
      <c r="E817" s="17">
        <v>45495</v>
      </c>
      <c r="F817" t="s">
        <v>3920</v>
      </c>
      <c r="G817" t="s">
        <v>2874</v>
      </c>
      <c r="H817">
        <v>453.3</v>
      </c>
      <c r="I817">
        <v>47.054972489999997</v>
      </c>
      <c r="J817">
        <v>-95.217156759999995</v>
      </c>
      <c r="K817" t="s">
        <v>3899</v>
      </c>
      <c r="L817">
        <v>4</v>
      </c>
      <c r="M817">
        <v>-62.2</v>
      </c>
      <c r="N817">
        <v>-7.39</v>
      </c>
      <c r="O817">
        <v>-3.08</v>
      </c>
    </row>
    <row r="818" spans="1:15" x14ac:dyDescent="0.35">
      <c r="A818">
        <v>2023242</v>
      </c>
      <c r="B818">
        <v>280400</v>
      </c>
      <c r="C818" t="s">
        <v>1941</v>
      </c>
      <c r="D818">
        <v>1</v>
      </c>
      <c r="E818" s="17">
        <v>45494</v>
      </c>
      <c r="F818" t="s">
        <v>3919</v>
      </c>
      <c r="G818" t="s">
        <v>2874</v>
      </c>
      <c r="H818">
        <v>380.19</v>
      </c>
      <c r="I818">
        <v>46.921184410000002</v>
      </c>
      <c r="J818">
        <v>-93.026062719999999</v>
      </c>
      <c r="K818" t="s">
        <v>3899</v>
      </c>
      <c r="L818">
        <v>2</v>
      </c>
      <c r="M818">
        <v>-64.78</v>
      </c>
      <c r="N818">
        <v>-9.2100000000000009</v>
      </c>
      <c r="O818">
        <v>8.94</v>
      </c>
    </row>
    <row r="819" spans="1:15" x14ac:dyDescent="0.35">
      <c r="A819">
        <v>2023425</v>
      </c>
      <c r="B819">
        <v>285640</v>
      </c>
      <c r="C819" t="s">
        <v>1694</v>
      </c>
      <c r="D819">
        <v>1</v>
      </c>
      <c r="E819" s="17">
        <v>45467</v>
      </c>
      <c r="F819" t="s">
        <v>3918</v>
      </c>
      <c r="G819" t="s">
        <v>2874</v>
      </c>
      <c r="H819">
        <v>310.93</v>
      </c>
      <c r="I819">
        <v>45.593521000000003</v>
      </c>
      <c r="J819">
        <v>-93.748887240000002</v>
      </c>
      <c r="K819" t="s">
        <v>3899</v>
      </c>
      <c r="L819">
        <v>2</v>
      </c>
      <c r="M819">
        <v>-57.33</v>
      </c>
      <c r="N819">
        <v>-8.65</v>
      </c>
      <c r="O819">
        <v>11.91</v>
      </c>
    </row>
    <row r="820" spans="1:15" x14ac:dyDescent="0.35">
      <c r="A820">
        <v>2023405</v>
      </c>
      <c r="B820">
        <v>265280</v>
      </c>
      <c r="C820" t="s">
        <v>1670</v>
      </c>
      <c r="D820">
        <v>1</v>
      </c>
      <c r="E820" s="17">
        <v>45463</v>
      </c>
      <c r="F820" t="s">
        <v>3917</v>
      </c>
      <c r="G820" t="s">
        <v>2874</v>
      </c>
      <c r="H820">
        <v>404.98</v>
      </c>
      <c r="I820">
        <v>47.625025190000002</v>
      </c>
      <c r="J820">
        <v>-94.768325369999999</v>
      </c>
      <c r="K820" t="s">
        <v>3899</v>
      </c>
      <c r="L820">
        <v>2</v>
      </c>
      <c r="M820">
        <v>-57.41</v>
      </c>
      <c r="N820">
        <v>-6.26</v>
      </c>
      <c r="O820">
        <v>-7.36</v>
      </c>
    </row>
    <row r="821" spans="1:15" x14ac:dyDescent="0.35">
      <c r="A821">
        <v>2023631</v>
      </c>
      <c r="B821">
        <v>286420</v>
      </c>
      <c r="C821" t="s">
        <v>1866</v>
      </c>
      <c r="D821">
        <v>1</v>
      </c>
      <c r="E821" s="17">
        <v>45487</v>
      </c>
      <c r="F821" t="s">
        <v>3916</v>
      </c>
      <c r="G821" t="s">
        <v>2874</v>
      </c>
      <c r="H821">
        <v>335.2</v>
      </c>
      <c r="I821">
        <v>47.718932879999997</v>
      </c>
      <c r="J821">
        <v>-90.548882000000006</v>
      </c>
      <c r="K821" t="s">
        <v>3899</v>
      </c>
      <c r="L821">
        <v>1</v>
      </c>
      <c r="M821">
        <v>-74.430000000000007</v>
      </c>
      <c r="N821">
        <v>-10.85</v>
      </c>
      <c r="O821">
        <v>12.36</v>
      </c>
    </row>
    <row r="822" spans="1:15" x14ac:dyDescent="0.35">
      <c r="A822">
        <v>2023795</v>
      </c>
      <c r="B822">
        <v>280040</v>
      </c>
      <c r="C822" t="s">
        <v>1994</v>
      </c>
      <c r="D822">
        <v>1</v>
      </c>
      <c r="E822" s="17">
        <v>45499</v>
      </c>
      <c r="F822" t="s">
        <v>3915</v>
      </c>
      <c r="G822" t="s">
        <v>2874</v>
      </c>
      <c r="H822">
        <v>341.77</v>
      </c>
      <c r="I822">
        <v>44.1106342</v>
      </c>
      <c r="J822">
        <v>-92.348996560000003</v>
      </c>
      <c r="K822" t="s">
        <v>3899</v>
      </c>
      <c r="L822">
        <v>3</v>
      </c>
      <c r="M822">
        <v>-54.61</v>
      </c>
      <c r="N822">
        <v>-8.3000000000000007</v>
      </c>
      <c r="O822">
        <v>11.76</v>
      </c>
    </row>
    <row r="823" spans="1:15" x14ac:dyDescent="0.35">
      <c r="A823">
        <v>2023758</v>
      </c>
      <c r="B823">
        <v>280380</v>
      </c>
      <c r="C823" t="s">
        <v>1988</v>
      </c>
      <c r="D823">
        <v>1</v>
      </c>
      <c r="E823" s="17">
        <v>45496</v>
      </c>
      <c r="F823" t="s">
        <v>3914</v>
      </c>
      <c r="G823" t="s">
        <v>2874</v>
      </c>
      <c r="H823">
        <v>476.03</v>
      </c>
      <c r="I823">
        <v>47.085547079999998</v>
      </c>
      <c r="J823">
        <v>-95.351743020000001</v>
      </c>
      <c r="K823" t="s">
        <v>3899</v>
      </c>
      <c r="L823">
        <v>3</v>
      </c>
      <c r="M823">
        <v>-64.650000000000006</v>
      </c>
      <c r="N823">
        <v>-7.44</v>
      </c>
      <c r="O823">
        <v>-5.17</v>
      </c>
    </row>
    <row r="824" spans="1:15" x14ac:dyDescent="0.35">
      <c r="A824">
        <v>2023385</v>
      </c>
      <c r="B824">
        <v>285660</v>
      </c>
      <c r="C824" t="s">
        <v>1641</v>
      </c>
      <c r="D824">
        <v>1</v>
      </c>
      <c r="E824" s="17">
        <v>45462</v>
      </c>
      <c r="F824" t="s">
        <v>3913</v>
      </c>
      <c r="G824" t="s">
        <v>2874</v>
      </c>
      <c r="H824">
        <v>427.06</v>
      </c>
      <c r="I824">
        <v>47.231687819999998</v>
      </c>
      <c r="J824">
        <v>-95.010180829999996</v>
      </c>
      <c r="K824" t="s">
        <v>3899</v>
      </c>
      <c r="L824">
        <v>3</v>
      </c>
      <c r="M824">
        <v>-56.56</v>
      </c>
      <c r="N824">
        <v>-8.2899999999999991</v>
      </c>
      <c r="O824">
        <v>9.7899999999999991</v>
      </c>
    </row>
    <row r="825" spans="1:15" x14ac:dyDescent="0.35">
      <c r="A825">
        <v>2023809</v>
      </c>
      <c r="B825">
        <v>280000</v>
      </c>
      <c r="C825" t="s">
        <v>2006</v>
      </c>
      <c r="D825">
        <v>1</v>
      </c>
      <c r="E825" s="17">
        <v>45502</v>
      </c>
      <c r="F825" t="s">
        <v>3912</v>
      </c>
      <c r="G825" t="s">
        <v>2880</v>
      </c>
      <c r="H825">
        <v>454.78</v>
      </c>
      <c r="I825">
        <v>43.780010840000003</v>
      </c>
      <c r="J825">
        <v>-96.428368250000005</v>
      </c>
      <c r="K825" t="s">
        <v>3899</v>
      </c>
      <c r="L825">
        <v>4</v>
      </c>
      <c r="M825">
        <v>-58.22</v>
      </c>
      <c r="N825">
        <v>-7.99</v>
      </c>
      <c r="O825">
        <v>5.68</v>
      </c>
    </row>
    <row r="826" spans="1:15" x14ac:dyDescent="0.35">
      <c r="A826">
        <v>2023623</v>
      </c>
      <c r="B826">
        <v>286540</v>
      </c>
      <c r="C826" t="s">
        <v>1838</v>
      </c>
      <c r="D826">
        <v>1</v>
      </c>
      <c r="E826" s="17">
        <v>45485</v>
      </c>
      <c r="F826" t="s">
        <v>3911</v>
      </c>
      <c r="G826" t="s">
        <v>2874</v>
      </c>
      <c r="H826">
        <v>334.43</v>
      </c>
      <c r="I826">
        <v>45.928715560000001</v>
      </c>
      <c r="J826">
        <v>-94.405042850000001</v>
      </c>
      <c r="K826" t="s">
        <v>3899</v>
      </c>
      <c r="L826">
        <v>4</v>
      </c>
      <c r="M826">
        <v>-59.23</v>
      </c>
      <c r="N826">
        <v>-7.92</v>
      </c>
      <c r="O826">
        <v>4.1100000000000003</v>
      </c>
    </row>
    <row r="827" spans="1:15" x14ac:dyDescent="0.35">
      <c r="A827">
        <v>2023778</v>
      </c>
      <c r="B827">
        <v>280060</v>
      </c>
      <c r="C827" t="s">
        <v>1981</v>
      </c>
      <c r="D827">
        <v>1</v>
      </c>
      <c r="E827" s="17">
        <v>45498</v>
      </c>
      <c r="F827" t="s">
        <v>3910</v>
      </c>
      <c r="G827" t="s">
        <v>2880</v>
      </c>
      <c r="H827">
        <v>309.88</v>
      </c>
      <c r="I827">
        <v>44.176369190000003</v>
      </c>
      <c r="J827">
        <v>-94.750676189999993</v>
      </c>
      <c r="K827" t="s">
        <v>3899</v>
      </c>
      <c r="L827">
        <v>5</v>
      </c>
      <c r="M827">
        <v>-58.26</v>
      </c>
      <c r="N827">
        <v>-8.44</v>
      </c>
      <c r="O827">
        <v>9.27</v>
      </c>
    </row>
    <row r="828" spans="1:15" x14ac:dyDescent="0.35">
      <c r="A828">
        <v>2023738</v>
      </c>
      <c r="B828">
        <v>280460</v>
      </c>
      <c r="C828" t="s">
        <v>1945</v>
      </c>
      <c r="D828">
        <v>1</v>
      </c>
      <c r="E828" s="17">
        <v>45496</v>
      </c>
      <c r="F828" t="s">
        <v>3909</v>
      </c>
      <c r="G828" t="s">
        <v>2874</v>
      </c>
      <c r="H828">
        <v>268.8</v>
      </c>
      <c r="I828">
        <v>45.298366219999998</v>
      </c>
      <c r="J828">
        <v>-93.702330720000006</v>
      </c>
      <c r="K828" t="s">
        <v>3899</v>
      </c>
      <c r="L828">
        <v>7</v>
      </c>
      <c r="M828">
        <v>-57.33</v>
      </c>
      <c r="N828">
        <v>-7.02</v>
      </c>
      <c r="O828">
        <v>-1.18</v>
      </c>
    </row>
    <row r="829" spans="1:15" x14ac:dyDescent="0.35">
      <c r="A829">
        <v>2023721</v>
      </c>
      <c r="B829">
        <v>278380</v>
      </c>
      <c r="C829" t="s">
        <v>1940</v>
      </c>
      <c r="D829">
        <v>1</v>
      </c>
      <c r="E829" s="17">
        <v>45494</v>
      </c>
      <c r="F829" t="s">
        <v>3908</v>
      </c>
      <c r="G829" t="s">
        <v>2880</v>
      </c>
      <c r="H829">
        <v>248.4</v>
      </c>
      <c r="I829">
        <v>47.510465889999999</v>
      </c>
      <c r="J829">
        <v>-96.846320860000006</v>
      </c>
      <c r="K829" t="s">
        <v>3899</v>
      </c>
      <c r="L829">
        <v>7</v>
      </c>
      <c r="M829">
        <v>-64.17</v>
      </c>
      <c r="N829">
        <v>-7.89</v>
      </c>
      <c r="O829">
        <v>-1.08</v>
      </c>
    </row>
    <row r="830" spans="1:15" x14ac:dyDescent="0.35">
      <c r="A830">
        <v>2023705</v>
      </c>
      <c r="B830">
        <v>280420</v>
      </c>
      <c r="C830" t="s">
        <v>1903</v>
      </c>
      <c r="D830">
        <v>1</v>
      </c>
      <c r="E830" s="17">
        <v>45491</v>
      </c>
      <c r="F830" t="s">
        <v>3907</v>
      </c>
      <c r="G830" t="s">
        <v>2874</v>
      </c>
      <c r="H830">
        <v>314.29000000000002</v>
      </c>
      <c r="I830">
        <v>48.911270209999998</v>
      </c>
      <c r="J830">
        <v>-95.992413299999996</v>
      </c>
      <c r="K830" t="s">
        <v>3899</v>
      </c>
      <c r="L830">
        <v>5</v>
      </c>
      <c r="M830">
        <v>-64.14</v>
      </c>
      <c r="N830">
        <v>-8.59</v>
      </c>
      <c r="O830">
        <v>4.57</v>
      </c>
    </row>
    <row r="831" spans="1:15" x14ac:dyDescent="0.35">
      <c r="A831">
        <v>2023796</v>
      </c>
      <c r="B831">
        <v>280160</v>
      </c>
      <c r="C831" t="s">
        <v>1989</v>
      </c>
      <c r="D831">
        <v>1</v>
      </c>
      <c r="E831" s="17">
        <v>45499</v>
      </c>
      <c r="F831" t="s">
        <v>3906</v>
      </c>
      <c r="G831" t="s">
        <v>2880</v>
      </c>
      <c r="H831">
        <v>410.87</v>
      </c>
      <c r="I831">
        <v>43.873847670000004</v>
      </c>
      <c r="J831">
        <v>-95.13539815</v>
      </c>
      <c r="K831" t="s">
        <v>3899</v>
      </c>
      <c r="L831">
        <v>6</v>
      </c>
      <c r="M831">
        <v>-48.71</v>
      </c>
      <c r="N831">
        <v>-6.42</v>
      </c>
      <c r="O831">
        <v>2.69</v>
      </c>
    </row>
    <row r="832" spans="1:15" x14ac:dyDescent="0.35">
      <c r="A832">
        <v>2022627</v>
      </c>
      <c r="B832">
        <v>241540</v>
      </c>
      <c r="C832" t="s">
        <v>664</v>
      </c>
      <c r="D832">
        <v>1</v>
      </c>
      <c r="E832" s="17">
        <v>45146</v>
      </c>
      <c r="F832" t="s">
        <v>3905</v>
      </c>
      <c r="G832" t="s">
        <v>2874</v>
      </c>
      <c r="H832">
        <v>369.91</v>
      </c>
      <c r="I832">
        <v>46.871676000000001</v>
      </c>
      <c r="J832">
        <v>-92.614400470000007</v>
      </c>
      <c r="K832" t="s">
        <v>3899</v>
      </c>
      <c r="L832">
        <v>6</v>
      </c>
      <c r="M832">
        <v>-71.59</v>
      </c>
      <c r="N832">
        <v>-9.18</v>
      </c>
      <c r="O832">
        <v>1.88</v>
      </c>
    </row>
    <row r="833" spans="1:15" x14ac:dyDescent="0.35">
      <c r="A833">
        <v>2023753</v>
      </c>
      <c r="B833">
        <v>277280</v>
      </c>
      <c r="C833" t="s">
        <v>664</v>
      </c>
      <c r="D833">
        <v>1</v>
      </c>
      <c r="E833" s="17">
        <v>45496</v>
      </c>
      <c r="F833" t="s">
        <v>3905</v>
      </c>
      <c r="G833" t="s">
        <v>2874</v>
      </c>
      <c r="H833">
        <v>369.91</v>
      </c>
      <c r="I833">
        <v>46.871676000000001</v>
      </c>
      <c r="J833">
        <v>-92.614400470000007</v>
      </c>
      <c r="K833" t="s">
        <v>3899</v>
      </c>
      <c r="L833">
        <v>6</v>
      </c>
      <c r="M833">
        <v>-61.61</v>
      </c>
      <c r="N833">
        <v>-8.5299999999999994</v>
      </c>
      <c r="O833">
        <v>6.61</v>
      </c>
    </row>
    <row r="834" spans="1:15" x14ac:dyDescent="0.35">
      <c r="A834">
        <v>2022957</v>
      </c>
      <c r="B834">
        <v>260980</v>
      </c>
      <c r="C834" t="s">
        <v>962</v>
      </c>
      <c r="D834">
        <v>1</v>
      </c>
      <c r="E834" s="17">
        <v>45182</v>
      </c>
      <c r="F834" t="s">
        <v>3904</v>
      </c>
      <c r="G834" t="s">
        <v>2874</v>
      </c>
      <c r="H834">
        <v>467.71</v>
      </c>
      <c r="I834">
        <v>47.31549167</v>
      </c>
      <c r="J834">
        <v>-91.789443520000006</v>
      </c>
      <c r="K834" t="s">
        <v>3899</v>
      </c>
      <c r="L834">
        <v>4</v>
      </c>
      <c r="M834">
        <v>-67.87</v>
      </c>
      <c r="N834">
        <v>-9.3800000000000008</v>
      </c>
      <c r="O834">
        <v>7.17</v>
      </c>
    </row>
    <row r="835" spans="1:15" x14ac:dyDescent="0.35">
      <c r="A835">
        <v>2024065</v>
      </c>
      <c r="B835">
        <v>277940</v>
      </c>
      <c r="C835" t="s">
        <v>962</v>
      </c>
      <c r="D835">
        <v>1</v>
      </c>
      <c r="E835" s="17">
        <v>45525</v>
      </c>
      <c r="F835" t="s">
        <v>3904</v>
      </c>
      <c r="G835" t="s">
        <v>2874</v>
      </c>
      <c r="H835">
        <v>467.71</v>
      </c>
      <c r="I835">
        <v>47.31549167</v>
      </c>
      <c r="J835">
        <v>-91.789443520000006</v>
      </c>
      <c r="K835" t="s">
        <v>3899</v>
      </c>
      <c r="L835">
        <v>4</v>
      </c>
      <c r="M835">
        <v>-69.92</v>
      </c>
      <c r="N835">
        <v>-9.7799999999999994</v>
      </c>
      <c r="O835">
        <v>8.35</v>
      </c>
    </row>
    <row r="836" spans="1:15" x14ac:dyDescent="0.35">
      <c r="A836">
        <v>2022909</v>
      </c>
      <c r="B836">
        <v>260880</v>
      </c>
      <c r="C836" t="s">
        <v>934</v>
      </c>
      <c r="D836">
        <v>1</v>
      </c>
      <c r="E836" s="17">
        <v>45181</v>
      </c>
      <c r="F836" t="s">
        <v>3903</v>
      </c>
      <c r="G836" t="s">
        <v>2874</v>
      </c>
      <c r="H836">
        <v>381.24</v>
      </c>
      <c r="I836">
        <v>47.612900000000003</v>
      </c>
      <c r="J836">
        <v>-90.918800000000005</v>
      </c>
      <c r="K836" t="s">
        <v>3899</v>
      </c>
      <c r="L836">
        <v>3</v>
      </c>
      <c r="M836">
        <v>-75.400000000000006</v>
      </c>
      <c r="N836">
        <v>-10.58</v>
      </c>
      <c r="O836">
        <v>9.23</v>
      </c>
    </row>
    <row r="837" spans="1:15" x14ac:dyDescent="0.35">
      <c r="A837">
        <v>2024285</v>
      </c>
      <c r="B837">
        <v>277960</v>
      </c>
      <c r="C837" t="s">
        <v>934</v>
      </c>
      <c r="D837">
        <v>1</v>
      </c>
      <c r="E837" s="17">
        <v>45559</v>
      </c>
      <c r="F837" t="s">
        <v>3903</v>
      </c>
      <c r="G837" t="s">
        <v>2874</v>
      </c>
      <c r="H837">
        <v>381.24</v>
      </c>
      <c r="I837">
        <v>47.612900000000003</v>
      </c>
      <c r="J837">
        <v>-90.918800000000005</v>
      </c>
      <c r="K837" t="s">
        <v>3899</v>
      </c>
      <c r="L837">
        <v>3</v>
      </c>
      <c r="M837">
        <v>-74.819999999999993</v>
      </c>
      <c r="N837">
        <v>-10.63</v>
      </c>
      <c r="O837">
        <v>10.24</v>
      </c>
    </row>
    <row r="838" spans="1:15" x14ac:dyDescent="0.35">
      <c r="A838">
        <v>2022657</v>
      </c>
      <c r="B838">
        <v>241620</v>
      </c>
      <c r="C838" t="s">
        <v>675</v>
      </c>
      <c r="D838">
        <v>1</v>
      </c>
      <c r="E838" s="17">
        <v>45148</v>
      </c>
      <c r="F838" t="s">
        <v>3902</v>
      </c>
      <c r="G838" t="s">
        <v>2874</v>
      </c>
      <c r="H838">
        <v>362.97</v>
      </c>
      <c r="I838">
        <v>47.875492999999999</v>
      </c>
      <c r="J838">
        <v>-94.899927000000005</v>
      </c>
      <c r="K838" t="s">
        <v>3899</v>
      </c>
      <c r="L838">
        <v>3</v>
      </c>
      <c r="M838">
        <v>-73.650000000000006</v>
      </c>
      <c r="N838">
        <v>-9.19</v>
      </c>
      <c r="O838">
        <v>-0.16</v>
      </c>
    </row>
    <row r="839" spans="1:15" x14ac:dyDescent="0.35">
      <c r="A839">
        <v>2023791</v>
      </c>
      <c r="B839">
        <v>260960</v>
      </c>
      <c r="C839" t="s">
        <v>675</v>
      </c>
      <c r="D839">
        <v>1</v>
      </c>
      <c r="E839" s="17">
        <v>45498</v>
      </c>
      <c r="F839" t="s">
        <v>3902</v>
      </c>
      <c r="G839" t="s">
        <v>2874</v>
      </c>
      <c r="H839">
        <v>362.97</v>
      </c>
      <c r="I839">
        <v>47.875492999999999</v>
      </c>
      <c r="J839">
        <v>-94.899927000000005</v>
      </c>
      <c r="K839" t="s">
        <v>3899</v>
      </c>
      <c r="L839">
        <v>3</v>
      </c>
      <c r="M839">
        <v>-72.47</v>
      </c>
      <c r="N839">
        <v>-9.07</v>
      </c>
      <c r="O839">
        <v>0.06</v>
      </c>
    </row>
    <row r="840" spans="1:15" x14ac:dyDescent="0.35">
      <c r="A840">
        <v>2023034</v>
      </c>
      <c r="B840">
        <v>241520</v>
      </c>
      <c r="C840" t="s">
        <v>1045</v>
      </c>
      <c r="D840">
        <v>1</v>
      </c>
      <c r="E840" s="17">
        <v>45195</v>
      </c>
      <c r="F840" t="s">
        <v>3901</v>
      </c>
      <c r="G840" t="s">
        <v>2874</v>
      </c>
      <c r="H840">
        <v>191.64</v>
      </c>
      <c r="I840">
        <v>47.965400000000002</v>
      </c>
      <c r="J840">
        <v>-89.684200000000004</v>
      </c>
      <c r="K840" t="s">
        <v>3899</v>
      </c>
      <c r="L840">
        <v>2</v>
      </c>
      <c r="M840">
        <v>-73.38</v>
      </c>
      <c r="N840">
        <v>-10.07</v>
      </c>
      <c r="O840">
        <v>7.15</v>
      </c>
    </row>
    <row r="841" spans="1:15" x14ac:dyDescent="0.35">
      <c r="A841">
        <v>2024303</v>
      </c>
      <c r="B841">
        <v>258680</v>
      </c>
      <c r="C841" t="s">
        <v>1045</v>
      </c>
      <c r="D841">
        <v>1</v>
      </c>
      <c r="E841" s="17">
        <v>45561</v>
      </c>
      <c r="F841" t="s">
        <v>3901</v>
      </c>
      <c r="G841" t="s">
        <v>2874</v>
      </c>
      <c r="H841">
        <v>191.64</v>
      </c>
      <c r="I841">
        <v>47.965400000000002</v>
      </c>
      <c r="J841">
        <v>-89.684200000000004</v>
      </c>
      <c r="K841" t="s">
        <v>3899</v>
      </c>
      <c r="L841">
        <v>2</v>
      </c>
      <c r="M841">
        <v>-74.05</v>
      </c>
      <c r="N841">
        <v>-10.37</v>
      </c>
      <c r="O841">
        <v>8.92</v>
      </c>
    </row>
    <row r="842" spans="1:15" x14ac:dyDescent="0.35">
      <c r="A842">
        <v>2024039</v>
      </c>
      <c r="B842">
        <v>278020</v>
      </c>
      <c r="C842" t="s">
        <v>2196</v>
      </c>
      <c r="D842">
        <v>1</v>
      </c>
      <c r="E842" s="17">
        <v>45524</v>
      </c>
      <c r="F842" t="s">
        <v>3900</v>
      </c>
      <c r="G842" t="s">
        <v>2874</v>
      </c>
      <c r="H842">
        <v>387.6</v>
      </c>
      <c r="I842">
        <v>48.116390000000003</v>
      </c>
      <c r="J842">
        <v>-93.19605</v>
      </c>
      <c r="K842" t="s">
        <v>3899</v>
      </c>
      <c r="L842">
        <v>4</v>
      </c>
      <c r="M842">
        <v>-58.83</v>
      </c>
      <c r="N842">
        <v>-6.59</v>
      </c>
      <c r="O842">
        <v>-6.11</v>
      </c>
    </row>
    <row r="843" spans="1:15" x14ac:dyDescent="0.35">
      <c r="A843">
        <v>2024012</v>
      </c>
      <c r="B843">
        <v>292360</v>
      </c>
      <c r="C843" t="s">
        <v>2169</v>
      </c>
      <c r="D843">
        <v>1</v>
      </c>
      <c r="E843" s="17">
        <v>45522</v>
      </c>
      <c r="F843" t="s">
        <v>3898</v>
      </c>
      <c r="G843" t="s">
        <v>3047</v>
      </c>
      <c r="H843">
        <v>71.88</v>
      </c>
      <c r="I843">
        <v>36.051922959999999</v>
      </c>
      <c r="J843">
        <v>-90.325236309999994</v>
      </c>
      <c r="K843" t="s">
        <v>3842</v>
      </c>
      <c r="L843">
        <v>3</v>
      </c>
      <c r="M843">
        <v>-27.78</v>
      </c>
      <c r="N843">
        <v>-4.71</v>
      </c>
      <c r="O843">
        <v>9.8699999999999992</v>
      </c>
    </row>
    <row r="844" spans="1:15" x14ac:dyDescent="0.35">
      <c r="A844">
        <v>2024003</v>
      </c>
      <c r="B844">
        <v>280300</v>
      </c>
      <c r="C844" t="s">
        <v>2147</v>
      </c>
      <c r="D844">
        <v>1</v>
      </c>
      <c r="E844" s="17">
        <v>45520</v>
      </c>
      <c r="F844" t="s">
        <v>3897</v>
      </c>
      <c r="G844" t="s">
        <v>3047</v>
      </c>
      <c r="H844">
        <v>103.26</v>
      </c>
      <c r="I844">
        <v>36.992667519999998</v>
      </c>
      <c r="J844">
        <v>-90.205083689999995</v>
      </c>
      <c r="K844" t="s">
        <v>3842</v>
      </c>
      <c r="L844">
        <v>5</v>
      </c>
      <c r="M844">
        <v>-16.12</v>
      </c>
      <c r="N844">
        <v>-2.2400000000000002</v>
      </c>
      <c r="O844">
        <v>1.76</v>
      </c>
    </row>
    <row r="845" spans="1:15" x14ac:dyDescent="0.35">
      <c r="A845">
        <v>2023693</v>
      </c>
      <c r="B845">
        <v>266300</v>
      </c>
      <c r="C845" t="s">
        <v>1888</v>
      </c>
      <c r="D845">
        <v>1</v>
      </c>
      <c r="E845" s="17">
        <v>45489</v>
      </c>
      <c r="F845" t="s">
        <v>3896</v>
      </c>
      <c r="G845" t="s">
        <v>2880</v>
      </c>
      <c r="H845">
        <v>276.94</v>
      </c>
      <c r="I845">
        <v>40.472857599999998</v>
      </c>
      <c r="J845">
        <v>-95.315411249999997</v>
      </c>
      <c r="K845" t="s">
        <v>3842</v>
      </c>
      <c r="L845">
        <v>5</v>
      </c>
      <c r="M845">
        <v>-38.17</v>
      </c>
      <c r="N845">
        <v>-5.95</v>
      </c>
      <c r="O845">
        <v>9.44</v>
      </c>
    </row>
    <row r="846" spans="1:15" x14ac:dyDescent="0.35">
      <c r="A846">
        <v>2023999</v>
      </c>
      <c r="B846">
        <v>280820</v>
      </c>
      <c r="C846" t="s">
        <v>2157</v>
      </c>
      <c r="D846">
        <v>1</v>
      </c>
      <c r="E846" s="17">
        <v>45519</v>
      </c>
      <c r="F846" t="s">
        <v>3895</v>
      </c>
      <c r="G846" t="s">
        <v>2880</v>
      </c>
      <c r="H846">
        <v>146.24</v>
      </c>
      <c r="I846">
        <v>40.31564127</v>
      </c>
      <c r="J846">
        <v>-91.503541569999996</v>
      </c>
      <c r="K846" t="s">
        <v>3842</v>
      </c>
      <c r="L846">
        <v>5</v>
      </c>
      <c r="M846">
        <v>-25.74</v>
      </c>
      <c r="N846">
        <v>-3.84</v>
      </c>
      <c r="O846">
        <v>4.95</v>
      </c>
    </row>
    <row r="847" spans="1:15" x14ac:dyDescent="0.35">
      <c r="A847">
        <v>2023770</v>
      </c>
      <c r="B847">
        <v>270000</v>
      </c>
      <c r="C847" t="s">
        <v>1970</v>
      </c>
      <c r="D847">
        <v>1</v>
      </c>
      <c r="E847" s="17">
        <v>45497</v>
      </c>
      <c r="F847" t="s">
        <v>3894</v>
      </c>
      <c r="G847" t="s">
        <v>2880</v>
      </c>
      <c r="H847">
        <v>180.64</v>
      </c>
      <c r="I847">
        <v>38.902385619999997</v>
      </c>
      <c r="J847">
        <v>-93.013749450000006</v>
      </c>
      <c r="K847" t="s">
        <v>3842</v>
      </c>
      <c r="L847">
        <v>6</v>
      </c>
      <c r="M847">
        <v>-25.62</v>
      </c>
      <c r="N847">
        <v>-3.72</v>
      </c>
      <c r="O847">
        <v>4.12</v>
      </c>
    </row>
    <row r="848" spans="1:15" x14ac:dyDescent="0.35">
      <c r="A848">
        <v>2024022</v>
      </c>
      <c r="B848">
        <v>281080</v>
      </c>
      <c r="C848" t="s">
        <v>2188</v>
      </c>
      <c r="D848">
        <v>1</v>
      </c>
      <c r="E848" s="17">
        <v>45523</v>
      </c>
      <c r="F848" t="s">
        <v>3893</v>
      </c>
      <c r="G848" t="s">
        <v>3047</v>
      </c>
      <c r="H848">
        <v>87.47</v>
      </c>
      <c r="I848">
        <v>36.509600450000001</v>
      </c>
      <c r="J848">
        <v>-90.403804050000005</v>
      </c>
      <c r="K848" t="s">
        <v>3842</v>
      </c>
      <c r="L848">
        <v>7</v>
      </c>
      <c r="M848">
        <v>-28.84</v>
      </c>
      <c r="N848">
        <v>-4.82</v>
      </c>
      <c r="O848">
        <v>9.7100000000000009</v>
      </c>
    </row>
    <row r="849" spans="1:15" x14ac:dyDescent="0.35">
      <c r="A849">
        <v>2024259</v>
      </c>
      <c r="B849">
        <v>292720</v>
      </c>
      <c r="C849" t="s">
        <v>2370</v>
      </c>
      <c r="D849">
        <v>1</v>
      </c>
      <c r="E849" s="17">
        <v>45554</v>
      </c>
      <c r="F849" t="s">
        <v>3892</v>
      </c>
      <c r="G849" t="s">
        <v>2880</v>
      </c>
      <c r="H849">
        <v>106.64</v>
      </c>
      <c r="I849">
        <v>37.9624363</v>
      </c>
      <c r="J849">
        <v>-89.984429829999996</v>
      </c>
      <c r="K849" t="s">
        <v>3842</v>
      </c>
      <c r="L849">
        <v>10</v>
      </c>
      <c r="M849">
        <v>-56.5</v>
      </c>
      <c r="N849">
        <v>-7.43</v>
      </c>
      <c r="O849">
        <v>2.9</v>
      </c>
    </row>
    <row r="850" spans="1:15" x14ac:dyDescent="0.35">
      <c r="A850">
        <v>2023817</v>
      </c>
      <c r="B850">
        <v>280720</v>
      </c>
      <c r="C850" t="s">
        <v>2021</v>
      </c>
      <c r="D850">
        <v>1</v>
      </c>
      <c r="E850" s="17">
        <v>45502</v>
      </c>
      <c r="F850" t="s">
        <v>3891</v>
      </c>
      <c r="G850" t="s">
        <v>2849</v>
      </c>
      <c r="H850">
        <v>266.05</v>
      </c>
      <c r="I850">
        <v>36.79795859</v>
      </c>
      <c r="J850">
        <v>-92.824116630000006</v>
      </c>
      <c r="K850" t="s">
        <v>3842</v>
      </c>
      <c r="L850">
        <v>5</v>
      </c>
      <c r="M850">
        <v>-35.86</v>
      </c>
      <c r="N850">
        <v>-6.11</v>
      </c>
      <c r="O850">
        <v>12.99</v>
      </c>
    </row>
    <row r="851" spans="1:15" x14ac:dyDescent="0.35">
      <c r="A851">
        <v>2023700</v>
      </c>
      <c r="B851">
        <v>270020</v>
      </c>
      <c r="C851" t="s">
        <v>1921</v>
      </c>
      <c r="D851">
        <v>1</v>
      </c>
      <c r="E851" s="17">
        <v>45491</v>
      </c>
      <c r="F851" t="s">
        <v>3890</v>
      </c>
      <c r="G851" t="s">
        <v>2880</v>
      </c>
      <c r="H851">
        <v>277.49</v>
      </c>
      <c r="I851">
        <v>39.964600509999997</v>
      </c>
      <c r="J851">
        <v>-94.956344509999994</v>
      </c>
      <c r="K851" t="s">
        <v>3842</v>
      </c>
      <c r="L851">
        <v>2</v>
      </c>
      <c r="M851">
        <v>-39.42</v>
      </c>
      <c r="N851">
        <v>-6.27</v>
      </c>
      <c r="O851">
        <v>10.76</v>
      </c>
    </row>
    <row r="852" spans="1:15" x14ac:dyDescent="0.35">
      <c r="A852">
        <v>2024071</v>
      </c>
      <c r="B852">
        <v>292420</v>
      </c>
      <c r="C852" t="s">
        <v>2214</v>
      </c>
      <c r="D852">
        <v>1</v>
      </c>
      <c r="E852" s="17">
        <v>45526</v>
      </c>
      <c r="F852" t="s">
        <v>3889</v>
      </c>
      <c r="G852" t="s">
        <v>2849</v>
      </c>
      <c r="H852">
        <v>223.83</v>
      </c>
      <c r="I852">
        <v>38.236980680000002</v>
      </c>
      <c r="J852">
        <v>-91.472233160000002</v>
      </c>
      <c r="K852" t="s">
        <v>3842</v>
      </c>
      <c r="L852">
        <v>5</v>
      </c>
      <c r="M852">
        <v>-30.35</v>
      </c>
      <c r="N852">
        <v>-4.2300000000000004</v>
      </c>
      <c r="O852">
        <v>3.46</v>
      </c>
    </row>
    <row r="853" spans="1:15" x14ac:dyDescent="0.35">
      <c r="A853">
        <v>2023938</v>
      </c>
      <c r="B853">
        <v>279840</v>
      </c>
      <c r="C853" t="s">
        <v>2095</v>
      </c>
      <c r="D853">
        <v>1</v>
      </c>
      <c r="E853" s="17">
        <v>45513</v>
      </c>
      <c r="F853" t="s">
        <v>3888</v>
      </c>
      <c r="G853" t="s">
        <v>2880</v>
      </c>
      <c r="H853">
        <v>226.88</v>
      </c>
      <c r="I853">
        <v>38.21817695</v>
      </c>
      <c r="J853">
        <v>-94.567409810000001</v>
      </c>
      <c r="K853" t="s">
        <v>3842</v>
      </c>
      <c r="L853">
        <v>7</v>
      </c>
      <c r="M853">
        <v>-25.28</v>
      </c>
      <c r="N853">
        <v>-3.43</v>
      </c>
      <c r="O853">
        <v>2.1800000000000002</v>
      </c>
    </row>
    <row r="854" spans="1:15" x14ac:dyDescent="0.35">
      <c r="A854">
        <v>2024005</v>
      </c>
      <c r="B854">
        <v>281100</v>
      </c>
      <c r="C854" t="s">
        <v>2152</v>
      </c>
      <c r="D854">
        <v>1</v>
      </c>
      <c r="E854" s="17">
        <v>45520</v>
      </c>
      <c r="F854" t="s">
        <v>3887</v>
      </c>
      <c r="G854" t="s">
        <v>2880</v>
      </c>
      <c r="H854">
        <v>142.87</v>
      </c>
      <c r="I854">
        <v>39.566334810000001</v>
      </c>
      <c r="J854">
        <v>-91.339901760000004</v>
      </c>
      <c r="K854" t="s">
        <v>3842</v>
      </c>
      <c r="L854">
        <v>7</v>
      </c>
      <c r="M854">
        <v>-30.69</v>
      </c>
      <c r="N854">
        <v>-4.63</v>
      </c>
      <c r="O854">
        <v>6.33</v>
      </c>
    </row>
    <row r="855" spans="1:15" x14ac:dyDescent="0.35">
      <c r="A855">
        <v>2024025</v>
      </c>
      <c r="B855">
        <v>292260</v>
      </c>
      <c r="C855" t="s">
        <v>2186</v>
      </c>
      <c r="D855">
        <v>1</v>
      </c>
      <c r="E855" s="17">
        <v>45523</v>
      </c>
      <c r="F855" t="s">
        <v>3886</v>
      </c>
      <c r="G855" t="s">
        <v>2849</v>
      </c>
      <c r="H855">
        <v>183.29</v>
      </c>
      <c r="I855">
        <v>37.961054529999998</v>
      </c>
      <c r="J855">
        <v>-90.586987550000003</v>
      </c>
      <c r="K855" t="s">
        <v>3842</v>
      </c>
      <c r="L855">
        <v>6</v>
      </c>
      <c r="M855">
        <v>-33.25</v>
      </c>
      <c r="N855">
        <v>-5.16</v>
      </c>
      <c r="O855">
        <v>8.06</v>
      </c>
    </row>
    <row r="856" spans="1:15" x14ac:dyDescent="0.35">
      <c r="A856">
        <v>2024096</v>
      </c>
      <c r="B856">
        <v>270740</v>
      </c>
      <c r="C856" t="s">
        <v>2241</v>
      </c>
      <c r="D856">
        <v>1</v>
      </c>
      <c r="E856" s="17">
        <v>45530</v>
      </c>
      <c r="F856" t="s">
        <v>3885</v>
      </c>
      <c r="G856" t="s">
        <v>2880</v>
      </c>
      <c r="H856">
        <v>143.16</v>
      </c>
      <c r="I856">
        <v>38.617525329999999</v>
      </c>
      <c r="J856">
        <v>-91.216863219999993</v>
      </c>
      <c r="K856" t="s">
        <v>3842</v>
      </c>
      <c r="L856">
        <v>10</v>
      </c>
      <c r="M856">
        <v>-66.61</v>
      </c>
      <c r="N856">
        <v>-8.49</v>
      </c>
      <c r="O856">
        <v>1.29</v>
      </c>
    </row>
    <row r="857" spans="1:15" x14ac:dyDescent="0.35">
      <c r="A857">
        <v>2024035</v>
      </c>
      <c r="B857">
        <v>281060</v>
      </c>
      <c r="C857" t="s">
        <v>2190</v>
      </c>
      <c r="D857">
        <v>1</v>
      </c>
      <c r="E857" s="17">
        <v>45524</v>
      </c>
      <c r="F857" t="s">
        <v>3884</v>
      </c>
      <c r="G857" t="s">
        <v>3047</v>
      </c>
      <c r="H857">
        <v>88.81</v>
      </c>
      <c r="I857">
        <v>36.565301689999998</v>
      </c>
      <c r="J857">
        <v>-90.184341079999996</v>
      </c>
      <c r="K857" t="s">
        <v>3842</v>
      </c>
      <c r="L857">
        <v>7</v>
      </c>
      <c r="M857">
        <v>-22.8</v>
      </c>
      <c r="N857">
        <v>-3.65</v>
      </c>
      <c r="O857">
        <v>6.44</v>
      </c>
    </row>
    <row r="858" spans="1:15" x14ac:dyDescent="0.35">
      <c r="A858">
        <v>2023629</v>
      </c>
      <c r="B858">
        <v>284520</v>
      </c>
      <c r="C858" t="s">
        <v>1859</v>
      </c>
      <c r="D858">
        <v>1</v>
      </c>
      <c r="E858" s="17">
        <v>45487</v>
      </c>
      <c r="F858" t="s">
        <v>3883</v>
      </c>
      <c r="G858" t="s">
        <v>2880</v>
      </c>
      <c r="H858">
        <v>223.43</v>
      </c>
      <c r="I858">
        <v>39.072899309999997</v>
      </c>
      <c r="J858">
        <v>-94.319868729999996</v>
      </c>
      <c r="K858" t="s">
        <v>3842</v>
      </c>
      <c r="L858">
        <v>5</v>
      </c>
      <c r="M858">
        <v>-25.47</v>
      </c>
      <c r="N858">
        <v>-3.64</v>
      </c>
      <c r="O858">
        <v>3.68</v>
      </c>
    </row>
    <row r="859" spans="1:15" x14ac:dyDescent="0.35">
      <c r="A859">
        <v>2024061</v>
      </c>
      <c r="B859">
        <v>280940</v>
      </c>
      <c r="C859" t="s">
        <v>2193</v>
      </c>
      <c r="D859">
        <v>1</v>
      </c>
      <c r="E859" s="17">
        <v>45525</v>
      </c>
      <c r="F859" t="s">
        <v>3882</v>
      </c>
      <c r="G859" t="s">
        <v>3047</v>
      </c>
      <c r="H859">
        <v>84.8</v>
      </c>
      <c r="I859">
        <v>36.542951989999999</v>
      </c>
      <c r="J859">
        <v>-89.40346753</v>
      </c>
      <c r="K859" t="s">
        <v>3842</v>
      </c>
      <c r="L859">
        <v>10</v>
      </c>
      <c r="M859">
        <v>-44.79</v>
      </c>
      <c r="N859">
        <v>-6.25</v>
      </c>
      <c r="O859">
        <v>5.24</v>
      </c>
    </row>
    <row r="860" spans="1:15" x14ac:dyDescent="0.35">
      <c r="A860">
        <v>2023993</v>
      </c>
      <c r="B860">
        <v>292060</v>
      </c>
      <c r="C860" t="s">
        <v>2164</v>
      </c>
      <c r="D860">
        <v>1</v>
      </c>
      <c r="E860" s="17">
        <v>45519</v>
      </c>
      <c r="F860" t="s">
        <v>3881</v>
      </c>
      <c r="G860" t="s">
        <v>2849</v>
      </c>
      <c r="H860">
        <v>215.35</v>
      </c>
      <c r="I860">
        <v>36.596824079999998</v>
      </c>
      <c r="J860">
        <v>-93.29812373</v>
      </c>
      <c r="K860" t="s">
        <v>3842</v>
      </c>
      <c r="L860">
        <v>8</v>
      </c>
      <c r="M860">
        <v>-29.88</v>
      </c>
      <c r="N860">
        <v>-4.71</v>
      </c>
      <c r="O860">
        <v>7.78</v>
      </c>
    </row>
    <row r="861" spans="1:15" x14ac:dyDescent="0.35">
      <c r="A861">
        <v>2023731</v>
      </c>
      <c r="B861">
        <v>266740</v>
      </c>
      <c r="C861" t="s">
        <v>1929</v>
      </c>
      <c r="D861">
        <v>1</v>
      </c>
      <c r="E861" s="17">
        <v>45495</v>
      </c>
      <c r="F861" t="s">
        <v>3880</v>
      </c>
      <c r="G861" t="s">
        <v>2849</v>
      </c>
      <c r="H861">
        <v>216.1</v>
      </c>
      <c r="I861">
        <v>38.076672909999999</v>
      </c>
      <c r="J861">
        <v>-93.671498839999998</v>
      </c>
      <c r="K861" t="s">
        <v>3842</v>
      </c>
      <c r="L861">
        <v>3</v>
      </c>
      <c r="M861">
        <v>-35.590000000000003</v>
      </c>
      <c r="N861">
        <v>-5.7</v>
      </c>
      <c r="O861">
        <v>9.98</v>
      </c>
    </row>
    <row r="862" spans="1:15" x14ac:dyDescent="0.35">
      <c r="A862">
        <v>2023943</v>
      </c>
      <c r="B862">
        <v>292080</v>
      </c>
      <c r="C862" t="s">
        <v>2104</v>
      </c>
      <c r="D862">
        <v>1</v>
      </c>
      <c r="E862" s="17">
        <v>45515</v>
      </c>
      <c r="F862" t="s">
        <v>3879</v>
      </c>
      <c r="G862" t="s">
        <v>2849</v>
      </c>
      <c r="H862">
        <v>213.59</v>
      </c>
      <c r="I862">
        <v>36.65925575</v>
      </c>
      <c r="J862">
        <v>-92.634120359999997</v>
      </c>
      <c r="K862" t="s">
        <v>3842</v>
      </c>
      <c r="L862">
        <v>5</v>
      </c>
      <c r="M862">
        <v>-36.729999999999997</v>
      </c>
      <c r="N862">
        <v>-6.04</v>
      </c>
      <c r="O862">
        <v>11.61</v>
      </c>
    </row>
    <row r="863" spans="1:15" x14ac:dyDescent="0.35">
      <c r="A863">
        <v>2024062</v>
      </c>
      <c r="B863">
        <v>292380</v>
      </c>
      <c r="C863" t="s">
        <v>2191</v>
      </c>
      <c r="D863">
        <v>1</v>
      </c>
      <c r="E863" s="17">
        <v>45525</v>
      </c>
      <c r="F863" t="s">
        <v>3878</v>
      </c>
      <c r="G863" t="s">
        <v>2880</v>
      </c>
      <c r="H863">
        <v>176.92</v>
      </c>
      <c r="I863">
        <v>39.131201879999999</v>
      </c>
      <c r="J863">
        <v>-91.121718310000006</v>
      </c>
      <c r="K863" t="s">
        <v>3842</v>
      </c>
      <c r="L863">
        <v>2</v>
      </c>
      <c r="M863">
        <v>-28.41</v>
      </c>
      <c r="N863">
        <v>-4.18</v>
      </c>
      <c r="O863">
        <v>5.0599999999999996</v>
      </c>
    </row>
    <row r="864" spans="1:15" x14ac:dyDescent="0.35">
      <c r="A864">
        <v>2024008</v>
      </c>
      <c r="B864">
        <v>280700</v>
      </c>
      <c r="C864" t="s">
        <v>2155</v>
      </c>
      <c r="D864">
        <v>1</v>
      </c>
      <c r="E864" s="17">
        <v>45520</v>
      </c>
      <c r="F864" t="s">
        <v>3877</v>
      </c>
      <c r="G864" t="s">
        <v>2880</v>
      </c>
      <c r="H864">
        <v>193.83</v>
      </c>
      <c r="I864">
        <v>39.480796990000002</v>
      </c>
      <c r="J864">
        <v>-91.996683320000002</v>
      </c>
      <c r="K864" t="s">
        <v>3842</v>
      </c>
      <c r="L864">
        <v>2</v>
      </c>
      <c r="M864">
        <v>-26.88</v>
      </c>
      <c r="N864">
        <v>-4.75</v>
      </c>
      <c r="O864">
        <v>11.12</v>
      </c>
    </row>
    <row r="865" spans="1:15" x14ac:dyDescent="0.35">
      <c r="A865">
        <v>2023718</v>
      </c>
      <c r="B865">
        <v>266660</v>
      </c>
      <c r="C865" t="s">
        <v>1920</v>
      </c>
      <c r="D865">
        <v>1</v>
      </c>
      <c r="E865" s="17">
        <v>45492</v>
      </c>
      <c r="F865" t="s">
        <v>3876</v>
      </c>
      <c r="G865" t="s">
        <v>2849</v>
      </c>
      <c r="H865">
        <v>217.21</v>
      </c>
      <c r="I865">
        <v>38.093123390000002</v>
      </c>
      <c r="J865">
        <v>-93.7339451</v>
      </c>
      <c r="K865" t="s">
        <v>3842</v>
      </c>
      <c r="L865">
        <v>2</v>
      </c>
      <c r="M865">
        <v>-38.89</v>
      </c>
      <c r="N865">
        <v>-6.27</v>
      </c>
      <c r="O865">
        <v>11.3</v>
      </c>
    </row>
    <row r="866" spans="1:15" x14ac:dyDescent="0.35">
      <c r="A866">
        <v>2023792</v>
      </c>
      <c r="B866">
        <v>279980</v>
      </c>
      <c r="C866" t="s">
        <v>1967</v>
      </c>
      <c r="D866">
        <v>1</v>
      </c>
      <c r="E866" s="17">
        <v>45498</v>
      </c>
      <c r="F866" t="s">
        <v>3875</v>
      </c>
      <c r="G866" t="s">
        <v>2849</v>
      </c>
      <c r="H866">
        <v>271.70999999999998</v>
      </c>
      <c r="I866">
        <v>37.7016317</v>
      </c>
      <c r="J866">
        <v>-93.791859520000003</v>
      </c>
      <c r="K866" t="s">
        <v>3842</v>
      </c>
      <c r="L866">
        <v>2</v>
      </c>
      <c r="M866">
        <v>-34.36</v>
      </c>
      <c r="N866">
        <v>-5.74</v>
      </c>
      <c r="O866">
        <v>11.59</v>
      </c>
    </row>
    <row r="867" spans="1:15" x14ac:dyDescent="0.35">
      <c r="A867">
        <v>2023613</v>
      </c>
      <c r="B867">
        <v>266780</v>
      </c>
      <c r="C867" t="s">
        <v>1818</v>
      </c>
      <c r="D867">
        <v>1</v>
      </c>
      <c r="E867" s="17">
        <v>45484</v>
      </c>
      <c r="F867" t="s">
        <v>3874</v>
      </c>
      <c r="G867" t="s">
        <v>2880</v>
      </c>
      <c r="H867">
        <v>228.65</v>
      </c>
      <c r="I867">
        <v>39.055635870000003</v>
      </c>
      <c r="J867">
        <v>-94.346425719999999</v>
      </c>
      <c r="K867" t="s">
        <v>3842</v>
      </c>
      <c r="L867">
        <v>3</v>
      </c>
      <c r="M867">
        <v>-39.619999999999997</v>
      </c>
      <c r="N867">
        <v>-6.38</v>
      </c>
      <c r="O867">
        <v>11.41</v>
      </c>
    </row>
    <row r="868" spans="1:15" x14ac:dyDescent="0.35">
      <c r="A868">
        <v>2023647</v>
      </c>
      <c r="B868">
        <v>284500</v>
      </c>
      <c r="C868" t="s">
        <v>1856</v>
      </c>
      <c r="D868">
        <v>1</v>
      </c>
      <c r="E868" s="17">
        <v>45488</v>
      </c>
      <c r="F868" t="s">
        <v>3873</v>
      </c>
      <c r="G868" t="s">
        <v>2880</v>
      </c>
      <c r="H868">
        <v>249.52</v>
      </c>
      <c r="I868">
        <v>39.58527763</v>
      </c>
      <c r="J868">
        <v>-94.598000049999996</v>
      </c>
      <c r="K868" t="s">
        <v>3842</v>
      </c>
      <c r="L868">
        <v>5</v>
      </c>
      <c r="M868">
        <v>-40.340000000000003</v>
      </c>
      <c r="N868">
        <v>-5.77</v>
      </c>
      <c r="O868">
        <v>5.81</v>
      </c>
    </row>
    <row r="869" spans="1:15" x14ac:dyDescent="0.35">
      <c r="A869">
        <v>2024251</v>
      </c>
      <c r="B869">
        <v>270720</v>
      </c>
      <c r="C869" t="s">
        <v>2368</v>
      </c>
      <c r="D869">
        <v>1</v>
      </c>
      <c r="E869" s="17">
        <v>45553</v>
      </c>
      <c r="F869" t="s">
        <v>3872</v>
      </c>
      <c r="G869" t="s">
        <v>2880</v>
      </c>
      <c r="H869">
        <v>106.28</v>
      </c>
      <c r="I869">
        <v>37.571565990000003</v>
      </c>
      <c r="J869">
        <v>-89.521806949999998</v>
      </c>
      <c r="K869" t="s">
        <v>3842</v>
      </c>
      <c r="L869">
        <v>10</v>
      </c>
      <c r="M869">
        <v>-56.58</v>
      </c>
      <c r="N869">
        <v>-7.42</v>
      </c>
      <c r="O869">
        <v>2.78</v>
      </c>
    </row>
    <row r="870" spans="1:15" x14ac:dyDescent="0.35">
      <c r="A870">
        <v>2024028</v>
      </c>
      <c r="B870">
        <v>292340</v>
      </c>
      <c r="C870" t="s">
        <v>2185</v>
      </c>
      <c r="D870">
        <v>1</v>
      </c>
      <c r="E870" s="17">
        <v>45524</v>
      </c>
      <c r="F870" t="s">
        <v>3871</v>
      </c>
      <c r="G870" t="s">
        <v>2849</v>
      </c>
      <c r="H870">
        <v>151.91999999999999</v>
      </c>
      <c r="I870">
        <v>38.315761629999997</v>
      </c>
      <c r="J870">
        <v>-90.923270349999996</v>
      </c>
      <c r="K870" t="s">
        <v>3842</v>
      </c>
      <c r="L870">
        <v>7</v>
      </c>
      <c r="M870">
        <v>-36.729999999999997</v>
      </c>
      <c r="N870">
        <v>-5.88</v>
      </c>
      <c r="O870">
        <v>10.32</v>
      </c>
    </row>
    <row r="871" spans="1:15" x14ac:dyDescent="0.35">
      <c r="A871">
        <v>2023619</v>
      </c>
      <c r="B871">
        <v>266320</v>
      </c>
      <c r="C871" t="s">
        <v>1850</v>
      </c>
      <c r="D871">
        <v>1</v>
      </c>
      <c r="E871" s="17">
        <v>45485</v>
      </c>
      <c r="F871" t="s">
        <v>3870</v>
      </c>
      <c r="G871" t="s">
        <v>2880</v>
      </c>
      <c r="H871">
        <v>244.42</v>
      </c>
      <c r="I871">
        <v>38.69461313</v>
      </c>
      <c r="J871">
        <v>-94.164133370000002</v>
      </c>
      <c r="K871" t="s">
        <v>3842</v>
      </c>
      <c r="L871">
        <v>5</v>
      </c>
      <c r="M871">
        <v>-24.9</v>
      </c>
      <c r="N871">
        <v>-3.76</v>
      </c>
      <c r="O871">
        <v>5.16</v>
      </c>
    </row>
    <row r="872" spans="1:15" x14ac:dyDescent="0.35">
      <c r="A872">
        <v>2024011</v>
      </c>
      <c r="B872">
        <v>280960</v>
      </c>
      <c r="C872" t="s">
        <v>2172</v>
      </c>
      <c r="D872">
        <v>1</v>
      </c>
      <c r="E872" s="17">
        <v>45522</v>
      </c>
      <c r="F872" t="s">
        <v>3869</v>
      </c>
      <c r="G872" t="s">
        <v>3047</v>
      </c>
      <c r="H872">
        <v>77.7</v>
      </c>
      <c r="I872">
        <v>36.341037069999999</v>
      </c>
      <c r="J872">
        <v>-89.608358749999994</v>
      </c>
      <c r="K872" t="s">
        <v>3842</v>
      </c>
      <c r="L872">
        <v>10</v>
      </c>
      <c r="M872">
        <v>-42.33</v>
      </c>
      <c r="N872">
        <v>-6.07</v>
      </c>
      <c r="O872">
        <v>6.21</v>
      </c>
    </row>
    <row r="873" spans="1:15" x14ac:dyDescent="0.35">
      <c r="A873">
        <v>2023854</v>
      </c>
      <c r="B873">
        <v>284100</v>
      </c>
      <c r="C873" t="s">
        <v>2027</v>
      </c>
      <c r="D873">
        <v>1</v>
      </c>
      <c r="E873" s="17">
        <v>45503</v>
      </c>
      <c r="F873" t="s">
        <v>3868</v>
      </c>
      <c r="G873" t="s">
        <v>2880</v>
      </c>
      <c r="H873">
        <v>154.5</v>
      </c>
      <c r="I873">
        <v>40.541121160000003</v>
      </c>
      <c r="J873">
        <v>-91.620311209999997</v>
      </c>
      <c r="K873" t="s">
        <v>3842</v>
      </c>
      <c r="L873">
        <v>7</v>
      </c>
      <c r="M873">
        <v>-42.65</v>
      </c>
      <c r="N873">
        <v>-6.34</v>
      </c>
      <c r="O873">
        <v>8.1</v>
      </c>
    </row>
    <row r="874" spans="1:15" x14ac:dyDescent="0.35">
      <c r="A874">
        <v>2024082</v>
      </c>
      <c r="B874">
        <v>279940</v>
      </c>
      <c r="C874" t="s">
        <v>2224</v>
      </c>
      <c r="D874">
        <v>1</v>
      </c>
      <c r="E874" s="17">
        <v>45527</v>
      </c>
      <c r="F874" t="s">
        <v>3867</v>
      </c>
      <c r="G874" t="s">
        <v>2880</v>
      </c>
      <c r="H874">
        <v>185.25</v>
      </c>
      <c r="I874">
        <v>39.386275410000003</v>
      </c>
      <c r="J874">
        <v>-91.838772419999998</v>
      </c>
      <c r="K874" t="s">
        <v>3842</v>
      </c>
      <c r="L874">
        <v>5</v>
      </c>
      <c r="M874">
        <v>-27.57</v>
      </c>
      <c r="N874">
        <v>-3.21</v>
      </c>
      <c r="O874">
        <v>-1.91</v>
      </c>
    </row>
    <row r="875" spans="1:15" x14ac:dyDescent="0.35">
      <c r="A875">
        <v>2023752</v>
      </c>
      <c r="B875">
        <v>266760</v>
      </c>
      <c r="C875" t="s">
        <v>1947</v>
      </c>
      <c r="D875">
        <v>1</v>
      </c>
      <c r="E875" s="17">
        <v>45496</v>
      </c>
      <c r="F875" t="s">
        <v>3866</v>
      </c>
      <c r="G875" t="s">
        <v>2849</v>
      </c>
      <c r="H875">
        <v>215.5</v>
      </c>
      <c r="I875">
        <v>38.016747270000003</v>
      </c>
      <c r="J875">
        <v>-93.719299489999997</v>
      </c>
      <c r="K875" t="s">
        <v>3842</v>
      </c>
      <c r="L875">
        <v>8</v>
      </c>
      <c r="M875">
        <v>-25.71</v>
      </c>
      <c r="N875">
        <v>-3.73</v>
      </c>
      <c r="O875">
        <v>4.1500000000000004</v>
      </c>
    </row>
    <row r="876" spans="1:15" x14ac:dyDescent="0.35">
      <c r="A876">
        <v>2024218</v>
      </c>
      <c r="B876">
        <v>293860</v>
      </c>
      <c r="C876" t="s">
        <v>2340</v>
      </c>
      <c r="D876">
        <v>1</v>
      </c>
      <c r="E876" s="17">
        <v>45547</v>
      </c>
      <c r="F876" t="s">
        <v>3865</v>
      </c>
      <c r="G876" t="s">
        <v>2880</v>
      </c>
      <c r="H876">
        <v>113.14</v>
      </c>
      <c r="I876">
        <v>38.264763039999998</v>
      </c>
      <c r="J876">
        <v>-90.370946549999999</v>
      </c>
      <c r="K876" t="s">
        <v>3842</v>
      </c>
      <c r="L876">
        <v>10</v>
      </c>
      <c r="M876">
        <v>-56.34</v>
      </c>
      <c r="N876">
        <v>-7.39</v>
      </c>
      <c r="O876">
        <v>2.76</v>
      </c>
    </row>
    <row r="877" spans="1:15" x14ac:dyDescent="0.35">
      <c r="A877">
        <v>2024074</v>
      </c>
      <c r="B877">
        <v>293160</v>
      </c>
      <c r="C877" t="s">
        <v>2219</v>
      </c>
      <c r="D877">
        <v>1</v>
      </c>
      <c r="E877" s="17">
        <v>45526</v>
      </c>
      <c r="F877" t="s">
        <v>3864</v>
      </c>
      <c r="G877" t="s">
        <v>3047</v>
      </c>
      <c r="H877">
        <v>94.94</v>
      </c>
      <c r="I877">
        <v>36.671312129999997</v>
      </c>
      <c r="J877">
        <v>-90.30443296</v>
      </c>
      <c r="K877" t="s">
        <v>3842</v>
      </c>
      <c r="L877">
        <v>7</v>
      </c>
      <c r="M877">
        <v>-33.229999999999997</v>
      </c>
      <c r="N877">
        <v>-5.33</v>
      </c>
      <c r="O877">
        <v>9.42</v>
      </c>
    </row>
    <row r="878" spans="1:15" x14ac:dyDescent="0.35">
      <c r="A878">
        <v>2023730</v>
      </c>
      <c r="B878">
        <v>270100</v>
      </c>
      <c r="C878" t="s">
        <v>1930</v>
      </c>
      <c r="D878">
        <v>1</v>
      </c>
      <c r="E878" s="17">
        <v>45494</v>
      </c>
      <c r="F878" t="s">
        <v>3863</v>
      </c>
      <c r="G878" t="s">
        <v>2880</v>
      </c>
      <c r="H878">
        <v>200.9</v>
      </c>
      <c r="I878">
        <v>38.882095200000002</v>
      </c>
      <c r="J878">
        <v>-93.602580590000002</v>
      </c>
      <c r="K878" t="s">
        <v>3842</v>
      </c>
      <c r="L878">
        <v>6</v>
      </c>
      <c r="M878">
        <v>-25.79</v>
      </c>
      <c r="N878">
        <v>-3.89</v>
      </c>
      <c r="O878">
        <v>5.33</v>
      </c>
    </row>
    <row r="879" spans="1:15" x14ac:dyDescent="0.35">
      <c r="A879">
        <v>2024023</v>
      </c>
      <c r="B879">
        <v>279920</v>
      </c>
      <c r="C879" t="s">
        <v>2187</v>
      </c>
      <c r="D879">
        <v>1</v>
      </c>
      <c r="E879" s="17">
        <v>45522</v>
      </c>
      <c r="F879" t="s">
        <v>3862</v>
      </c>
      <c r="G879" t="s">
        <v>2880</v>
      </c>
      <c r="H879">
        <v>173.45</v>
      </c>
      <c r="I879">
        <v>38.957016279999998</v>
      </c>
      <c r="J879">
        <v>-92.543561460000006</v>
      </c>
      <c r="K879" t="s">
        <v>3842</v>
      </c>
      <c r="L879">
        <v>10</v>
      </c>
      <c r="M879">
        <v>-62.49</v>
      </c>
      <c r="N879">
        <v>-8.15</v>
      </c>
      <c r="O879">
        <v>2.71</v>
      </c>
    </row>
    <row r="880" spans="1:15" x14ac:dyDescent="0.35">
      <c r="A880">
        <v>2023816</v>
      </c>
      <c r="B880">
        <v>279900</v>
      </c>
      <c r="C880" t="s">
        <v>2009</v>
      </c>
      <c r="D880">
        <v>1</v>
      </c>
      <c r="E880" s="17">
        <v>45501</v>
      </c>
      <c r="F880" t="s">
        <v>3861</v>
      </c>
      <c r="G880" t="s">
        <v>2849</v>
      </c>
      <c r="H880">
        <v>205.23</v>
      </c>
      <c r="I880">
        <v>36.689233479999999</v>
      </c>
      <c r="J880">
        <v>-93.009996389999998</v>
      </c>
      <c r="K880" t="s">
        <v>3842</v>
      </c>
      <c r="L880">
        <v>5</v>
      </c>
      <c r="M880">
        <v>-33.56</v>
      </c>
      <c r="N880">
        <v>-5.57</v>
      </c>
      <c r="O880">
        <v>11.02</v>
      </c>
    </row>
    <row r="881" spans="1:15" x14ac:dyDescent="0.35">
      <c r="A881">
        <v>2023853</v>
      </c>
      <c r="B881">
        <v>279700</v>
      </c>
      <c r="C881" t="s">
        <v>2041</v>
      </c>
      <c r="D881">
        <v>1</v>
      </c>
      <c r="E881" s="17">
        <v>45504</v>
      </c>
      <c r="F881" t="s">
        <v>3860</v>
      </c>
      <c r="G881" t="s">
        <v>2880</v>
      </c>
      <c r="H881">
        <v>176.32</v>
      </c>
      <c r="I881">
        <v>40.19994432</v>
      </c>
      <c r="J881">
        <v>-91.810156500000005</v>
      </c>
      <c r="K881" t="s">
        <v>3842</v>
      </c>
      <c r="L881">
        <v>5</v>
      </c>
      <c r="M881">
        <v>-30.58</v>
      </c>
      <c r="N881">
        <v>-4.46</v>
      </c>
      <c r="O881">
        <v>5.13</v>
      </c>
    </row>
    <row r="882" spans="1:15" x14ac:dyDescent="0.35">
      <c r="A882">
        <v>2023983</v>
      </c>
      <c r="B882">
        <v>281020</v>
      </c>
      <c r="C882" t="s">
        <v>2158</v>
      </c>
      <c r="D882">
        <v>1</v>
      </c>
      <c r="E882" s="17">
        <v>45518</v>
      </c>
      <c r="F882" t="s">
        <v>3859</v>
      </c>
      <c r="G882" t="s">
        <v>2849</v>
      </c>
      <c r="H882">
        <v>144.18</v>
      </c>
      <c r="I882">
        <v>37.381617939999998</v>
      </c>
      <c r="J882">
        <v>-90.469035700000006</v>
      </c>
      <c r="K882" t="s">
        <v>3842</v>
      </c>
      <c r="L882">
        <v>6</v>
      </c>
      <c r="M882">
        <v>-27.37</v>
      </c>
      <c r="N882">
        <v>-4.28</v>
      </c>
      <c r="O882">
        <v>6.9</v>
      </c>
    </row>
    <row r="883" spans="1:15" x14ac:dyDescent="0.35">
      <c r="A883">
        <v>2023798</v>
      </c>
      <c r="B883">
        <v>279800</v>
      </c>
      <c r="C883" t="s">
        <v>1999</v>
      </c>
      <c r="D883">
        <v>1</v>
      </c>
      <c r="E883" s="17">
        <v>45499</v>
      </c>
      <c r="F883" t="s">
        <v>3858</v>
      </c>
      <c r="G883" t="s">
        <v>2849</v>
      </c>
      <c r="H883">
        <v>218.71</v>
      </c>
      <c r="I883">
        <v>37.980682190000003</v>
      </c>
      <c r="J883">
        <v>-93.311840320000002</v>
      </c>
      <c r="K883" t="s">
        <v>3842</v>
      </c>
      <c r="L883">
        <v>6</v>
      </c>
      <c r="M883">
        <v>-26.31</v>
      </c>
      <c r="N883">
        <v>-4.0999999999999996</v>
      </c>
      <c r="O883">
        <v>6.48</v>
      </c>
    </row>
    <row r="884" spans="1:15" x14ac:dyDescent="0.35">
      <c r="A884">
        <v>2024265</v>
      </c>
      <c r="B884">
        <v>292640</v>
      </c>
      <c r="C884" t="s">
        <v>2375</v>
      </c>
      <c r="D884">
        <v>1</v>
      </c>
      <c r="E884" s="17">
        <v>45555</v>
      </c>
      <c r="F884" t="s">
        <v>3857</v>
      </c>
      <c r="G884" t="s">
        <v>2880</v>
      </c>
      <c r="H884">
        <v>129.26</v>
      </c>
      <c r="I884">
        <v>38.87915203</v>
      </c>
      <c r="J884">
        <v>-90.537169399999996</v>
      </c>
      <c r="K884" t="s">
        <v>3842</v>
      </c>
      <c r="L884">
        <v>10</v>
      </c>
      <c r="M884">
        <v>-46.97</v>
      </c>
      <c r="N884">
        <v>-6.56</v>
      </c>
      <c r="O884">
        <v>5.53</v>
      </c>
    </row>
    <row r="885" spans="1:15" x14ac:dyDescent="0.35">
      <c r="A885">
        <v>2024064</v>
      </c>
      <c r="B885">
        <v>291180</v>
      </c>
      <c r="C885" t="s">
        <v>2189</v>
      </c>
      <c r="D885">
        <v>1</v>
      </c>
      <c r="E885" s="17">
        <v>45525</v>
      </c>
      <c r="F885" t="s">
        <v>3856</v>
      </c>
      <c r="G885" t="s">
        <v>2880</v>
      </c>
      <c r="H885">
        <v>192.9</v>
      </c>
      <c r="I885">
        <v>39.326843930000003</v>
      </c>
      <c r="J885">
        <v>-93.230934300000001</v>
      </c>
      <c r="K885" t="s">
        <v>3842</v>
      </c>
      <c r="L885">
        <v>10</v>
      </c>
      <c r="M885">
        <v>-72.73</v>
      </c>
      <c r="N885">
        <v>-9.18</v>
      </c>
      <c r="O885">
        <v>0.73</v>
      </c>
    </row>
    <row r="886" spans="1:15" x14ac:dyDescent="0.35">
      <c r="A886">
        <v>2023976</v>
      </c>
      <c r="B886">
        <v>280080</v>
      </c>
      <c r="C886" t="s">
        <v>2128</v>
      </c>
      <c r="D886">
        <v>1</v>
      </c>
      <c r="E886" s="17">
        <v>45518</v>
      </c>
      <c r="F886" t="s">
        <v>3855</v>
      </c>
      <c r="G886" t="s">
        <v>2849</v>
      </c>
      <c r="H886">
        <v>252.6</v>
      </c>
      <c r="I886">
        <v>37.162268500000003</v>
      </c>
      <c r="J886">
        <v>-94.587748349999998</v>
      </c>
      <c r="K886" t="s">
        <v>3842</v>
      </c>
      <c r="L886">
        <v>6</v>
      </c>
      <c r="M886">
        <v>-31.82</v>
      </c>
      <c r="N886">
        <v>-5.07</v>
      </c>
      <c r="O886">
        <v>8.7200000000000006</v>
      </c>
    </row>
    <row r="887" spans="1:15" x14ac:dyDescent="0.35">
      <c r="A887">
        <v>2024087</v>
      </c>
      <c r="B887">
        <v>293800</v>
      </c>
      <c r="C887" t="s">
        <v>2230</v>
      </c>
      <c r="D887">
        <v>1</v>
      </c>
      <c r="E887" s="17">
        <v>45529</v>
      </c>
      <c r="F887" t="s">
        <v>3854</v>
      </c>
      <c r="G887" t="s">
        <v>2880</v>
      </c>
      <c r="H887">
        <v>159.9</v>
      </c>
      <c r="I887">
        <v>38.585241320000002</v>
      </c>
      <c r="J887">
        <v>-91.959443570000005</v>
      </c>
      <c r="K887" t="s">
        <v>3842</v>
      </c>
      <c r="L887">
        <v>8</v>
      </c>
      <c r="M887">
        <v>-26.28</v>
      </c>
      <c r="N887">
        <v>-4.03</v>
      </c>
      <c r="O887">
        <v>5.96</v>
      </c>
    </row>
    <row r="888" spans="1:15" x14ac:dyDescent="0.35">
      <c r="A888">
        <v>2024226</v>
      </c>
      <c r="B888">
        <v>293500</v>
      </c>
      <c r="C888" t="s">
        <v>2346</v>
      </c>
      <c r="D888">
        <v>1</v>
      </c>
      <c r="E888" s="17">
        <v>45550</v>
      </c>
      <c r="F888" t="s">
        <v>3853</v>
      </c>
      <c r="G888" t="s">
        <v>2849</v>
      </c>
      <c r="H888">
        <v>167.74</v>
      </c>
      <c r="I888">
        <v>36.579599289999997</v>
      </c>
      <c r="J888">
        <v>-92.287630030000003</v>
      </c>
      <c r="K888" t="s">
        <v>3842</v>
      </c>
      <c r="L888">
        <v>7</v>
      </c>
      <c r="M888">
        <v>-35.46</v>
      </c>
      <c r="N888">
        <v>-5.96</v>
      </c>
      <c r="O888">
        <v>12.25</v>
      </c>
    </row>
    <row r="889" spans="1:15" x14ac:dyDescent="0.35">
      <c r="A889">
        <v>2024043</v>
      </c>
      <c r="B889">
        <v>292440</v>
      </c>
      <c r="C889" t="s">
        <v>2176</v>
      </c>
      <c r="D889">
        <v>1</v>
      </c>
      <c r="E889" s="17">
        <v>45524</v>
      </c>
      <c r="F889" t="s">
        <v>3852</v>
      </c>
      <c r="G889" t="s">
        <v>2880</v>
      </c>
      <c r="H889">
        <v>207.4</v>
      </c>
      <c r="I889">
        <v>39.838872459999997</v>
      </c>
      <c r="J889">
        <v>-92.684694320000006</v>
      </c>
      <c r="K889" t="s">
        <v>3842</v>
      </c>
      <c r="L889">
        <v>6</v>
      </c>
      <c r="M889">
        <v>-28.98</v>
      </c>
      <c r="N889">
        <v>-4.03</v>
      </c>
      <c r="O889">
        <v>3.28</v>
      </c>
    </row>
    <row r="890" spans="1:15" x14ac:dyDescent="0.35">
      <c r="A890">
        <v>2024116</v>
      </c>
      <c r="B890">
        <v>292660</v>
      </c>
      <c r="C890" t="s">
        <v>2252</v>
      </c>
      <c r="D890">
        <v>1</v>
      </c>
      <c r="E890" s="17">
        <v>45531</v>
      </c>
      <c r="F890" t="s">
        <v>3851</v>
      </c>
      <c r="G890" t="s">
        <v>2880</v>
      </c>
      <c r="H890">
        <v>138.72</v>
      </c>
      <c r="I890">
        <v>38.547622730000001</v>
      </c>
      <c r="J890">
        <v>-90.966647469999998</v>
      </c>
      <c r="K890" t="s">
        <v>3842</v>
      </c>
      <c r="L890">
        <v>10</v>
      </c>
      <c r="M890">
        <v>-69.72</v>
      </c>
      <c r="N890">
        <v>-8.8800000000000008</v>
      </c>
      <c r="O890">
        <v>1.33</v>
      </c>
    </row>
    <row r="891" spans="1:15" x14ac:dyDescent="0.35">
      <c r="A891">
        <v>2024234</v>
      </c>
      <c r="B891">
        <v>294240</v>
      </c>
      <c r="C891" t="s">
        <v>2353</v>
      </c>
      <c r="D891">
        <v>1</v>
      </c>
      <c r="E891" s="17">
        <v>45551</v>
      </c>
      <c r="F891" t="s">
        <v>3850</v>
      </c>
      <c r="G891" t="s">
        <v>2849</v>
      </c>
      <c r="H891">
        <v>121.77</v>
      </c>
      <c r="I891">
        <v>36.97802506</v>
      </c>
      <c r="J891">
        <v>-90.600379880000006</v>
      </c>
      <c r="K891" t="s">
        <v>3842</v>
      </c>
      <c r="L891">
        <v>7</v>
      </c>
      <c r="M891">
        <v>-33.07</v>
      </c>
      <c r="N891">
        <v>-5.24</v>
      </c>
      <c r="O891">
        <v>8.8800000000000008</v>
      </c>
    </row>
    <row r="892" spans="1:15" x14ac:dyDescent="0.35">
      <c r="A892">
        <v>2024118</v>
      </c>
      <c r="B892">
        <v>293840</v>
      </c>
      <c r="C892" t="s">
        <v>2265</v>
      </c>
      <c r="D892">
        <v>1</v>
      </c>
      <c r="E892" s="17">
        <v>45531</v>
      </c>
      <c r="F892" t="s">
        <v>3849</v>
      </c>
      <c r="G892" t="s">
        <v>2849</v>
      </c>
      <c r="H892">
        <v>249.36</v>
      </c>
      <c r="I892">
        <v>37.77721837</v>
      </c>
      <c r="J892">
        <v>-92.872503559999998</v>
      </c>
      <c r="K892" t="s">
        <v>3842</v>
      </c>
      <c r="L892">
        <v>5</v>
      </c>
      <c r="M892">
        <v>-37.24</v>
      </c>
      <c r="N892">
        <v>-5.95</v>
      </c>
      <c r="O892">
        <v>10.33</v>
      </c>
    </row>
    <row r="893" spans="1:15" x14ac:dyDescent="0.35">
      <c r="A893">
        <v>2024223</v>
      </c>
      <c r="B893">
        <v>294280</v>
      </c>
      <c r="C893" t="s">
        <v>2338</v>
      </c>
      <c r="D893">
        <v>1</v>
      </c>
      <c r="E893" s="17">
        <v>45548</v>
      </c>
      <c r="F893" t="s">
        <v>3848</v>
      </c>
      <c r="G893" t="s">
        <v>2849</v>
      </c>
      <c r="H893">
        <v>182.29</v>
      </c>
      <c r="I893">
        <v>38.199068939999997</v>
      </c>
      <c r="J893">
        <v>-91.905005979999999</v>
      </c>
      <c r="K893" t="s">
        <v>3842</v>
      </c>
      <c r="L893">
        <v>7</v>
      </c>
      <c r="M893">
        <v>-33.78</v>
      </c>
      <c r="N893">
        <v>-5.38</v>
      </c>
      <c r="O893">
        <v>9.3000000000000007</v>
      </c>
    </row>
    <row r="894" spans="1:15" x14ac:dyDescent="0.35">
      <c r="A894">
        <v>2024241</v>
      </c>
      <c r="B894">
        <v>292680</v>
      </c>
      <c r="C894" t="s">
        <v>2358</v>
      </c>
      <c r="D894">
        <v>1</v>
      </c>
      <c r="E894" s="17">
        <v>45552</v>
      </c>
      <c r="F894" t="s">
        <v>3847</v>
      </c>
      <c r="G894" t="s">
        <v>3047</v>
      </c>
      <c r="H894">
        <v>72.87</v>
      </c>
      <c r="I894">
        <v>36.010859140000001</v>
      </c>
      <c r="J894">
        <v>-89.703877149999997</v>
      </c>
      <c r="K894" t="s">
        <v>3842</v>
      </c>
      <c r="L894">
        <v>10</v>
      </c>
      <c r="M894">
        <v>-43.7</v>
      </c>
      <c r="N894">
        <v>-6.08</v>
      </c>
      <c r="O894">
        <v>4.91</v>
      </c>
    </row>
    <row r="895" spans="1:15" x14ac:dyDescent="0.35">
      <c r="A895">
        <v>2022303</v>
      </c>
      <c r="B895">
        <v>243100</v>
      </c>
      <c r="C895" t="s">
        <v>378</v>
      </c>
      <c r="D895">
        <v>1</v>
      </c>
      <c r="E895" s="17">
        <v>45119</v>
      </c>
      <c r="F895" t="s">
        <v>3846</v>
      </c>
      <c r="G895" t="s">
        <v>2849</v>
      </c>
      <c r="H895">
        <v>277</v>
      </c>
      <c r="I895">
        <v>37.780799999999999</v>
      </c>
      <c r="J895">
        <v>-91.019300000000001</v>
      </c>
      <c r="K895" t="s">
        <v>3842</v>
      </c>
      <c r="L895">
        <v>4</v>
      </c>
      <c r="M895">
        <v>-38.22</v>
      </c>
      <c r="N895">
        <v>-5.94</v>
      </c>
      <c r="O895">
        <v>9.2899999999999991</v>
      </c>
    </row>
    <row r="896" spans="1:15" x14ac:dyDescent="0.35">
      <c r="A896">
        <v>2022331</v>
      </c>
      <c r="B896">
        <v>243120</v>
      </c>
      <c r="C896" t="s">
        <v>397</v>
      </c>
      <c r="D896">
        <v>1</v>
      </c>
      <c r="E896" s="17">
        <v>45120</v>
      </c>
      <c r="F896" t="s">
        <v>3845</v>
      </c>
      <c r="G896" t="s">
        <v>2849</v>
      </c>
      <c r="H896">
        <v>218.49</v>
      </c>
      <c r="I896">
        <v>37.334443999999998</v>
      </c>
      <c r="J896">
        <v>-91.476111000000003</v>
      </c>
      <c r="K896" t="s">
        <v>3842</v>
      </c>
      <c r="L896">
        <v>1</v>
      </c>
      <c r="M896">
        <v>-39.950000000000003</v>
      </c>
      <c r="N896">
        <v>-6.48</v>
      </c>
      <c r="O896">
        <v>11.93</v>
      </c>
    </row>
    <row r="897" spans="1:15" x14ac:dyDescent="0.35">
      <c r="A897">
        <v>2023453</v>
      </c>
      <c r="B897">
        <v>271680</v>
      </c>
      <c r="C897" t="s">
        <v>397</v>
      </c>
      <c r="D897">
        <v>1</v>
      </c>
      <c r="E897" s="17">
        <v>45468</v>
      </c>
      <c r="F897" t="s">
        <v>3845</v>
      </c>
      <c r="G897" t="s">
        <v>2849</v>
      </c>
      <c r="H897">
        <v>218.49</v>
      </c>
      <c r="I897">
        <v>37.334443999999998</v>
      </c>
      <c r="J897">
        <v>-91.476111000000003</v>
      </c>
      <c r="K897" t="s">
        <v>3842</v>
      </c>
      <c r="L897">
        <v>1</v>
      </c>
      <c r="M897">
        <v>-39.86</v>
      </c>
      <c r="N897">
        <v>-6.13</v>
      </c>
      <c r="O897">
        <v>9.1999999999999993</v>
      </c>
    </row>
    <row r="898" spans="1:15" x14ac:dyDescent="0.35">
      <c r="A898">
        <v>2022153</v>
      </c>
      <c r="B898">
        <v>241320</v>
      </c>
      <c r="C898" t="s">
        <v>222</v>
      </c>
      <c r="D898">
        <v>1</v>
      </c>
      <c r="E898" s="17">
        <v>45098</v>
      </c>
      <c r="F898" t="s">
        <v>3844</v>
      </c>
      <c r="G898" t="s">
        <v>2849</v>
      </c>
      <c r="H898">
        <v>157.25</v>
      </c>
      <c r="I898">
        <v>36.792402000000003</v>
      </c>
      <c r="J898">
        <v>-91.331137999999996</v>
      </c>
      <c r="K898" t="s">
        <v>3842</v>
      </c>
      <c r="L898">
        <v>6</v>
      </c>
      <c r="M898">
        <v>-37.29</v>
      </c>
      <c r="N898">
        <v>-6.37</v>
      </c>
      <c r="O898">
        <v>13.66</v>
      </c>
    </row>
    <row r="899" spans="1:15" x14ac:dyDescent="0.35">
      <c r="A899">
        <v>2023470</v>
      </c>
      <c r="B899">
        <v>271740</v>
      </c>
      <c r="C899" t="s">
        <v>222</v>
      </c>
      <c r="D899">
        <v>1</v>
      </c>
      <c r="E899" s="17">
        <v>45469</v>
      </c>
      <c r="F899" t="s">
        <v>3844</v>
      </c>
      <c r="G899" t="s">
        <v>2849</v>
      </c>
      <c r="H899">
        <v>157.25</v>
      </c>
      <c r="I899">
        <v>36.792402000000003</v>
      </c>
      <c r="J899">
        <v>-91.331137999999996</v>
      </c>
      <c r="K899" t="s">
        <v>3842</v>
      </c>
      <c r="L899">
        <v>6</v>
      </c>
      <c r="M899">
        <v>-36.770000000000003</v>
      </c>
      <c r="N899">
        <v>-5.89</v>
      </c>
      <c r="O899">
        <v>10.32</v>
      </c>
    </row>
    <row r="900" spans="1:15" x14ac:dyDescent="0.35">
      <c r="A900">
        <v>2022152</v>
      </c>
      <c r="B900">
        <v>241280</v>
      </c>
      <c r="C900" t="s">
        <v>213</v>
      </c>
      <c r="D900">
        <v>1</v>
      </c>
      <c r="E900" s="17">
        <v>45099</v>
      </c>
      <c r="F900" t="s">
        <v>3843</v>
      </c>
      <c r="G900" t="s">
        <v>2849</v>
      </c>
      <c r="H900">
        <v>109.77</v>
      </c>
      <c r="I900">
        <v>36.709400000000002</v>
      </c>
      <c r="J900">
        <v>-90.696700000000007</v>
      </c>
      <c r="K900" t="s">
        <v>3842</v>
      </c>
      <c r="L900">
        <v>2</v>
      </c>
      <c r="M900">
        <v>-31.67</v>
      </c>
      <c r="N900">
        <v>-5.26</v>
      </c>
      <c r="O900">
        <v>10.43</v>
      </c>
    </row>
    <row r="901" spans="1:15" x14ac:dyDescent="0.35">
      <c r="A901">
        <v>2023898</v>
      </c>
      <c r="B901">
        <v>271700</v>
      </c>
      <c r="C901" t="s">
        <v>213</v>
      </c>
      <c r="D901">
        <v>1</v>
      </c>
      <c r="E901" s="17">
        <v>45511</v>
      </c>
      <c r="F901" t="s">
        <v>3843</v>
      </c>
      <c r="G901" t="s">
        <v>2849</v>
      </c>
      <c r="H901">
        <v>109.77</v>
      </c>
      <c r="I901">
        <v>36.709400000000002</v>
      </c>
      <c r="J901">
        <v>-90.696700000000007</v>
      </c>
      <c r="K901" t="s">
        <v>3842</v>
      </c>
      <c r="L901">
        <v>2</v>
      </c>
      <c r="M901">
        <v>-31.89</v>
      </c>
      <c r="N901">
        <v>-5.3</v>
      </c>
      <c r="O901">
        <v>10.5</v>
      </c>
    </row>
    <row r="902" spans="1:15" x14ac:dyDescent="0.35">
      <c r="A902">
        <v>2023462</v>
      </c>
      <c r="B902">
        <v>283620</v>
      </c>
      <c r="C902" t="s">
        <v>1735</v>
      </c>
      <c r="D902">
        <v>1</v>
      </c>
      <c r="E902" s="17">
        <v>45469</v>
      </c>
      <c r="F902" t="s">
        <v>3841</v>
      </c>
      <c r="G902" t="s">
        <v>3047</v>
      </c>
      <c r="H902">
        <v>109.52</v>
      </c>
      <c r="I902">
        <v>31.470377549999998</v>
      </c>
      <c r="J902">
        <v>-89.723129740000005</v>
      </c>
      <c r="K902" t="s">
        <v>3809</v>
      </c>
      <c r="L902">
        <v>2</v>
      </c>
      <c r="M902">
        <v>-22.12</v>
      </c>
      <c r="N902">
        <v>-4.18</v>
      </c>
      <c r="O902">
        <v>11.3</v>
      </c>
    </row>
    <row r="903" spans="1:15" x14ac:dyDescent="0.35">
      <c r="A903">
        <v>2023682</v>
      </c>
      <c r="B903">
        <v>277100</v>
      </c>
      <c r="C903" t="s">
        <v>1880</v>
      </c>
      <c r="D903">
        <v>1</v>
      </c>
      <c r="E903" s="17">
        <v>45490</v>
      </c>
      <c r="F903" t="s">
        <v>3840</v>
      </c>
      <c r="G903" t="s">
        <v>3047</v>
      </c>
      <c r="H903">
        <v>132.55000000000001</v>
      </c>
      <c r="I903">
        <v>33.222005950000003</v>
      </c>
      <c r="J903">
        <v>-89.327859410000002</v>
      </c>
      <c r="K903" t="s">
        <v>3809</v>
      </c>
      <c r="L903">
        <v>2</v>
      </c>
      <c r="M903">
        <v>-19.93</v>
      </c>
      <c r="N903">
        <v>-3.68</v>
      </c>
      <c r="O903">
        <v>9.5399999999999991</v>
      </c>
    </row>
    <row r="904" spans="1:15" x14ac:dyDescent="0.35">
      <c r="A904">
        <v>2023345</v>
      </c>
      <c r="B904">
        <v>287360</v>
      </c>
      <c r="C904" t="s">
        <v>1623</v>
      </c>
      <c r="D904">
        <v>1</v>
      </c>
      <c r="E904" s="17">
        <v>45459</v>
      </c>
      <c r="F904" t="s">
        <v>3839</v>
      </c>
      <c r="G904" t="s">
        <v>3047</v>
      </c>
      <c r="H904">
        <v>20.3</v>
      </c>
      <c r="I904">
        <v>32.499589210000003</v>
      </c>
      <c r="J904">
        <v>-90.801856819999998</v>
      </c>
      <c r="K904" t="s">
        <v>3809</v>
      </c>
      <c r="L904">
        <v>9</v>
      </c>
      <c r="M904">
        <v>-16.62</v>
      </c>
      <c r="N904">
        <v>-2.89</v>
      </c>
      <c r="O904">
        <v>6.51</v>
      </c>
    </row>
    <row r="905" spans="1:15" x14ac:dyDescent="0.35">
      <c r="A905">
        <v>2023575</v>
      </c>
      <c r="B905">
        <v>283420</v>
      </c>
      <c r="C905" t="s">
        <v>1808</v>
      </c>
      <c r="D905">
        <v>1</v>
      </c>
      <c r="E905" s="17">
        <v>45483</v>
      </c>
      <c r="F905" t="s">
        <v>3838</v>
      </c>
      <c r="G905" t="s">
        <v>3047</v>
      </c>
      <c r="H905">
        <v>52.53</v>
      </c>
      <c r="I905">
        <v>31.338691709999999</v>
      </c>
      <c r="J905">
        <v>-89.32517627</v>
      </c>
      <c r="K905" t="s">
        <v>3809</v>
      </c>
      <c r="L905">
        <v>2</v>
      </c>
      <c r="M905">
        <v>-19.71</v>
      </c>
      <c r="N905">
        <v>-3.73</v>
      </c>
      <c r="O905">
        <v>10.11</v>
      </c>
    </row>
    <row r="906" spans="1:15" x14ac:dyDescent="0.35">
      <c r="A906">
        <v>2023639</v>
      </c>
      <c r="B906">
        <v>277140</v>
      </c>
      <c r="C906" t="s">
        <v>1855</v>
      </c>
      <c r="D906">
        <v>1</v>
      </c>
      <c r="E906" s="17">
        <v>45488</v>
      </c>
      <c r="F906" t="s">
        <v>3837</v>
      </c>
      <c r="G906" t="s">
        <v>3047</v>
      </c>
      <c r="H906">
        <v>87.04</v>
      </c>
      <c r="I906">
        <v>34.075793419999997</v>
      </c>
      <c r="J906">
        <v>-89.261528159999997</v>
      </c>
      <c r="K906" t="s">
        <v>3809</v>
      </c>
      <c r="L906">
        <v>2</v>
      </c>
      <c r="M906">
        <v>-15.34</v>
      </c>
      <c r="N906">
        <v>-2.2200000000000002</v>
      </c>
      <c r="O906">
        <v>2.4500000000000002</v>
      </c>
    </row>
    <row r="907" spans="1:15" x14ac:dyDescent="0.35">
      <c r="A907">
        <v>2023496</v>
      </c>
      <c r="B907">
        <v>283600</v>
      </c>
      <c r="C907" t="s">
        <v>1739</v>
      </c>
      <c r="D907">
        <v>1</v>
      </c>
      <c r="E907" s="17">
        <v>45470</v>
      </c>
      <c r="F907" t="s">
        <v>3836</v>
      </c>
      <c r="G907" t="s">
        <v>3047</v>
      </c>
      <c r="H907">
        <v>61.12</v>
      </c>
      <c r="I907">
        <v>31.815114080000001</v>
      </c>
      <c r="J907">
        <v>-90.140302610000006</v>
      </c>
      <c r="K907" t="s">
        <v>3809</v>
      </c>
      <c r="L907">
        <v>8</v>
      </c>
      <c r="M907">
        <v>-17.079999999999998</v>
      </c>
      <c r="N907">
        <v>-3.22</v>
      </c>
      <c r="O907">
        <v>8.68</v>
      </c>
    </row>
    <row r="908" spans="1:15" x14ac:dyDescent="0.35">
      <c r="A908">
        <v>2023332</v>
      </c>
      <c r="B908">
        <v>287540</v>
      </c>
      <c r="C908" t="s">
        <v>1589</v>
      </c>
      <c r="D908">
        <v>1</v>
      </c>
      <c r="E908" s="17">
        <v>45457</v>
      </c>
      <c r="F908" t="s">
        <v>3835</v>
      </c>
      <c r="G908" t="s">
        <v>3047</v>
      </c>
      <c r="H908">
        <v>39.119999999999997</v>
      </c>
      <c r="I908">
        <v>31.670036490000001</v>
      </c>
      <c r="J908">
        <v>-88.680722259999996</v>
      </c>
      <c r="K908" t="s">
        <v>3809</v>
      </c>
      <c r="L908">
        <v>8</v>
      </c>
      <c r="M908">
        <v>-16.350000000000001</v>
      </c>
      <c r="N908">
        <v>-3.14</v>
      </c>
      <c r="O908">
        <v>8.7899999999999991</v>
      </c>
    </row>
    <row r="909" spans="1:15" x14ac:dyDescent="0.35">
      <c r="A909">
        <v>2023788</v>
      </c>
      <c r="B909">
        <v>280280</v>
      </c>
      <c r="C909" t="s">
        <v>1995</v>
      </c>
      <c r="D909">
        <v>1</v>
      </c>
      <c r="E909" s="17">
        <v>45498</v>
      </c>
      <c r="F909" t="s">
        <v>3834</v>
      </c>
      <c r="G909" t="s">
        <v>3047</v>
      </c>
      <c r="H909">
        <v>108.79</v>
      </c>
      <c r="I909">
        <v>31.636405530000001</v>
      </c>
      <c r="J909">
        <v>-90.985245599999999</v>
      </c>
      <c r="K909" t="s">
        <v>3809</v>
      </c>
      <c r="L909">
        <v>3</v>
      </c>
      <c r="M909">
        <v>-21.91</v>
      </c>
      <c r="N909">
        <v>-3.76</v>
      </c>
      <c r="O909">
        <v>8.14</v>
      </c>
    </row>
    <row r="910" spans="1:15" x14ac:dyDescent="0.35">
      <c r="A910">
        <v>2023561</v>
      </c>
      <c r="B910">
        <v>276920</v>
      </c>
      <c r="C910" t="s">
        <v>1789</v>
      </c>
      <c r="D910">
        <v>1</v>
      </c>
      <c r="E910" s="17">
        <v>45482</v>
      </c>
      <c r="F910" t="s">
        <v>3833</v>
      </c>
      <c r="G910" t="s">
        <v>3047</v>
      </c>
      <c r="H910">
        <v>148.74</v>
      </c>
      <c r="I910">
        <v>34.791168120000002</v>
      </c>
      <c r="J910">
        <v>-88.642513370000003</v>
      </c>
      <c r="K910" t="s">
        <v>3809</v>
      </c>
      <c r="L910">
        <v>1</v>
      </c>
      <c r="M910">
        <v>-9.0299999999999994</v>
      </c>
      <c r="N910">
        <v>-2.8</v>
      </c>
      <c r="O910">
        <v>13.37</v>
      </c>
    </row>
    <row r="911" spans="1:15" x14ac:dyDescent="0.35">
      <c r="A911">
        <v>2023627</v>
      </c>
      <c r="B911">
        <v>287460</v>
      </c>
      <c r="C911" t="s">
        <v>1857</v>
      </c>
      <c r="D911">
        <v>1</v>
      </c>
      <c r="E911" s="17">
        <v>45487</v>
      </c>
      <c r="F911" t="s">
        <v>3832</v>
      </c>
      <c r="G911" t="s">
        <v>3047</v>
      </c>
      <c r="H911">
        <v>47.63</v>
      </c>
      <c r="I911">
        <v>30.952348959999998</v>
      </c>
      <c r="J911">
        <v>-89.078541869999995</v>
      </c>
      <c r="K911" t="s">
        <v>3809</v>
      </c>
      <c r="L911">
        <v>2</v>
      </c>
      <c r="M911">
        <v>-19.02</v>
      </c>
      <c r="N911">
        <v>-3.93</v>
      </c>
      <c r="O911">
        <v>12.44</v>
      </c>
    </row>
    <row r="912" spans="1:15" x14ac:dyDescent="0.35">
      <c r="A912">
        <v>2023507</v>
      </c>
      <c r="B912">
        <v>283400</v>
      </c>
      <c r="C912" t="s">
        <v>1748</v>
      </c>
      <c r="D912">
        <v>1</v>
      </c>
      <c r="E912" s="17">
        <v>45471</v>
      </c>
      <c r="F912" t="s">
        <v>3831</v>
      </c>
      <c r="G912" t="s">
        <v>3047</v>
      </c>
      <c r="H912">
        <v>82.24</v>
      </c>
      <c r="I912">
        <v>31.06481204</v>
      </c>
      <c r="J912">
        <v>-90.985996529999994</v>
      </c>
      <c r="K912" t="s">
        <v>3809</v>
      </c>
      <c r="L912">
        <v>4</v>
      </c>
      <c r="M912">
        <v>-20.5</v>
      </c>
      <c r="N912">
        <v>-3.8</v>
      </c>
      <c r="O912">
        <v>9.8699999999999992</v>
      </c>
    </row>
    <row r="913" spans="1:15" x14ac:dyDescent="0.35">
      <c r="A913">
        <v>2023289</v>
      </c>
      <c r="B913">
        <v>287720</v>
      </c>
      <c r="C913" t="s">
        <v>1547</v>
      </c>
      <c r="D913">
        <v>1</v>
      </c>
      <c r="E913" s="17">
        <v>45455</v>
      </c>
      <c r="F913" t="s">
        <v>3830</v>
      </c>
      <c r="G913" t="s">
        <v>3047</v>
      </c>
      <c r="H913">
        <v>99.18</v>
      </c>
      <c r="I913">
        <v>32.147568739999997</v>
      </c>
      <c r="J913">
        <v>-89.426872880000005</v>
      </c>
      <c r="K913" t="s">
        <v>3809</v>
      </c>
      <c r="L913">
        <v>4</v>
      </c>
      <c r="M913">
        <v>-17.739999999999998</v>
      </c>
      <c r="N913">
        <v>-2.87</v>
      </c>
      <c r="O913">
        <v>5.23</v>
      </c>
    </row>
    <row r="914" spans="1:15" x14ac:dyDescent="0.35">
      <c r="A914">
        <v>2023759</v>
      </c>
      <c r="B914">
        <v>280200</v>
      </c>
      <c r="C914" t="s">
        <v>1962</v>
      </c>
      <c r="D914">
        <v>1</v>
      </c>
      <c r="E914" s="17">
        <v>45497</v>
      </c>
      <c r="F914" t="s">
        <v>3829</v>
      </c>
      <c r="G914" t="s">
        <v>3047</v>
      </c>
      <c r="H914">
        <v>76.08</v>
      </c>
      <c r="I914">
        <v>34.309880980000003</v>
      </c>
      <c r="J914">
        <v>-88.727998380000002</v>
      </c>
      <c r="K914" t="s">
        <v>3809</v>
      </c>
      <c r="L914">
        <v>4</v>
      </c>
      <c r="M914">
        <v>-10</v>
      </c>
      <c r="N914">
        <v>-1.1399999999999999</v>
      </c>
      <c r="O914">
        <v>-0.84</v>
      </c>
    </row>
    <row r="915" spans="1:15" x14ac:dyDescent="0.35">
      <c r="A915">
        <v>2023636</v>
      </c>
      <c r="B915">
        <v>287420</v>
      </c>
      <c r="C915" t="s">
        <v>1852</v>
      </c>
      <c r="D915">
        <v>1</v>
      </c>
      <c r="E915" s="17">
        <v>45488</v>
      </c>
      <c r="F915" t="s">
        <v>3828</v>
      </c>
      <c r="G915" t="s">
        <v>3047</v>
      </c>
      <c r="H915">
        <v>49.75</v>
      </c>
      <c r="I915">
        <v>31.346269150000001</v>
      </c>
      <c r="J915">
        <v>-89.898448299999998</v>
      </c>
      <c r="K915" t="s">
        <v>3809</v>
      </c>
      <c r="L915">
        <v>3</v>
      </c>
      <c r="M915">
        <v>-15.17</v>
      </c>
      <c r="N915">
        <v>-2.72</v>
      </c>
      <c r="O915">
        <v>6.59</v>
      </c>
    </row>
    <row r="916" spans="1:15" x14ac:dyDescent="0.35">
      <c r="A916">
        <v>2023599</v>
      </c>
      <c r="B916">
        <v>273580</v>
      </c>
      <c r="C916" t="s">
        <v>1822</v>
      </c>
      <c r="D916">
        <v>1</v>
      </c>
      <c r="E916" s="17">
        <v>45484</v>
      </c>
      <c r="F916" t="s">
        <v>3827</v>
      </c>
      <c r="G916" t="s">
        <v>3047</v>
      </c>
      <c r="H916">
        <v>134.63999999999999</v>
      </c>
      <c r="I916">
        <v>34.880397670000001</v>
      </c>
      <c r="J916">
        <v>-88.490307909999999</v>
      </c>
      <c r="K916" t="s">
        <v>3809</v>
      </c>
      <c r="L916">
        <v>4</v>
      </c>
      <c r="M916">
        <v>-25.88</v>
      </c>
      <c r="N916">
        <v>-4.45</v>
      </c>
      <c r="O916">
        <v>9.75</v>
      </c>
    </row>
    <row r="917" spans="1:15" x14ac:dyDescent="0.35">
      <c r="A917">
        <v>2023621</v>
      </c>
      <c r="B917">
        <v>276780</v>
      </c>
      <c r="C917" t="s">
        <v>1849</v>
      </c>
      <c r="D917">
        <v>1</v>
      </c>
      <c r="E917" s="17">
        <v>45485</v>
      </c>
      <c r="F917" t="s">
        <v>3826</v>
      </c>
      <c r="G917" t="s">
        <v>3047</v>
      </c>
      <c r="H917">
        <v>65.37</v>
      </c>
      <c r="I917">
        <v>34.377894269999999</v>
      </c>
      <c r="J917">
        <v>-89.832951530000003</v>
      </c>
      <c r="K917" t="s">
        <v>3809</v>
      </c>
      <c r="L917">
        <v>4</v>
      </c>
      <c r="M917">
        <v>-24.92</v>
      </c>
      <c r="N917">
        <v>-4.03</v>
      </c>
      <c r="O917">
        <v>7.29</v>
      </c>
    </row>
    <row r="918" spans="1:15" x14ac:dyDescent="0.35">
      <c r="A918">
        <v>2023800</v>
      </c>
      <c r="B918">
        <v>283720</v>
      </c>
      <c r="C918" t="s">
        <v>2007</v>
      </c>
      <c r="D918">
        <v>1</v>
      </c>
      <c r="E918" s="17">
        <v>45501</v>
      </c>
      <c r="F918" t="s">
        <v>3825</v>
      </c>
      <c r="G918" t="s">
        <v>3047</v>
      </c>
      <c r="H918">
        <v>34.1</v>
      </c>
      <c r="I918">
        <v>31.414973639999999</v>
      </c>
      <c r="J918">
        <v>-91.237959250000003</v>
      </c>
      <c r="K918" t="s">
        <v>3809</v>
      </c>
      <c r="L918">
        <v>4</v>
      </c>
      <c r="M918">
        <v>-19.68</v>
      </c>
      <c r="N918">
        <v>-3.89</v>
      </c>
      <c r="O918">
        <v>11.43</v>
      </c>
    </row>
    <row r="919" spans="1:15" x14ac:dyDescent="0.35">
      <c r="A919">
        <v>2024294</v>
      </c>
      <c r="B919">
        <v>292580</v>
      </c>
      <c r="C919" t="s">
        <v>2396</v>
      </c>
      <c r="D919">
        <v>1</v>
      </c>
      <c r="E919" s="17">
        <v>45560</v>
      </c>
      <c r="F919" t="s">
        <v>3824</v>
      </c>
      <c r="G919" t="s">
        <v>3047</v>
      </c>
      <c r="H919">
        <v>65.81</v>
      </c>
      <c r="I919">
        <v>32.038064939999998</v>
      </c>
      <c r="J919">
        <v>-90.465187060000005</v>
      </c>
      <c r="K919" t="s">
        <v>3809</v>
      </c>
      <c r="L919">
        <v>4</v>
      </c>
      <c r="M919">
        <v>-23.68</v>
      </c>
      <c r="N919">
        <v>-3.95</v>
      </c>
      <c r="O919">
        <v>7.9</v>
      </c>
    </row>
    <row r="920" spans="1:15" x14ac:dyDescent="0.35">
      <c r="A920">
        <v>2024286</v>
      </c>
      <c r="B920">
        <v>293900</v>
      </c>
      <c r="C920" t="s">
        <v>2388</v>
      </c>
      <c r="D920">
        <v>1</v>
      </c>
      <c r="E920" s="17">
        <v>45559</v>
      </c>
      <c r="F920" t="s">
        <v>3823</v>
      </c>
      <c r="G920" t="s">
        <v>3047</v>
      </c>
      <c r="H920">
        <v>79.38</v>
      </c>
      <c r="I920">
        <v>32.039746309999998</v>
      </c>
      <c r="J920">
        <v>-88.560592729999996</v>
      </c>
      <c r="K920" t="s">
        <v>3809</v>
      </c>
      <c r="L920">
        <v>4</v>
      </c>
      <c r="M920">
        <v>-29.8</v>
      </c>
      <c r="N920">
        <v>-4.8499999999999996</v>
      </c>
      <c r="O920">
        <v>9</v>
      </c>
    </row>
    <row r="921" spans="1:15" x14ac:dyDescent="0.35">
      <c r="A921">
        <v>2023602</v>
      </c>
      <c r="B921">
        <v>287480</v>
      </c>
      <c r="C921" t="s">
        <v>1821</v>
      </c>
      <c r="D921">
        <v>1</v>
      </c>
      <c r="E921" s="17">
        <v>45484</v>
      </c>
      <c r="F921" t="s">
        <v>3822</v>
      </c>
      <c r="G921" t="s">
        <v>3047</v>
      </c>
      <c r="H921">
        <v>22.95</v>
      </c>
      <c r="I921">
        <v>30.782854709999999</v>
      </c>
      <c r="J921">
        <v>-88.937218849999994</v>
      </c>
      <c r="K921" t="s">
        <v>3809</v>
      </c>
      <c r="L921">
        <v>3</v>
      </c>
      <c r="M921">
        <v>-17.12</v>
      </c>
      <c r="N921">
        <v>-3.42</v>
      </c>
      <c r="O921">
        <v>10.28</v>
      </c>
    </row>
    <row r="922" spans="1:15" x14ac:dyDescent="0.35">
      <c r="A922">
        <v>2023263</v>
      </c>
      <c r="B922">
        <v>287500</v>
      </c>
      <c r="C922" t="s">
        <v>1548</v>
      </c>
      <c r="D922">
        <v>1</v>
      </c>
      <c r="E922" s="17">
        <v>45454</v>
      </c>
      <c r="F922" t="s">
        <v>3821</v>
      </c>
      <c r="G922" t="s">
        <v>3047</v>
      </c>
      <c r="H922">
        <v>97.78</v>
      </c>
      <c r="I922">
        <v>32.707070530000003</v>
      </c>
      <c r="J922">
        <v>-89.540373279999997</v>
      </c>
      <c r="K922" t="s">
        <v>3809</v>
      </c>
      <c r="L922">
        <v>8</v>
      </c>
      <c r="M922">
        <v>-14.28</v>
      </c>
      <c r="N922">
        <v>-2.94</v>
      </c>
      <c r="O922">
        <v>9.1999999999999993</v>
      </c>
    </row>
    <row r="923" spans="1:15" x14ac:dyDescent="0.35">
      <c r="A923">
        <v>2023313</v>
      </c>
      <c r="B923">
        <v>287560</v>
      </c>
      <c r="C923" t="s">
        <v>1594</v>
      </c>
      <c r="D923">
        <v>1</v>
      </c>
      <c r="E923" s="17">
        <v>45456</v>
      </c>
      <c r="F923" t="s">
        <v>3820</v>
      </c>
      <c r="G923" t="s">
        <v>3047</v>
      </c>
      <c r="H923">
        <v>111.1</v>
      </c>
      <c r="I923">
        <v>32.543207019999997</v>
      </c>
      <c r="J923">
        <v>-89.360441410000007</v>
      </c>
      <c r="K923" t="s">
        <v>3809</v>
      </c>
      <c r="L923">
        <v>6</v>
      </c>
      <c r="M923">
        <v>-19.100000000000001</v>
      </c>
      <c r="N923">
        <v>-3.49</v>
      </c>
      <c r="O923">
        <v>8.82</v>
      </c>
    </row>
    <row r="924" spans="1:15" x14ac:dyDescent="0.35">
      <c r="A924">
        <v>2023520</v>
      </c>
      <c r="B924">
        <v>287340</v>
      </c>
      <c r="C924" t="s">
        <v>1761</v>
      </c>
      <c r="D924">
        <v>1</v>
      </c>
      <c r="E924" s="17">
        <v>45474</v>
      </c>
      <c r="F924" t="s">
        <v>3819</v>
      </c>
      <c r="G924" t="s">
        <v>3047</v>
      </c>
      <c r="H924">
        <v>26.5</v>
      </c>
      <c r="I924">
        <v>33.175504770000003</v>
      </c>
      <c r="J924">
        <v>-90.485056400000005</v>
      </c>
      <c r="K924" t="s">
        <v>3809</v>
      </c>
      <c r="L924">
        <v>9</v>
      </c>
      <c r="M924">
        <v>-18.32</v>
      </c>
      <c r="N924">
        <v>-3.02</v>
      </c>
      <c r="O924">
        <v>5.83</v>
      </c>
    </row>
    <row r="925" spans="1:15" x14ac:dyDescent="0.35">
      <c r="A925">
        <v>2023374</v>
      </c>
      <c r="B925">
        <v>287520</v>
      </c>
      <c r="C925" t="s">
        <v>1644</v>
      </c>
      <c r="D925">
        <v>1</v>
      </c>
      <c r="E925" s="17">
        <v>45461</v>
      </c>
      <c r="F925" t="s">
        <v>3818</v>
      </c>
      <c r="G925" t="s">
        <v>3047</v>
      </c>
      <c r="H925">
        <v>49.21</v>
      </c>
      <c r="I925">
        <v>33.643523850000001</v>
      </c>
      <c r="J925">
        <v>-88.49971583</v>
      </c>
      <c r="K925" t="s">
        <v>3809</v>
      </c>
      <c r="L925">
        <v>8</v>
      </c>
      <c r="M925">
        <v>-16.28</v>
      </c>
      <c r="N925">
        <v>-3.16</v>
      </c>
      <c r="O925">
        <v>8.99</v>
      </c>
    </row>
    <row r="926" spans="1:15" x14ac:dyDescent="0.35">
      <c r="A926">
        <v>2023511</v>
      </c>
      <c r="B926">
        <v>283540</v>
      </c>
      <c r="C926" t="s">
        <v>1752</v>
      </c>
      <c r="D926">
        <v>1</v>
      </c>
      <c r="E926" s="17">
        <v>45473</v>
      </c>
      <c r="F926" t="s">
        <v>3817</v>
      </c>
      <c r="G926" t="s">
        <v>3047</v>
      </c>
      <c r="H926">
        <v>20.100000000000001</v>
      </c>
      <c r="I926">
        <v>32.45750425</v>
      </c>
      <c r="J926">
        <v>-90.853064919999994</v>
      </c>
      <c r="K926" t="s">
        <v>3809</v>
      </c>
      <c r="L926">
        <v>9</v>
      </c>
      <c r="M926">
        <v>-16.93</v>
      </c>
      <c r="N926">
        <v>-3.19</v>
      </c>
      <c r="O926">
        <v>8.6</v>
      </c>
    </row>
    <row r="927" spans="1:15" x14ac:dyDescent="0.35">
      <c r="A927">
        <v>2024301</v>
      </c>
      <c r="B927">
        <v>287580</v>
      </c>
      <c r="C927" t="s">
        <v>2409</v>
      </c>
      <c r="D927">
        <v>1</v>
      </c>
      <c r="E927" s="17">
        <v>45561</v>
      </c>
      <c r="F927" t="s">
        <v>3816</v>
      </c>
      <c r="G927" t="s">
        <v>3047</v>
      </c>
      <c r="H927">
        <v>101.81</v>
      </c>
      <c r="I927">
        <v>32.593851190000002</v>
      </c>
      <c r="J927">
        <v>-89.472384390000002</v>
      </c>
      <c r="K927" t="s">
        <v>3809</v>
      </c>
      <c r="L927">
        <v>7</v>
      </c>
      <c r="M927">
        <v>-18.46</v>
      </c>
      <c r="N927">
        <v>-3.93</v>
      </c>
      <c r="O927">
        <v>13</v>
      </c>
    </row>
    <row r="928" spans="1:15" x14ac:dyDescent="0.35">
      <c r="A928">
        <v>2023656</v>
      </c>
      <c r="B928">
        <v>287380</v>
      </c>
      <c r="C928" t="s">
        <v>1873</v>
      </c>
      <c r="D928">
        <v>1</v>
      </c>
      <c r="E928" s="17">
        <v>45489</v>
      </c>
      <c r="F928" t="s">
        <v>3815</v>
      </c>
      <c r="G928" t="s">
        <v>3047</v>
      </c>
      <c r="H928">
        <v>57.66</v>
      </c>
      <c r="I928">
        <v>33.93992918</v>
      </c>
      <c r="J928">
        <v>-88.532799539999999</v>
      </c>
      <c r="K928" t="s">
        <v>3809</v>
      </c>
      <c r="L928">
        <v>8</v>
      </c>
      <c r="M928">
        <v>-15.74</v>
      </c>
      <c r="N928">
        <v>-2.63</v>
      </c>
      <c r="O928">
        <v>5.29</v>
      </c>
    </row>
    <row r="929" spans="1:15" x14ac:dyDescent="0.35">
      <c r="A929">
        <v>2024275</v>
      </c>
      <c r="B929">
        <v>283740</v>
      </c>
      <c r="C929" t="s">
        <v>2385</v>
      </c>
      <c r="D929">
        <v>1</v>
      </c>
      <c r="E929" s="17">
        <v>45558</v>
      </c>
      <c r="F929" t="s">
        <v>3814</v>
      </c>
      <c r="G929" t="s">
        <v>3047</v>
      </c>
      <c r="H929">
        <v>35.65</v>
      </c>
      <c r="I929">
        <v>31.220566300000002</v>
      </c>
      <c r="J929">
        <v>-89.842334469999997</v>
      </c>
      <c r="K929" t="s">
        <v>3809</v>
      </c>
      <c r="L929">
        <v>8</v>
      </c>
      <c r="M929">
        <v>-23.84</v>
      </c>
      <c r="N929">
        <v>-3.94</v>
      </c>
      <c r="O929">
        <v>7.66</v>
      </c>
    </row>
    <row r="930" spans="1:15" x14ac:dyDescent="0.35">
      <c r="A930">
        <v>2024300</v>
      </c>
      <c r="B930">
        <v>287400</v>
      </c>
      <c r="C930" t="s">
        <v>2410</v>
      </c>
      <c r="D930">
        <v>1</v>
      </c>
      <c r="E930" s="17">
        <v>45561</v>
      </c>
      <c r="F930" t="s">
        <v>3813</v>
      </c>
      <c r="G930" t="s">
        <v>3047</v>
      </c>
      <c r="H930">
        <v>78.38</v>
      </c>
      <c r="I930">
        <v>32.375923</v>
      </c>
      <c r="J930">
        <v>-90.097212010000007</v>
      </c>
      <c r="K930" t="s">
        <v>3809</v>
      </c>
      <c r="L930">
        <v>8</v>
      </c>
      <c r="M930">
        <v>-10.58</v>
      </c>
      <c r="N930">
        <v>-1.85</v>
      </c>
      <c r="O930">
        <v>4.1900000000000004</v>
      </c>
    </row>
    <row r="931" spans="1:15" x14ac:dyDescent="0.35">
      <c r="A931">
        <v>2024152</v>
      </c>
      <c r="B931">
        <v>292480</v>
      </c>
      <c r="C931" t="s">
        <v>2289</v>
      </c>
      <c r="D931">
        <v>1</v>
      </c>
      <c r="E931" s="17">
        <v>45537</v>
      </c>
      <c r="F931" t="s">
        <v>3812</v>
      </c>
      <c r="G931" t="s">
        <v>3047</v>
      </c>
      <c r="H931">
        <v>8.51</v>
      </c>
      <c r="I931">
        <v>30.788808230000001</v>
      </c>
      <c r="J931">
        <v>-88.772150530000005</v>
      </c>
      <c r="K931" t="s">
        <v>3809</v>
      </c>
      <c r="L931">
        <v>7</v>
      </c>
      <c r="M931">
        <v>-15.92</v>
      </c>
      <c r="N931">
        <v>-3.09</v>
      </c>
      <c r="O931">
        <v>8.7899999999999991</v>
      </c>
    </row>
    <row r="932" spans="1:15" x14ac:dyDescent="0.35">
      <c r="A932">
        <v>2022192</v>
      </c>
      <c r="B932">
        <v>251940</v>
      </c>
      <c r="C932" t="s">
        <v>285</v>
      </c>
      <c r="D932">
        <v>1</v>
      </c>
      <c r="E932" s="17">
        <v>45104</v>
      </c>
      <c r="F932" t="s">
        <v>3811</v>
      </c>
      <c r="G932" t="s">
        <v>3047</v>
      </c>
      <c r="H932">
        <v>17.61</v>
      </c>
      <c r="I932">
        <v>30.867436000000001</v>
      </c>
      <c r="J932">
        <v>-88.921981000000002</v>
      </c>
      <c r="K932" t="s">
        <v>3809</v>
      </c>
      <c r="L932">
        <v>7</v>
      </c>
      <c r="M932">
        <v>-15.76</v>
      </c>
      <c r="N932">
        <v>-3.1</v>
      </c>
      <c r="O932">
        <v>9.07</v>
      </c>
    </row>
    <row r="933" spans="1:15" x14ac:dyDescent="0.35">
      <c r="A933">
        <v>2023585</v>
      </c>
      <c r="B933">
        <v>248360</v>
      </c>
      <c r="C933" t="s">
        <v>285</v>
      </c>
      <c r="D933">
        <v>1</v>
      </c>
      <c r="E933" s="17">
        <v>45483</v>
      </c>
      <c r="F933" t="s">
        <v>3811</v>
      </c>
      <c r="G933" t="s">
        <v>3047</v>
      </c>
      <c r="H933">
        <v>17.61</v>
      </c>
      <c r="I933">
        <v>30.867436000000001</v>
      </c>
      <c r="J933">
        <v>-88.921981000000002</v>
      </c>
      <c r="K933" t="s">
        <v>3809</v>
      </c>
      <c r="L933">
        <v>7</v>
      </c>
      <c r="M933">
        <v>-16.399999999999999</v>
      </c>
      <c r="N933">
        <v>-3.4</v>
      </c>
      <c r="O933">
        <v>10.78</v>
      </c>
    </row>
    <row r="934" spans="1:15" x14ac:dyDescent="0.35">
      <c r="A934">
        <v>2022213</v>
      </c>
      <c r="B934">
        <v>251120</v>
      </c>
      <c r="C934" t="s">
        <v>296</v>
      </c>
      <c r="D934">
        <v>1</v>
      </c>
      <c r="E934" s="17">
        <v>45105</v>
      </c>
      <c r="F934" t="s">
        <v>3810</v>
      </c>
      <c r="G934" t="s">
        <v>3047</v>
      </c>
      <c r="H934">
        <v>73.510000000000005</v>
      </c>
      <c r="I934">
        <v>31.333597000000001</v>
      </c>
      <c r="J934">
        <v>-90.911445999999998</v>
      </c>
      <c r="K934" t="s">
        <v>3809</v>
      </c>
      <c r="L934">
        <v>3</v>
      </c>
      <c r="M934">
        <v>-18.329999999999998</v>
      </c>
      <c r="N934">
        <v>-3.83</v>
      </c>
      <c r="O934">
        <v>12.29</v>
      </c>
    </row>
    <row r="935" spans="1:15" x14ac:dyDescent="0.35">
      <c r="A935">
        <v>2023601</v>
      </c>
      <c r="B935">
        <v>283760</v>
      </c>
      <c r="C935" t="s">
        <v>296</v>
      </c>
      <c r="D935">
        <v>1</v>
      </c>
      <c r="E935" s="17">
        <v>45484</v>
      </c>
      <c r="F935" t="s">
        <v>3810</v>
      </c>
      <c r="G935" t="s">
        <v>3047</v>
      </c>
      <c r="H935">
        <v>73.510000000000005</v>
      </c>
      <c r="I935">
        <v>31.333597000000001</v>
      </c>
      <c r="J935">
        <v>-90.911445999999998</v>
      </c>
      <c r="K935" t="s">
        <v>3809</v>
      </c>
      <c r="L935">
        <v>3</v>
      </c>
      <c r="M935">
        <v>-19.21</v>
      </c>
      <c r="N935">
        <v>-4.47</v>
      </c>
      <c r="O935">
        <v>16.510000000000002</v>
      </c>
    </row>
    <row r="936" spans="1:15" x14ac:dyDescent="0.35">
      <c r="A936">
        <v>2022668</v>
      </c>
      <c r="B936">
        <v>259200</v>
      </c>
      <c r="C936" t="s">
        <v>686</v>
      </c>
      <c r="D936">
        <v>1</v>
      </c>
      <c r="E936" s="17">
        <v>45148</v>
      </c>
      <c r="F936" t="s">
        <v>3808</v>
      </c>
      <c r="G936" t="s">
        <v>2803</v>
      </c>
      <c r="H936">
        <v>1862.76</v>
      </c>
      <c r="I936">
        <v>47.713454030000001</v>
      </c>
      <c r="J936">
        <v>-112.6796257</v>
      </c>
      <c r="K936" t="s">
        <v>3734</v>
      </c>
      <c r="L936">
        <v>1</v>
      </c>
      <c r="M936">
        <v>-133.04</v>
      </c>
      <c r="N936">
        <v>-17.52</v>
      </c>
      <c r="O936">
        <v>7.16</v>
      </c>
    </row>
    <row r="937" spans="1:15" x14ac:dyDescent="0.35">
      <c r="A937">
        <v>2023885</v>
      </c>
      <c r="B937">
        <v>279500</v>
      </c>
      <c r="C937" t="s">
        <v>2062</v>
      </c>
      <c r="D937">
        <v>1</v>
      </c>
      <c r="E937" s="17">
        <v>45508</v>
      </c>
      <c r="F937" t="s">
        <v>3807</v>
      </c>
      <c r="G937" t="s">
        <v>2798</v>
      </c>
      <c r="H937">
        <v>1187.92</v>
      </c>
      <c r="I937">
        <v>45.225162519999998</v>
      </c>
      <c r="J937">
        <v>-108.8437033</v>
      </c>
      <c r="K937" t="s">
        <v>3734</v>
      </c>
      <c r="L937">
        <v>3</v>
      </c>
      <c r="M937">
        <v>-147.19</v>
      </c>
      <c r="N937">
        <v>-19.239999999999998</v>
      </c>
      <c r="O937">
        <v>6.73</v>
      </c>
    </row>
    <row r="938" spans="1:15" x14ac:dyDescent="0.35">
      <c r="A938">
        <v>2023591</v>
      </c>
      <c r="B938">
        <v>278060</v>
      </c>
      <c r="C938" t="s">
        <v>1815</v>
      </c>
      <c r="D938">
        <v>1</v>
      </c>
      <c r="E938" s="17">
        <v>45482</v>
      </c>
      <c r="F938" t="s">
        <v>3806</v>
      </c>
      <c r="G938" t="s">
        <v>2798</v>
      </c>
      <c r="H938">
        <v>1298.03</v>
      </c>
      <c r="I938">
        <v>45.008249220000003</v>
      </c>
      <c r="J938">
        <v>-108.9111304</v>
      </c>
      <c r="K938" t="s">
        <v>3734</v>
      </c>
      <c r="L938">
        <v>4</v>
      </c>
      <c r="M938">
        <v>-136.66</v>
      </c>
      <c r="N938">
        <v>-15.57</v>
      </c>
      <c r="O938">
        <v>-12.09</v>
      </c>
    </row>
    <row r="939" spans="1:15" x14ac:dyDescent="0.35">
      <c r="A939">
        <v>2022755</v>
      </c>
      <c r="B939">
        <v>259140</v>
      </c>
      <c r="C939" t="s">
        <v>782</v>
      </c>
      <c r="D939">
        <v>1</v>
      </c>
      <c r="E939" s="17">
        <v>45156</v>
      </c>
      <c r="F939" t="s">
        <v>3805</v>
      </c>
      <c r="G939" t="s">
        <v>2803</v>
      </c>
      <c r="H939">
        <v>1915.12</v>
      </c>
      <c r="I939">
        <v>45.264645199999997</v>
      </c>
      <c r="J939">
        <v>-111.31069170000001</v>
      </c>
      <c r="K939" t="s">
        <v>3734</v>
      </c>
      <c r="L939">
        <v>4</v>
      </c>
      <c r="M939">
        <v>-140.80000000000001</v>
      </c>
      <c r="N939">
        <v>-18.68</v>
      </c>
      <c r="O939">
        <v>8.61</v>
      </c>
    </row>
    <row r="940" spans="1:15" x14ac:dyDescent="0.35">
      <c r="A940">
        <v>2024120</v>
      </c>
      <c r="B940">
        <v>291720</v>
      </c>
      <c r="C940" t="s">
        <v>2244</v>
      </c>
      <c r="D940">
        <v>1</v>
      </c>
      <c r="E940" s="17">
        <v>45531</v>
      </c>
      <c r="F940" t="s">
        <v>3804</v>
      </c>
      <c r="G940" t="s">
        <v>2806</v>
      </c>
      <c r="H940">
        <v>698.73</v>
      </c>
      <c r="I940">
        <v>48.422272370000002</v>
      </c>
      <c r="J940">
        <v>-108.35046490000001</v>
      </c>
      <c r="K940" t="s">
        <v>3734</v>
      </c>
      <c r="L940">
        <v>6</v>
      </c>
      <c r="M940">
        <v>-95.35</v>
      </c>
      <c r="N940">
        <v>-10.210000000000001</v>
      </c>
      <c r="O940">
        <v>-13.64</v>
      </c>
    </row>
    <row r="941" spans="1:15" x14ac:dyDescent="0.35">
      <c r="A941">
        <v>2022580</v>
      </c>
      <c r="B941">
        <v>254680</v>
      </c>
      <c r="C941" t="s">
        <v>601</v>
      </c>
      <c r="D941">
        <v>1</v>
      </c>
      <c r="E941" s="17">
        <v>45139</v>
      </c>
      <c r="F941" t="s">
        <v>3803</v>
      </c>
      <c r="G941" t="s">
        <v>2803</v>
      </c>
      <c r="H941">
        <v>1216.46</v>
      </c>
      <c r="I941">
        <v>47.645755319999999</v>
      </c>
      <c r="J941">
        <v>-115.6609505</v>
      </c>
      <c r="K941" t="s">
        <v>3734</v>
      </c>
      <c r="L941">
        <v>2</v>
      </c>
      <c r="M941">
        <v>-116.74</v>
      </c>
      <c r="N941">
        <v>-15.84</v>
      </c>
      <c r="O941">
        <v>10</v>
      </c>
    </row>
    <row r="942" spans="1:15" x14ac:dyDescent="0.35">
      <c r="A942">
        <v>2022980</v>
      </c>
      <c r="B942">
        <v>263000</v>
      </c>
      <c r="C942" t="s">
        <v>998</v>
      </c>
      <c r="D942">
        <v>1</v>
      </c>
      <c r="E942" s="17">
        <v>45187</v>
      </c>
      <c r="F942" t="s">
        <v>3802</v>
      </c>
      <c r="G942" t="s">
        <v>2803</v>
      </c>
      <c r="H942">
        <v>1701.17</v>
      </c>
      <c r="I942">
        <v>46.363321620000001</v>
      </c>
      <c r="J942">
        <v>-113.930266</v>
      </c>
      <c r="K942" t="s">
        <v>3734</v>
      </c>
      <c r="L942">
        <v>3</v>
      </c>
      <c r="M942">
        <v>-129.6</v>
      </c>
      <c r="N942">
        <v>-17.09</v>
      </c>
      <c r="O942">
        <v>7.1</v>
      </c>
    </row>
    <row r="943" spans="1:15" x14ac:dyDescent="0.35">
      <c r="A943">
        <v>2022806</v>
      </c>
      <c r="B943">
        <v>259240</v>
      </c>
      <c r="C943" t="s">
        <v>820</v>
      </c>
      <c r="D943">
        <v>1</v>
      </c>
      <c r="E943" s="17">
        <v>45162</v>
      </c>
      <c r="F943" t="s">
        <v>3801</v>
      </c>
      <c r="G943" t="s">
        <v>2806</v>
      </c>
      <c r="H943">
        <v>784.14</v>
      </c>
      <c r="I943">
        <v>46.129602869999999</v>
      </c>
      <c r="J943">
        <v>-105.1490378</v>
      </c>
      <c r="K943" t="s">
        <v>3734</v>
      </c>
      <c r="L943">
        <v>9</v>
      </c>
      <c r="M943">
        <v>-108.98</v>
      </c>
      <c r="N943">
        <v>-13.13</v>
      </c>
      <c r="O943">
        <v>-3.96</v>
      </c>
    </row>
    <row r="944" spans="1:15" x14ac:dyDescent="0.35">
      <c r="A944">
        <v>2022758</v>
      </c>
      <c r="B944">
        <v>259220</v>
      </c>
      <c r="C944" t="s">
        <v>794</v>
      </c>
      <c r="D944">
        <v>1</v>
      </c>
      <c r="E944" s="17">
        <v>45158</v>
      </c>
      <c r="F944" t="s">
        <v>3800</v>
      </c>
      <c r="G944" t="s">
        <v>2806</v>
      </c>
      <c r="H944">
        <v>1266.02</v>
      </c>
      <c r="I944">
        <v>45.806479109999998</v>
      </c>
      <c r="J944">
        <v>-109.9562699</v>
      </c>
      <c r="K944" t="s">
        <v>3734</v>
      </c>
      <c r="L944">
        <v>5</v>
      </c>
      <c r="M944">
        <v>-137.49</v>
      </c>
      <c r="N944">
        <v>-18.12</v>
      </c>
      <c r="O944">
        <v>7.51</v>
      </c>
    </row>
    <row r="945" spans="1:15" x14ac:dyDescent="0.35">
      <c r="A945">
        <v>2022731</v>
      </c>
      <c r="B945">
        <v>259260</v>
      </c>
      <c r="C945" t="s">
        <v>753</v>
      </c>
      <c r="D945">
        <v>1</v>
      </c>
      <c r="E945" s="17">
        <v>45154</v>
      </c>
      <c r="F945" t="s">
        <v>3799</v>
      </c>
      <c r="G945" t="s">
        <v>2806</v>
      </c>
      <c r="H945">
        <v>1385.67</v>
      </c>
      <c r="I945">
        <v>45.791392870000003</v>
      </c>
      <c r="J945">
        <v>-110.50313079999999</v>
      </c>
      <c r="K945" t="s">
        <v>3734</v>
      </c>
      <c r="L945">
        <v>7</v>
      </c>
      <c r="M945">
        <v>-133.16</v>
      </c>
      <c r="N945">
        <v>-17.100000000000001</v>
      </c>
      <c r="O945">
        <v>3.62</v>
      </c>
    </row>
    <row r="946" spans="1:15" x14ac:dyDescent="0.35">
      <c r="A946">
        <v>2022998</v>
      </c>
      <c r="B946">
        <v>263060</v>
      </c>
      <c r="C946" t="s">
        <v>1008</v>
      </c>
      <c r="D946">
        <v>1</v>
      </c>
      <c r="E946" s="17">
        <v>45188</v>
      </c>
      <c r="F946" t="s">
        <v>3798</v>
      </c>
      <c r="G946" t="s">
        <v>2803</v>
      </c>
      <c r="H946">
        <v>1246.1300000000001</v>
      </c>
      <c r="I946">
        <v>45.910291569999998</v>
      </c>
      <c r="J946">
        <v>-114.1590114</v>
      </c>
      <c r="K946" t="s">
        <v>3734</v>
      </c>
      <c r="L946">
        <v>6</v>
      </c>
      <c r="M946">
        <v>-131.03</v>
      </c>
      <c r="N946">
        <v>-17.079999999999998</v>
      </c>
      <c r="O946">
        <v>5.61</v>
      </c>
    </row>
    <row r="947" spans="1:15" x14ac:dyDescent="0.35">
      <c r="A947">
        <v>2022840</v>
      </c>
      <c r="B947">
        <v>263660</v>
      </c>
      <c r="C947" t="s">
        <v>854</v>
      </c>
      <c r="D947">
        <v>1</v>
      </c>
      <c r="E947" s="17">
        <v>45168</v>
      </c>
      <c r="F947" t="s">
        <v>3797</v>
      </c>
      <c r="G947" t="s">
        <v>2806</v>
      </c>
      <c r="H947">
        <v>788.28</v>
      </c>
      <c r="I947">
        <v>48.800897290000002</v>
      </c>
      <c r="J947">
        <v>-110.13481229999999</v>
      </c>
      <c r="K947" t="s">
        <v>3734</v>
      </c>
      <c r="L947">
        <v>7</v>
      </c>
      <c r="M947">
        <v>-118.56</v>
      </c>
      <c r="N947">
        <v>-15.38</v>
      </c>
      <c r="O947">
        <v>4.46</v>
      </c>
    </row>
    <row r="948" spans="1:15" x14ac:dyDescent="0.35">
      <c r="A948">
        <v>2022843</v>
      </c>
      <c r="B948">
        <v>263560</v>
      </c>
      <c r="C948" t="s">
        <v>836</v>
      </c>
      <c r="D948">
        <v>1</v>
      </c>
      <c r="E948" s="17">
        <v>45167</v>
      </c>
      <c r="F948" t="s">
        <v>3796</v>
      </c>
      <c r="G948" t="s">
        <v>2806</v>
      </c>
      <c r="H948">
        <v>662.82</v>
      </c>
      <c r="I948">
        <v>48.602586610000003</v>
      </c>
      <c r="J948">
        <v>-107.61918110000001</v>
      </c>
      <c r="K948" t="s">
        <v>3734</v>
      </c>
      <c r="L948">
        <v>8</v>
      </c>
      <c r="M948">
        <v>-116.3</v>
      </c>
      <c r="N948">
        <v>-13.96</v>
      </c>
      <c r="O948">
        <v>-4.5999999999999996</v>
      </c>
    </row>
    <row r="949" spans="1:15" x14ac:dyDescent="0.35">
      <c r="A949">
        <v>2022864</v>
      </c>
      <c r="B949">
        <v>263880</v>
      </c>
      <c r="C949" t="s">
        <v>875</v>
      </c>
      <c r="D949">
        <v>1</v>
      </c>
      <c r="E949" s="17">
        <v>45173</v>
      </c>
      <c r="F949" t="s">
        <v>3795</v>
      </c>
      <c r="G949" t="s">
        <v>2806</v>
      </c>
      <c r="H949">
        <v>1011.02</v>
      </c>
      <c r="I949">
        <v>47.448365469999999</v>
      </c>
      <c r="J949">
        <v>-111.3010562</v>
      </c>
      <c r="K949" t="s">
        <v>3734</v>
      </c>
      <c r="L949">
        <v>7</v>
      </c>
      <c r="M949">
        <v>-133.44</v>
      </c>
      <c r="N949">
        <v>-16.73</v>
      </c>
      <c r="O949">
        <v>0.4</v>
      </c>
    </row>
    <row r="950" spans="1:15" x14ac:dyDescent="0.35">
      <c r="A950">
        <v>2022866</v>
      </c>
      <c r="B950">
        <v>263600</v>
      </c>
      <c r="C950" t="s">
        <v>873</v>
      </c>
      <c r="D950">
        <v>1</v>
      </c>
      <c r="E950" s="17">
        <v>45173</v>
      </c>
      <c r="F950" t="s">
        <v>3794</v>
      </c>
      <c r="G950" t="s">
        <v>2806</v>
      </c>
      <c r="H950">
        <v>1025.9100000000001</v>
      </c>
      <c r="I950">
        <v>47.585072490000002</v>
      </c>
      <c r="J950">
        <v>-111.5612733</v>
      </c>
      <c r="K950" t="s">
        <v>3734</v>
      </c>
      <c r="L950">
        <v>5</v>
      </c>
      <c r="M950">
        <v>-128.52000000000001</v>
      </c>
      <c r="N950">
        <v>-16.3</v>
      </c>
      <c r="O950">
        <v>1.9</v>
      </c>
    </row>
    <row r="951" spans="1:15" x14ac:dyDescent="0.35">
      <c r="A951">
        <v>2022863</v>
      </c>
      <c r="B951">
        <v>263860</v>
      </c>
      <c r="C951" t="s">
        <v>867</v>
      </c>
      <c r="D951">
        <v>1</v>
      </c>
      <c r="E951" s="17">
        <v>45170</v>
      </c>
      <c r="F951" t="s">
        <v>3793</v>
      </c>
      <c r="G951" t="s">
        <v>2806</v>
      </c>
      <c r="H951">
        <v>1137.6400000000001</v>
      </c>
      <c r="I951">
        <v>47.290457179999997</v>
      </c>
      <c r="J951">
        <v>-110.90282379999999</v>
      </c>
      <c r="K951" t="s">
        <v>3734</v>
      </c>
      <c r="L951">
        <v>5</v>
      </c>
      <c r="M951">
        <v>-138.37</v>
      </c>
      <c r="N951">
        <v>-17.96</v>
      </c>
      <c r="O951">
        <v>5.3</v>
      </c>
    </row>
    <row r="952" spans="1:15" x14ac:dyDescent="0.35">
      <c r="A952">
        <v>2023873</v>
      </c>
      <c r="B952">
        <v>279640</v>
      </c>
      <c r="C952" t="s">
        <v>2055</v>
      </c>
      <c r="D952">
        <v>1</v>
      </c>
      <c r="E952" s="17">
        <v>45506</v>
      </c>
      <c r="F952" t="s">
        <v>3792</v>
      </c>
      <c r="G952" t="s">
        <v>2798</v>
      </c>
      <c r="H952">
        <v>1180.5899999999999</v>
      </c>
      <c r="I952">
        <v>45.085459999999998</v>
      </c>
      <c r="J952">
        <v>-109.0275</v>
      </c>
      <c r="K952" t="s">
        <v>3734</v>
      </c>
      <c r="L952">
        <v>7</v>
      </c>
      <c r="M952">
        <v>-135.52000000000001</v>
      </c>
      <c r="N952">
        <v>-17.940000000000001</v>
      </c>
      <c r="O952">
        <v>7.99</v>
      </c>
    </row>
    <row r="953" spans="1:15" x14ac:dyDescent="0.35">
      <c r="A953">
        <v>2022754</v>
      </c>
      <c r="B953">
        <v>259340</v>
      </c>
      <c r="C953" t="s">
        <v>781</v>
      </c>
      <c r="D953">
        <v>1</v>
      </c>
      <c r="E953" s="17">
        <v>45155</v>
      </c>
      <c r="F953" t="s">
        <v>3791</v>
      </c>
      <c r="G953" t="s">
        <v>2803</v>
      </c>
      <c r="H953">
        <v>2591.0700000000002</v>
      </c>
      <c r="I953">
        <v>44.882698380000001</v>
      </c>
      <c r="J953">
        <v>-111.2112025</v>
      </c>
      <c r="K953" t="s">
        <v>3734</v>
      </c>
      <c r="L953">
        <v>1</v>
      </c>
      <c r="M953">
        <v>-138.08000000000001</v>
      </c>
      <c r="N953">
        <v>-18.68</v>
      </c>
      <c r="O953">
        <v>11.37</v>
      </c>
    </row>
    <row r="954" spans="1:15" x14ac:dyDescent="0.35">
      <c r="A954">
        <v>2024020</v>
      </c>
      <c r="B954">
        <v>291760</v>
      </c>
      <c r="C954" t="s">
        <v>2182</v>
      </c>
      <c r="D954">
        <v>1</v>
      </c>
      <c r="E954" s="17">
        <v>45522</v>
      </c>
      <c r="F954" t="s">
        <v>3790</v>
      </c>
      <c r="G954" t="s">
        <v>2803</v>
      </c>
      <c r="H954">
        <v>934.68</v>
      </c>
      <c r="I954">
        <v>48.396024830000002</v>
      </c>
      <c r="J954">
        <v>-114.2725614</v>
      </c>
      <c r="K954" t="s">
        <v>3734</v>
      </c>
      <c r="L954">
        <v>2</v>
      </c>
      <c r="M954">
        <v>-122.33</v>
      </c>
      <c r="N954">
        <v>-16.38</v>
      </c>
      <c r="O954">
        <v>8.69</v>
      </c>
    </row>
    <row r="955" spans="1:15" x14ac:dyDescent="0.35">
      <c r="A955">
        <v>2022703</v>
      </c>
      <c r="B955">
        <v>259080</v>
      </c>
      <c r="C955" t="s">
        <v>716</v>
      </c>
      <c r="D955">
        <v>1</v>
      </c>
      <c r="E955" s="17">
        <v>45152</v>
      </c>
      <c r="F955" t="s">
        <v>3789</v>
      </c>
      <c r="G955" t="s">
        <v>2803</v>
      </c>
      <c r="H955">
        <v>1899.37</v>
      </c>
      <c r="I955">
        <v>46.980626870000002</v>
      </c>
      <c r="J955">
        <v>-110.8741892</v>
      </c>
      <c r="K955" t="s">
        <v>3734</v>
      </c>
      <c r="L955">
        <v>2</v>
      </c>
      <c r="M955">
        <v>-140.58000000000001</v>
      </c>
      <c r="N955">
        <v>-18.52</v>
      </c>
      <c r="O955">
        <v>7.58</v>
      </c>
    </row>
    <row r="956" spans="1:15" x14ac:dyDescent="0.35">
      <c r="A956">
        <v>2022810</v>
      </c>
      <c r="B956">
        <v>246920</v>
      </c>
      <c r="C956" t="s">
        <v>840</v>
      </c>
      <c r="D956">
        <v>1</v>
      </c>
      <c r="E956" s="17">
        <v>45165</v>
      </c>
      <c r="F956" t="s">
        <v>3788</v>
      </c>
      <c r="G956" t="s">
        <v>2806</v>
      </c>
      <c r="H956">
        <v>771.38</v>
      </c>
      <c r="I956">
        <v>48.976467210000003</v>
      </c>
      <c r="J956">
        <v>-105.7626003</v>
      </c>
      <c r="K956" t="s">
        <v>3734</v>
      </c>
      <c r="L956">
        <v>5</v>
      </c>
      <c r="M956">
        <v>-105.04</v>
      </c>
      <c r="N956">
        <v>-11.38</v>
      </c>
      <c r="O956">
        <v>-13.97</v>
      </c>
    </row>
    <row r="957" spans="1:15" x14ac:dyDescent="0.35">
      <c r="A957">
        <v>2024119</v>
      </c>
      <c r="B957">
        <v>279620</v>
      </c>
      <c r="C957" t="s">
        <v>2231</v>
      </c>
      <c r="D957">
        <v>1</v>
      </c>
      <c r="E957" s="17">
        <v>45529</v>
      </c>
      <c r="F957" t="s">
        <v>3787</v>
      </c>
      <c r="G957" t="s">
        <v>2806</v>
      </c>
      <c r="H957">
        <v>1234.2</v>
      </c>
      <c r="I957">
        <v>46.913411910000001</v>
      </c>
      <c r="J957">
        <v>-109.7763667</v>
      </c>
      <c r="K957" t="s">
        <v>3734</v>
      </c>
      <c r="L957">
        <v>4</v>
      </c>
      <c r="M957">
        <v>-125.89</v>
      </c>
      <c r="N957">
        <v>-15.89</v>
      </c>
      <c r="O957">
        <v>1.2</v>
      </c>
    </row>
    <row r="958" spans="1:15" x14ac:dyDescent="0.35">
      <c r="A958">
        <v>2024058</v>
      </c>
      <c r="B958">
        <v>291640</v>
      </c>
      <c r="C958" t="s">
        <v>2204</v>
      </c>
      <c r="D958">
        <v>1</v>
      </c>
      <c r="E958" s="17">
        <v>45524</v>
      </c>
      <c r="F958" t="s">
        <v>3786</v>
      </c>
      <c r="G958" t="s">
        <v>2803</v>
      </c>
      <c r="H958">
        <v>1154.28</v>
      </c>
      <c r="I958">
        <v>48.548862499999998</v>
      </c>
      <c r="J958">
        <v>-113.8537362</v>
      </c>
      <c r="K958" t="s">
        <v>3734</v>
      </c>
      <c r="L958">
        <v>4</v>
      </c>
      <c r="M958">
        <v>-120.28</v>
      </c>
      <c r="N958">
        <v>-16.13</v>
      </c>
      <c r="O958">
        <v>8.76</v>
      </c>
    </row>
    <row r="959" spans="1:15" x14ac:dyDescent="0.35">
      <c r="A959">
        <v>2024018</v>
      </c>
      <c r="B959">
        <v>279400</v>
      </c>
      <c r="C959" t="s">
        <v>2178</v>
      </c>
      <c r="D959">
        <v>1</v>
      </c>
      <c r="E959" s="17">
        <v>45523</v>
      </c>
      <c r="F959" t="s">
        <v>3785</v>
      </c>
      <c r="G959" t="s">
        <v>2803</v>
      </c>
      <c r="H959">
        <v>1580.29</v>
      </c>
      <c r="I959">
        <v>48.690176289999997</v>
      </c>
      <c r="J959">
        <v>-114.5096412</v>
      </c>
      <c r="K959" t="s">
        <v>3734</v>
      </c>
      <c r="L959">
        <v>2</v>
      </c>
      <c r="M959">
        <v>-125.89</v>
      </c>
      <c r="N959">
        <v>-17.09</v>
      </c>
      <c r="O959">
        <v>10.83</v>
      </c>
    </row>
    <row r="960" spans="1:15" x14ac:dyDescent="0.35">
      <c r="A960">
        <v>2024079</v>
      </c>
      <c r="B960">
        <v>279660</v>
      </c>
      <c r="C960" t="s">
        <v>2226</v>
      </c>
      <c r="D960">
        <v>1</v>
      </c>
      <c r="E960" s="17">
        <v>45526</v>
      </c>
      <c r="F960" t="s">
        <v>3784</v>
      </c>
      <c r="G960" t="s">
        <v>2806</v>
      </c>
      <c r="H960">
        <v>1172.04</v>
      </c>
      <c r="I960">
        <v>48.487686930000002</v>
      </c>
      <c r="J960">
        <v>-112.68879560000001</v>
      </c>
      <c r="K960" t="s">
        <v>3734</v>
      </c>
      <c r="L960">
        <v>6</v>
      </c>
      <c r="M960">
        <v>-125.51</v>
      </c>
      <c r="N960">
        <v>-16.3</v>
      </c>
      <c r="O960">
        <v>4.87</v>
      </c>
    </row>
    <row r="961" spans="1:15" x14ac:dyDescent="0.35">
      <c r="A961">
        <v>2022790</v>
      </c>
      <c r="B961">
        <v>259060</v>
      </c>
      <c r="C961" t="s">
        <v>804</v>
      </c>
      <c r="D961">
        <v>1</v>
      </c>
      <c r="E961" s="17">
        <v>45160</v>
      </c>
      <c r="F961" t="s">
        <v>3783</v>
      </c>
      <c r="G961" t="s">
        <v>2806</v>
      </c>
      <c r="H961">
        <v>1189.46</v>
      </c>
      <c r="I961">
        <v>46.362966569999998</v>
      </c>
      <c r="J961">
        <v>-109.57821629999999</v>
      </c>
      <c r="K961" t="s">
        <v>3734</v>
      </c>
      <c r="L961">
        <v>7</v>
      </c>
      <c r="M961">
        <v>-123.2</v>
      </c>
      <c r="N961">
        <v>-15.63</v>
      </c>
      <c r="O961">
        <v>1.86</v>
      </c>
    </row>
    <row r="962" spans="1:15" x14ac:dyDescent="0.35">
      <c r="A962">
        <v>2022939</v>
      </c>
      <c r="B962">
        <v>262940</v>
      </c>
      <c r="C962" t="s">
        <v>953</v>
      </c>
      <c r="D962">
        <v>1</v>
      </c>
      <c r="E962" s="17">
        <v>45181</v>
      </c>
      <c r="F962" t="s">
        <v>3782</v>
      </c>
      <c r="G962" t="s">
        <v>2806</v>
      </c>
      <c r="H962">
        <v>1458.71</v>
      </c>
      <c r="I962">
        <v>46.462357789999999</v>
      </c>
      <c r="J962">
        <v>-110.3201996</v>
      </c>
      <c r="K962" t="s">
        <v>3734</v>
      </c>
      <c r="L962">
        <v>6</v>
      </c>
      <c r="M962">
        <v>-131.63999999999999</v>
      </c>
      <c r="N962">
        <v>-17.010000000000002</v>
      </c>
      <c r="O962">
        <v>4.43</v>
      </c>
    </row>
    <row r="963" spans="1:15" x14ac:dyDescent="0.35">
      <c r="A963">
        <v>2022669</v>
      </c>
      <c r="B963">
        <v>259120</v>
      </c>
      <c r="C963" t="s">
        <v>696</v>
      </c>
      <c r="D963">
        <v>1</v>
      </c>
      <c r="E963" s="17">
        <v>45149</v>
      </c>
      <c r="F963" t="s">
        <v>3781</v>
      </c>
      <c r="G963" t="s">
        <v>2806</v>
      </c>
      <c r="H963">
        <v>1025.01</v>
      </c>
      <c r="I963">
        <v>47.537691729999999</v>
      </c>
      <c r="J963">
        <v>-111.63122610000001</v>
      </c>
      <c r="K963" t="s">
        <v>3734</v>
      </c>
      <c r="L963">
        <v>6</v>
      </c>
      <c r="M963">
        <v>-127.2</v>
      </c>
      <c r="N963">
        <v>-15.9</v>
      </c>
      <c r="O963">
        <v>0</v>
      </c>
    </row>
    <row r="964" spans="1:15" x14ac:dyDescent="0.35">
      <c r="A964">
        <v>2022979</v>
      </c>
      <c r="B964">
        <v>262980</v>
      </c>
      <c r="C964" t="s">
        <v>995</v>
      </c>
      <c r="D964">
        <v>1</v>
      </c>
      <c r="E964" s="17">
        <v>45186</v>
      </c>
      <c r="F964" t="s">
        <v>3780</v>
      </c>
      <c r="G964" t="s">
        <v>2803</v>
      </c>
      <c r="H964">
        <v>914.79</v>
      </c>
      <c r="I964">
        <v>47.01805263</v>
      </c>
      <c r="J964">
        <v>-114.3281941</v>
      </c>
      <c r="K964" t="s">
        <v>3734</v>
      </c>
      <c r="L964">
        <v>8</v>
      </c>
      <c r="M964">
        <v>-129.72999999999999</v>
      </c>
      <c r="N964">
        <v>-16.72</v>
      </c>
      <c r="O964">
        <v>4.01</v>
      </c>
    </row>
    <row r="965" spans="1:15" x14ac:dyDescent="0.35">
      <c r="A965">
        <v>2022678</v>
      </c>
      <c r="B965">
        <v>259300</v>
      </c>
      <c r="C965" t="s">
        <v>709</v>
      </c>
      <c r="D965">
        <v>1</v>
      </c>
      <c r="E965" s="17">
        <v>45151</v>
      </c>
      <c r="F965" t="s">
        <v>3779</v>
      </c>
      <c r="G965" t="s">
        <v>2803</v>
      </c>
      <c r="H965">
        <v>1314.69</v>
      </c>
      <c r="I965">
        <v>47.116535620000001</v>
      </c>
      <c r="J965">
        <v>-110.9235647</v>
      </c>
      <c r="K965" t="s">
        <v>3734</v>
      </c>
      <c r="L965">
        <v>5</v>
      </c>
      <c r="M965">
        <v>-139.26</v>
      </c>
      <c r="N965">
        <v>-18.47</v>
      </c>
      <c r="O965">
        <v>8.5299999999999994</v>
      </c>
    </row>
    <row r="966" spans="1:15" x14ac:dyDescent="0.35">
      <c r="A966">
        <v>2022644</v>
      </c>
      <c r="B966">
        <v>259180</v>
      </c>
      <c r="C966" t="s">
        <v>692</v>
      </c>
      <c r="D966">
        <v>1</v>
      </c>
      <c r="E966" s="17">
        <v>45147</v>
      </c>
      <c r="F966" t="s">
        <v>3778</v>
      </c>
      <c r="G966" t="s">
        <v>2803</v>
      </c>
      <c r="H966">
        <v>1217.81</v>
      </c>
      <c r="I966">
        <v>47.182948770000003</v>
      </c>
      <c r="J966">
        <v>-113.51614410000001</v>
      </c>
      <c r="K966" t="s">
        <v>3734</v>
      </c>
      <c r="L966">
        <v>5</v>
      </c>
      <c r="M966">
        <v>-127.34</v>
      </c>
      <c r="N966">
        <v>-16.059999999999999</v>
      </c>
      <c r="O966">
        <v>1.1100000000000001</v>
      </c>
    </row>
    <row r="967" spans="1:15" x14ac:dyDescent="0.35">
      <c r="A967">
        <v>2023931</v>
      </c>
      <c r="B967">
        <v>279760</v>
      </c>
      <c r="C967" t="s">
        <v>2100</v>
      </c>
      <c r="D967">
        <v>1</v>
      </c>
      <c r="E967" s="17">
        <v>45511</v>
      </c>
      <c r="F967" t="s">
        <v>3777</v>
      </c>
      <c r="G967" t="s">
        <v>2803</v>
      </c>
      <c r="H967">
        <v>1898.24</v>
      </c>
      <c r="I967">
        <v>45.643276790000002</v>
      </c>
      <c r="J967">
        <v>-113.6954992</v>
      </c>
      <c r="K967" t="s">
        <v>3734</v>
      </c>
      <c r="L967">
        <v>5</v>
      </c>
      <c r="M967">
        <v>-135.83000000000001</v>
      </c>
      <c r="N967">
        <v>-17.79</v>
      </c>
      <c r="O967">
        <v>6.47</v>
      </c>
    </row>
    <row r="968" spans="1:15" x14ac:dyDescent="0.35">
      <c r="A968">
        <v>2023950</v>
      </c>
      <c r="B968">
        <v>291800</v>
      </c>
      <c r="C968" t="s">
        <v>2111</v>
      </c>
      <c r="D968">
        <v>1</v>
      </c>
      <c r="E968" s="17">
        <v>45516</v>
      </c>
      <c r="F968" t="s">
        <v>3776</v>
      </c>
      <c r="G968" t="s">
        <v>2803</v>
      </c>
      <c r="H968">
        <v>701.68</v>
      </c>
      <c r="I968">
        <v>48.136028070000002</v>
      </c>
      <c r="J968">
        <v>-115.8666446</v>
      </c>
      <c r="K968" t="s">
        <v>3734</v>
      </c>
      <c r="L968">
        <v>5</v>
      </c>
      <c r="M968">
        <v>-115.32</v>
      </c>
      <c r="N968">
        <v>-15.62</v>
      </c>
      <c r="O968">
        <v>9.61</v>
      </c>
    </row>
    <row r="969" spans="1:15" x14ac:dyDescent="0.35">
      <c r="A969">
        <v>2022888</v>
      </c>
      <c r="B969">
        <v>263720</v>
      </c>
      <c r="C969" t="s">
        <v>892</v>
      </c>
      <c r="D969">
        <v>1</v>
      </c>
      <c r="E969" s="17">
        <v>45175</v>
      </c>
      <c r="F969" t="s">
        <v>3775</v>
      </c>
      <c r="G969" t="s">
        <v>2803</v>
      </c>
      <c r="H969">
        <v>1171.4100000000001</v>
      </c>
      <c r="I969">
        <v>46.295382609999997</v>
      </c>
      <c r="J969">
        <v>-111.5264262</v>
      </c>
      <c r="K969" t="s">
        <v>3734</v>
      </c>
      <c r="L969">
        <v>7</v>
      </c>
      <c r="M969">
        <v>-131.87</v>
      </c>
      <c r="N969">
        <v>-17.3</v>
      </c>
      <c r="O969">
        <v>6.51</v>
      </c>
    </row>
    <row r="970" spans="1:15" x14ac:dyDescent="0.35">
      <c r="A970">
        <v>2023981</v>
      </c>
      <c r="B970">
        <v>291600</v>
      </c>
      <c r="C970" t="s">
        <v>2159</v>
      </c>
      <c r="D970">
        <v>1</v>
      </c>
      <c r="E970" s="17">
        <v>45518</v>
      </c>
      <c r="F970" t="s">
        <v>3774</v>
      </c>
      <c r="G970" t="s">
        <v>2803</v>
      </c>
      <c r="H970">
        <v>881.85</v>
      </c>
      <c r="I970">
        <v>48.152795519999998</v>
      </c>
      <c r="J970">
        <v>-114.180414</v>
      </c>
      <c r="K970" t="s">
        <v>3734</v>
      </c>
      <c r="L970">
        <v>7</v>
      </c>
      <c r="M970">
        <v>-126.04</v>
      </c>
      <c r="N970">
        <v>-16.739999999999998</v>
      </c>
      <c r="O970">
        <v>7.92</v>
      </c>
    </row>
    <row r="971" spans="1:15" x14ac:dyDescent="0.35">
      <c r="A971">
        <v>2022777</v>
      </c>
      <c r="B971">
        <v>259160</v>
      </c>
      <c r="C971" t="s">
        <v>793</v>
      </c>
      <c r="D971">
        <v>1</v>
      </c>
      <c r="E971" s="17">
        <v>45159</v>
      </c>
      <c r="F971" t="s">
        <v>3773</v>
      </c>
      <c r="G971" t="s">
        <v>2806</v>
      </c>
      <c r="H971">
        <v>1042.95</v>
      </c>
      <c r="I971">
        <v>46.289564779999999</v>
      </c>
      <c r="J971">
        <v>-108.9248539</v>
      </c>
      <c r="K971" t="s">
        <v>3734</v>
      </c>
      <c r="L971">
        <v>7</v>
      </c>
      <c r="M971">
        <v>-119.39</v>
      </c>
      <c r="N971">
        <v>-14.52</v>
      </c>
      <c r="O971">
        <v>-3.22</v>
      </c>
    </row>
    <row r="972" spans="1:15" x14ac:dyDescent="0.35">
      <c r="A972">
        <v>2023592</v>
      </c>
      <c r="B972">
        <v>277400</v>
      </c>
      <c r="C972" t="s">
        <v>1813</v>
      </c>
      <c r="D972">
        <v>1</v>
      </c>
      <c r="E972" s="17">
        <v>45483</v>
      </c>
      <c r="F972" t="s">
        <v>3772</v>
      </c>
      <c r="G972" t="s">
        <v>2798</v>
      </c>
      <c r="H972">
        <v>1143.9000000000001</v>
      </c>
      <c r="I972">
        <v>45.195012439999999</v>
      </c>
      <c r="J972">
        <v>-108.972712</v>
      </c>
      <c r="K972" t="s">
        <v>3734</v>
      </c>
      <c r="L972">
        <v>-8</v>
      </c>
      <c r="M972">
        <v>-136.87</v>
      </c>
      <c r="N972">
        <v>-18.170000000000002</v>
      </c>
      <c r="O972">
        <v>8.4499999999999993</v>
      </c>
    </row>
    <row r="973" spans="1:15" x14ac:dyDescent="0.35">
      <c r="A973">
        <v>2023571</v>
      </c>
      <c r="B973">
        <v>278000</v>
      </c>
      <c r="C973" t="s">
        <v>1809</v>
      </c>
      <c r="D973">
        <v>1</v>
      </c>
      <c r="E973" s="17">
        <v>45482</v>
      </c>
      <c r="F973" t="s">
        <v>3771</v>
      </c>
      <c r="G973" t="s">
        <v>2798</v>
      </c>
      <c r="H973">
        <v>1195.93</v>
      </c>
      <c r="I973">
        <v>45.072114650000003</v>
      </c>
      <c r="J973">
        <v>-109.0366393</v>
      </c>
      <c r="K973" t="s">
        <v>3734</v>
      </c>
      <c r="L973">
        <v>2</v>
      </c>
      <c r="M973">
        <v>-137.80000000000001</v>
      </c>
      <c r="N973">
        <v>-18.34</v>
      </c>
      <c r="O973">
        <v>8.93</v>
      </c>
    </row>
    <row r="974" spans="1:15" x14ac:dyDescent="0.35">
      <c r="A974">
        <v>2022791</v>
      </c>
      <c r="B974">
        <v>259000</v>
      </c>
      <c r="C974" t="s">
        <v>797</v>
      </c>
      <c r="D974">
        <v>1</v>
      </c>
      <c r="E974" s="17">
        <v>45161</v>
      </c>
      <c r="F974" t="s">
        <v>3770</v>
      </c>
      <c r="G974" t="s">
        <v>2806</v>
      </c>
      <c r="H974">
        <v>1104.27</v>
      </c>
      <c r="I974">
        <v>47.056338660000002</v>
      </c>
      <c r="J974">
        <v>-108.969588</v>
      </c>
      <c r="K974" t="s">
        <v>3734</v>
      </c>
      <c r="L974">
        <v>4</v>
      </c>
      <c r="M974">
        <v>-112.24</v>
      </c>
      <c r="N974">
        <v>-13.02</v>
      </c>
      <c r="O974">
        <v>-8.0399999999999991</v>
      </c>
    </row>
    <row r="975" spans="1:15" x14ac:dyDescent="0.35">
      <c r="A975">
        <v>2023570</v>
      </c>
      <c r="B975">
        <v>278080</v>
      </c>
      <c r="C975" t="s">
        <v>1811</v>
      </c>
      <c r="D975">
        <v>1</v>
      </c>
      <c r="E975" s="17">
        <v>45481</v>
      </c>
      <c r="F975" t="s">
        <v>3769</v>
      </c>
      <c r="G975" t="s">
        <v>2806</v>
      </c>
      <c r="H975">
        <v>1231.7</v>
      </c>
      <c r="I975">
        <v>45.549321450000001</v>
      </c>
      <c r="J975">
        <v>-109.2430792</v>
      </c>
      <c r="K975" t="s">
        <v>3734</v>
      </c>
      <c r="L975">
        <v>3</v>
      </c>
      <c r="M975">
        <v>-135.30000000000001</v>
      </c>
      <c r="N975">
        <v>-17.14</v>
      </c>
      <c r="O975">
        <v>1.78</v>
      </c>
    </row>
    <row r="976" spans="1:15" x14ac:dyDescent="0.35">
      <c r="A976">
        <v>2022609</v>
      </c>
      <c r="B976">
        <v>254420</v>
      </c>
      <c r="C976" t="s">
        <v>644</v>
      </c>
      <c r="D976">
        <v>1</v>
      </c>
      <c r="E976" s="17">
        <v>45144</v>
      </c>
      <c r="F976" t="s">
        <v>3768</v>
      </c>
      <c r="G976" t="s">
        <v>2803</v>
      </c>
      <c r="H976">
        <v>952.1</v>
      </c>
      <c r="I976">
        <v>46.872098970000003</v>
      </c>
      <c r="J976">
        <v>-114.08172999999999</v>
      </c>
      <c r="K976" t="s">
        <v>3734</v>
      </c>
      <c r="L976">
        <v>8</v>
      </c>
      <c r="M976">
        <v>-131.5</v>
      </c>
      <c r="N976">
        <v>-17.05</v>
      </c>
      <c r="O976">
        <v>4.87</v>
      </c>
    </row>
    <row r="977" spans="1:15" x14ac:dyDescent="0.35">
      <c r="A977">
        <v>2024019</v>
      </c>
      <c r="B977">
        <v>291580</v>
      </c>
      <c r="C977" t="s">
        <v>2163</v>
      </c>
      <c r="D977">
        <v>1</v>
      </c>
      <c r="E977" s="17">
        <v>45520</v>
      </c>
      <c r="F977" t="s">
        <v>3767</v>
      </c>
      <c r="G977" t="s">
        <v>2803</v>
      </c>
      <c r="H977">
        <v>1524.14</v>
      </c>
      <c r="I977">
        <v>48.174184189999998</v>
      </c>
      <c r="J977">
        <v>-113.8790734</v>
      </c>
      <c r="K977" t="s">
        <v>3734</v>
      </c>
      <c r="L977">
        <v>2</v>
      </c>
      <c r="M977">
        <v>-121.45</v>
      </c>
      <c r="N977">
        <v>-16.41</v>
      </c>
      <c r="O977">
        <v>9.83</v>
      </c>
    </row>
    <row r="978" spans="1:15" x14ac:dyDescent="0.35">
      <c r="A978">
        <v>2022809</v>
      </c>
      <c r="B978">
        <v>259020</v>
      </c>
      <c r="C978" t="s">
        <v>845</v>
      </c>
      <c r="D978">
        <v>1</v>
      </c>
      <c r="E978" s="17">
        <v>45165</v>
      </c>
      <c r="F978" t="s">
        <v>3766</v>
      </c>
      <c r="G978" t="s">
        <v>2806</v>
      </c>
      <c r="H978">
        <v>751.97</v>
      </c>
      <c r="I978">
        <v>48.859661070000001</v>
      </c>
      <c r="J978">
        <v>-105.6714777</v>
      </c>
      <c r="K978" t="s">
        <v>3734</v>
      </c>
      <c r="L978">
        <v>4</v>
      </c>
      <c r="M978">
        <v>-92.89</v>
      </c>
      <c r="N978">
        <v>-9.56</v>
      </c>
      <c r="O978">
        <v>-16.399999999999999</v>
      </c>
    </row>
    <row r="979" spans="1:15" x14ac:dyDescent="0.35">
      <c r="A979">
        <v>2022940</v>
      </c>
      <c r="B979">
        <v>263800</v>
      </c>
      <c r="C979" t="s">
        <v>956</v>
      </c>
      <c r="D979">
        <v>1</v>
      </c>
      <c r="E979" s="17">
        <v>45181</v>
      </c>
      <c r="F979" t="s">
        <v>3765</v>
      </c>
      <c r="G979" t="s">
        <v>2806</v>
      </c>
      <c r="H979">
        <v>1039.54</v>
      </c>
      <c r="I979">
        <v>47.194738899999997</v>
      </c>
      <c r="J979">
        <v>-109.6334981</v>
      </c>
      <c r="K979" t="s">
        <v>3734</v>
      </c>
      <c r="L979">
        <v>6</v>
      </c>
      <c r="M979">
        <v>-136.03</v>
      </c>
      <c r="N979">
        <v>-17.489999999999998</v>
      </c>
      <c r="O979">
        <v>3.88</v>
      </c>
    </row>
    <row r="980" spans="1:15" x14ac:dyDescent="0.35">
      <c r="A980">
        <v>2024147</v>
      </c>
      <c r="B980">
        <v>291620</v>
      </c>
      <c r="C980" t="s">
        <v>2283</v>
      </c>
      <c r="D980">
        <v>1</v>
      </c>
      <c r="E980" s="17">
        <v>45533</v>
      </c>
      <c r="F980" t="s">
        <v>3764</v>
      </c>
      <c r="G980" t="s">
        <v>2806</v>
      </c>
      <c r="H980">
        <v>640.74</v>
      </c>
      <c r="I980">
        <v>48.879498820000002</v>
      </c>
      <c r="J980">
        <v>-104.92292399999999</v>
      </c>
      <c r="K980" t="s">
        <v>3734</v>
      </c>
      <c r="L980">
        <v>6</v>
      </c>
      <c r="M980">
        <v>-71.930000000000007</v>
      </c>
      <c r="N980">
        <v>-9.33</v>
      </c>
      <c r="O980">
        <v>2.75</v>
      </c>
    </row>
    <row r="981" spans="1:15" x14ac:dyDescent="0.35">
      <c r="A981">
        <v>2024151</v>
      </c>
      <c r="B981">
        <v>284180</v>
      </c>
      <c r="C981" t="s">
        <v>2282</v>
      </c>
      <c r="D981">
        <v>1</v>
      </c>
      <c r="E981" s="17">
        <v>45534</v>
      </c>
      <c r="F981" t="s">
        <v>3763</v>
      </c>
      <c r="G981" t="s">
        <v>2806</v>
      </c>
      <c r="H981">
        <v>927.88</v>
      </c>
      <c r="I981">
        <v>45.385053849999998</v>
      </c>
      <c r="J981">
        <v>-105.30563739999999</v>
      </c>
      <c r="K981" t="s">
        <v>3734</v>
      </c>
      <c r="L981">
        <v>8</v>
      </c>
      <c r="M981">
        <v>-119.07</v>
      </c>
      <c r="N981">
        <v>-14.59</v>
      </c>
      <c r="O981">
        <v>-2.3199999999999998</v>
      </c>
    </row>
    <row r="982" spans="1:15" x14ac:dyDescent="0.35">
      <c r="A982">
        <v>2023948</v>
      </c>
      <c r="B982">
        <v>291740</v>
      </c>
      <c r="C982" t="s">
        <v>2110</v>
      </c>
      <c r="D982">
        <v>1</v>
      </c>
      <c r="E982" s="17">
        <v>45516</v>
      </c>
      <c r="F982" t="s">
        <v>3762</v>
      </c>
      <c r="G982" t="s">
        <v>2803</v>
      </c>
      <c r="H982">
        <v>819.42</v>
      </c>
      <c r="I982">
        <v>48.12488072</v>
      </c>
      <c r="J982">
        <v>-115.7303304</v>
      </c>
      <c r="K982" t="s">
        <v>3734</v>
      </c>
      <c r="L982">
        <v>2</v>
      </c>
      <c r="M982">
        <v>-114.63</v>
      </c>
      <c r="N982">
        <v>-15.61</v>
      </c>
      <c r="O982">
        <v>10.26</v>
      </c>
    </row>
    <row r="983" spans="1:15" x14ac:dyDescent="0.35">
      <c r="A983">
        <v>2022730</v>
      </c>
      <c r="B983">
        <v>259280</v>
      </c>
      <c r="C983" t="s">
        <v>765</v>
      </c>
      <c r="D983">
        <v>1</v>
      </c>
      <c r="E983" s="17">
        <v>45153</v>
      </c>
      <c r="F983" t="s">
        <v>3761</v>
      </c>
      <c r="G983" t="s">
        <v>2803</v>
      </c>
      <c r="H983">
        <v>2209.29</v>
      </c>
      <c r="I983">
        <v>45.171359580000001</v>
      </c>
      <c r="J983">
        <v>-110.74198629999999</v>
      </c>
      <c r="K983" t="s">
        <v>3734</v>
      </c>
      <c r="L983">
        <v>2</v>
      </c>
      <c r="M983">
        <v>-143.51</v>
      </c>
      <c r="N983">
        <v>-18.93</v>
      </c>
      <c r="O983">
        <v>7.9</v>
      </c>
    </row>
    <row r="984" spans="1:15" x14ac:dyDescent="0.35">
      <c r="A984">
        <v>2022579</v>
      </c>
      <c r="B984">
        <v>254620</v>
      </c>
      <c r="C984" t="s">
        <v>600</v>
      </c>
      <c r="D984">
        <v>1</v>
      </c>
      <c r="E984" s="17">
        <v>45140</v>
      </c>
      <c r="F984" t="s">
        <v>3760</v>
      </c>
      <c r="G984" t="s">
        <v>2803</v>
      </c>
      <c r="H984">
        <v>1559.4</v>
      </c>
      <c r="I984">
        <v>47.144089440000002</v>
      </c>
      <c r="J984">
        <v>-115.0802613</v>
      </c>
      <c r="K984" t="s">
        <v>3734</v>
      </c>
      <c r="L984">
        <v>1</v>
      </c>
      <c r="M984">
        <v>-123.69</v>
      </c>
      <c r="N984">
        <v>-16.440000000000001</v>
      </c>
      <c r="O984">
        <v>7.83</v>
      </c>
    </row>
    <row r="985" spans="1:15" x14ac:dyDescent="0.35">
      <c r="A985">
        <v>2023543</v>
      </c>
      <c r="B985">
        <v>271580</v>
      </c>
      <c r="C985" t="s">
        <v>1781</v>
      </c>
      <c r="D985">
        <v>1</v>
      </c>
      <c r="E985" s="17">
        <v>45480</v>
      </c>
      <c r="F985" t="s">
        <v>3759</v>
      </c>
      <c r="G985" t="s">
        <v>2803</v>
      </c>
      <c r="H985">
        <v>2665.22</v>
      </c>
      <c r="I985">
        <v>44.875295719999997</v>
      </c>
      <c r="J985">
        <v>-111.84254079999999</v>
      </c>
      <c r="K985" t="s">
        <v>3734</v>
      </c>
      <c r="L985">
        <v>2</v>
      </c>
      <c r="M985">
        <v>-137.81</v>
      </c>
      <c r="N985">
        <v>-18.39</v>
      </c>
      <c r="O985">
        <v>9.27</v>
      </c>
    </row>
    <row r="986" spans="1:15" x14ac:dyDescent="0.35">
      <c r="A986" t="s">
        <v>3455</v>
      </c>
      <c r="B986">
        <v>279780</v>
      </c>
      <c r="C986" t="s">
        <v>2097</v>
      </c>
      <c r="D986">
        <v>1</v>
      </c>
      <c r="E986" s="17">
        <v>45511</v>
      </c>
      <c r="F986" t="s">
        <v>3455</v>
      </c>
      <c r="G986" t="s">
        <v>3455</v>
      </c>
      <c r="H986" t="s">
        <v>3455</v>
      </c>
      <c r="I986" t="s">
        <v>3455</v>
      </c>
      <c r="J986" t="s">
        <v>3455</v>
      </c>
      <c r="K986" t="s">
        <v>3455</v>
      </c>
      <c r="L986" t="s">
        <v>3455</v>
      </c>
      <c r="M986">
        <v>-113.55</v>
      </c>
      <c r="N986">
        <v>-14.62</v>
      </c>
      <c r="O986">
        <v>3.45</v>
      </c>
    </row>
    <row r="987" spans="1:15" x14ac:dyDescent="0.35">
      <c r="A987">
        <v>2024057</v>
      </c>
      <c r="B987">
        <v>279520</v>
      </c>
      <c r="C987" t="s">
        <v>2202</v>
      </c>
      <c r="D987">
        <v>1</v>
      </c>
      <c r="E987" s="17">
        <v>45524</v>
      </c>
      <c r="F987" t="s">
        <v>3758</v>
      </c>
      <c r="G987" t="s">
        <v>2803</v>
      </c>
      <c r="H987">
        <v>1278.03</v>
      </c>
      <c r="I987">
        <v>48.561067260000002</v>
      </c>
      <c r="J987">
        <v>-113.8584299</v>
      </c>
      <c r="K987" t="s">
        <v>3734</v>
      </c>
      <c r="L987">
        <v>1</v>
      </c>
      <c r="M987">
        <v>-118.99</v>
      </c>
      <c r="N987">
        <v>-15.7</v>
      </c>
      <c r="O987">
        <v>6.6</v>
      </c>
    </row>
    <row r="988" spans="1:15" x14ac:dyDescent="0.35">
      <c r="A988">
        <v>2024121</v>
      </c>
      <c r="B988">
        <v>291700</v>
      </c>
      <c r="C988" t="s">
        <v>2240</v>
      </c>
      <c r="D988">
        <v>1</v>
      </c>
      <c r="E988" s="17">
        <v>45530</v>
      </c>
      <c r="F988" t="s">
        <v>3757</v>
      </c>
      <c r="G988" t="s">
        <v>2806</v>
      </c>
      <c r="H988">
        <v>766.94</v>
      </c>
      <c r="I988">
        <v>48.01737456</v>
      </c>
      <c r="J988">
        <v>-108.0189244</v>
      </c>
      <c r="K988" t="s">
        <v>3734</v>
      </c>
      <c r="L988">
        <v>3</v>
      </c>
      <c r="M988">
        <v>-53.34</v>
      </c>
      <c r="N988">
        <v>-1.19</v>
      </c>
      <c r="O988">
        <v>-43.83</v>
      </c>
    </row>
    <row r="989" spans="1:15" x14ac:dyDescent="0.35">
      <c r="A989">
        <v>2022601</v>
      </c>
      <c r="B989">
        <v>254180</v>
      </c>
      <c r="C989" t="s">
        <v>620</v>
      </c>
      <c r="D989">
        <v>1</v>
      </c>
      <c r="E989" s="17">
        <v>45142</v>
      </c>
      <c r="F989" t="s">
        <v>3756</v>
      </c>
      <c r="G989" t="s">
        <v>2803</v>
      </c>
      <c r="H989">
        <v>1050.8</v>
      </c>
      <c r="I989">
        <v>47.134281430000001</v>
      </c>
      <c r="J989">
        <v>-114.7165529</v>
      </c>
      <c r="K989" t="s">
        <v>3734</v>
      </c>
      <c r="L989">
        <v>2</v>
      </c>
      <c r="M989">
        <v>-128.31</v>
      </c>
      <c r="N989">
        <v>-16.95</v>
      </c>
      <c r="O989">
        <v>7.33</v>
      </c>
    </row>
    <row r="990" spans="1:15" x14ac:dyDescent="0.35">
      <c r="A990">
        <v>2022626</v>
      </c>
      <c r="B990">
        <v>254460</v>
      </c>
      <c r="C990" t="s">
        <v>660</v>
      </c>
      <c r="D990">
        <v>1</v>
      </c>
      <c r="E990" s="17">
        <v>45146</v>
      </c>
      <c r="F990" t="s">
        <v>3755</v>
      </c>
      <c r="G990" t="s">
        <v>2803</v>
      </c>
      <c r="H990">
        <v>1491.88</v>
      </c>
      <c r="I990">
        <v>45.363857580000001</v>
      </c>
      <c r="J990">
        <v>-111.70664480000001</v>
      </c>
      <c r="K990" t="s">
        <v>3734</v>
      </c>
      <c r="L990">
        <v>5</v>
      </c>
      <c r="M990">
        <v>-137.55000000000001</v>
      </c>
      <c r="N990">
        <v>-17.59</v>
      </c>
      <c r="O990">
        <v>3.18</v>
      </c>
    </row>
    <row r="991" spans="1:15" x14ac:dyDescent="0.35">
      <c r="A991">
        <v>2023942</v>
      </c>
      <c r="B991">
        <v>291780</v>
      </c>
      <c r="C991" t="s">
        <v>2112</v>
      </c>
      <c r="D991">
        <v>1</v>
      </c>
      <c r="E991" s="17">
        <v>45515</v>
      </c>
      <c r="F991" t="s">
        <v>3754</v>
      </c>
      <c r="G991" t="s">
        <v>2803</v>
      </c>
      <c r="H991">
        <v>1340.25</v>
      </c>
      <c r="I991">
        <v>48.235597830000003</v>
      </c>
      <c r="J991">
        <v>-115.74907279999999</v>
      </c>
      <c r="K991" t="s">
        <v>3734</v>
      </c>
      <c r="L991">
        <v>3</v>
      </c>
      <c r="M991">
        <v>-117.56</v>
      </c>
      <c r="N991">
        <v>-16.02</v>
      </c>
      <c r="O991">
        <v>10.61</v>
      </c>
    </row>
    <row r="992" spans="1:15" x14ac:dyDescent="0.35">
      <c r="A992">
        <v>2022962</v>
      </c>
      <c r="B992">
        <v>263040</v>
      </c>
      <c r="C992" t="s">
        <v>982</v>
      </c>
      <c r="D992">
        <v>1</v>
      </c>
      <c r="E992" s="17">
        <v>45184</v>
      </c>
      <c r="F992" t="s">
        <v>3753</v>
      </c>
      <c r="G992" t="s">
        <v>2803</v>
      </c>
      <c r="H992">
        <v>1227.52</v>
      </c>
      <c r="I992">
        <v>46.682754899999999</v>
      </c>
      <c r="J992">
        <v>-113.45131809999999</v>
      </c>
      <c r="K992" t="s">
        <v>3734</v>
      </c>
      <c r="L992">
        <v>3</v>
      </c>
      <c r="M992">
        <v>-134.58000000000001</v>
      </c>
      <c r="N992">
        <v>-17.690000000000001</v>
      </c>
      <c r="O992">
        <v>6.91</v>
      </c>
    </row>
    <row r="993" spans="1:15" x14ac:dyDescent="0.35">
      <c r="A993">
        <v>2023910</v>
      </c>
      <c r="B993">
        <v>279680</v>
      </c>
      <c r="C993" t="s">
        <v>2070</v>
      </c>
      <c r="D993">
        <v>1</v>
      </c>
      <c r="E993" s="17">
        <v>45509</v>
      </c>
      <c r="F993" t="s">
        <v>3752</v>
      </c>
      <c r="G993" t="s">
        <v>2803</v>
      </c>
      <c r="H993">
        <v>2823.58</v>
      </c>
      <c r="I993">
        <v>45.095368909999998</v>
      </c>
      <c r="J993">
        <v>-109.9308221</v>
      </c>
      <c r="K993" t="s">
        <v>3734</v>
      </c>
      <c r="L993">
        <v>2</v>
      </c>
      <c r="M993">
        <v>-127.66</v>
      </c>
      <c r="N993">
        <v>-17.079999999999998</v>
      </c>
      <c r="O993">
        <v>8.9600000000000009</v>
      </c>
    </row>
    <row r="994" spans="1:15" x14ac:dyDescent="0.35">
      <c r="A994">
        <v>2022953</v>
      </c>
      <c r="B994">
        <v>263080</v>
      </c>
      <c r="C994" t="s">
        <v>983</v>
      </c>
      <c r="D994">
        <v>1</v>
      </c>
      <c r="E994" s="17">
        <v>45183</v>
      </c>
      <c r="F994" t="s">
        <v>3751</v>
      </c>
      <c r="G994" t="s">
        <v>2803</v>
      </c>
      <c r="H994">
        <v>1385.99</v>
      </c>
      <c r="I994">
        <v>45.636938219999998</v>
      </c>
      <c r="J994">
        <v>-112.3158408</v>
      </c>
      <c r="K994" t="s">
        <v>3734</v>
      </c>
      <c r="L994">
        <v>8</v>
      </c>
      <c r="M994">
        <v>-132.49</v>
      </c>
      <c r="N994">
        <v>-16.64</v>
      </c>
      <c r="O994">
        <v>0.59</v>
      </c>
    </row>
    <row r="995" spans="1:15" x14ac:dyDescent="0.35">
      <c r="A995">
        <v>2024021</v>
      </c>
      <c r="B995">
        <v>233100</v>
      </c>
      <c r="C995" t="s">
        <v>2161</v>
      </c>
      <c r="D995">
        <v>1</v>
      </c>
      <c r="E995" s="17">
        <v>45519</v>
      </c>
      <c r="F995" t="s">
        <v>3750</v>
      </c>
      <c r="G995" t="s">
        <v>2803</v>
      </c>
      <c r="H995">
        <v>1132.4000000000001</v>
      </c>
      <c r="I995">
        <v>47.89183053</v>
      </c>
      <c r="J995">
        <v>-113.48626640000001</v>
      </c>
      <c r="K995" t="s">
        <v>3734</v>
      </c>
      <c r="L995">
        <v>6</v>
      </c>
      <c r="M995">
        <v>-129.37</v>
      </c>
      <c r="N995">
        <v>-17.22</v>
      </c>
      <c r="O995">
        <v>8.42</v>
      </c>
    </row>
    <row r="996" spans="1:15" x14ac:dyDescent="0.35">
      <c r="A996">
        <v>2022997</v>
      </c>
      <c r="B996">
        <v>262920</v>
      </c>
      <c r="C996" t="s">
        <v>1010</v>
      </c>
      <c r="D996">
        <v>1</v>
      </c>
      <c r="E996" s="17">
        <v>45188</v>
      </c>
      <c r="F996" t="s">
        <v>3749</v>
      </c>
      <c r="G996" t="s">
        <v>2803</v>
      </c>
      <c r="H996">
        <v>1240.3399999999999</v>
      </c>
      <c r="I996">
        <v>45.913895439999997</v>
      </c>
      <c r="J996">
        <v>-114.1481053</v>
      </c>
      <c r="K996" t="s">
        <v>3734</v>
      </c>
      <c r="L996">
        <v>6</v>
      </c>
      <c r="M996">
        <v>-131.24</v>
      </c>
      <c r="N996">
        <v>-17.14</v>
      </c>
      <c r="O996">
        <v>5.87</v>
      </c>
    </row>
    <row r="997" spans="1:15" x14ac:dyDescent="0.35">
      <c r="A997">
        <v>2022608</v>
      </c>
      <c r="B997">
        <v>254120</v>
      </c>
      <c r="C997" t="s">
        <v>643</v>
      </c>
      <c r="D997">
        <v>1</v>
      </c>
      <c r="E997" s="17">
        <v>45144</v>
      </c>
      <c r="F997" t="s">
        <v>3748</v>
      </c>
      <c r="G997" t="s">
        <v>2803</v>
      </c>
      <c r="H997">
        <v>951.75</v>
      </c>
      <c r="I997">
        <v>46.872295950000002</v>
      </c>
      <c r="J997">
        <v>-114.0983354</v>
      </c>
      <c r="K997" t="s">
        <v>3734</v>
      </c>
      <c r="L997">
        <v>8</v>
      </c>
      <c r="M997">
        <v>-131.36000000000001</v>
      </c>
      <c r="N997">
        <v>-16.98</v>
      </c>
      <c r="O997">
        <v>4.46</v>
      </c>
    </row>
    <row r="998" spans="1:15" x14ac:dyDescent="0.35">
      <c r="A998">
        <v>2022805</v>
      </c>
      <c r="B998">
        <v>259100</v>
      </c>
      <c r="C998" t="s">
        <v>817</v>
      </c>
      <c r="D998">
        <v>1</v>
      </c>
      <c r="E998" s="17">
        <v>45162</v>
      </c>
      <c r="F998" t="s">
        <v>3747</v>
      </c>
      <c r="G998" t="s">
        <v>2806</v>
      </c>
      <c r="H998">
        <v>572.71</v>
      </c>
      <c r="I998">
        <v>48.046151080000001</v>
      </c>
      <c r="J998">
        <v>-104.3450297</v>
      </c>
      <c r="K998" t="s">
        <v>3734</v>
      </c>
      <c r="L998">
        <v>9</v>
      </c>
      <c r="M998">
        <v>-121.46</v>
      </c>
      <c r="N998">
        <v>-14.81</v>
      </c>
      <c r="O998">
        <v>-3.02</v>
      </c>
    </row>
    <row r="999" spans="1:15" x14ac:dyDescent="0.35">
      <c r="A999">
        <v>2023616</v>
      </c>
      <c r="B999">
        <v>277980</v>
      </c>
      <c r="C999" t="s">
        <v>1847</v>
      </c>
      <c r="D999">
        <v>1</v>
      </c>
      <c r="E999" s="17">
        <v>45484</v>
      </c>
      <c r="F999" t="s">
        <v>3746</v>
      </c>
      <c r="G999" t="s">
        <v>2803</v>
      </c>
      <c r="H999">
        <v>1693.14</v>
      </c>
      <c r="I999">
        <v>45.075778</v>
      </c>
      <c r="J999">
        <v>-112.5839091</v>
      </c>
      <c r="K999" t="s">
        <v>3734</v>
      </c>
      <c r="L999">
        <v>6</v>
      </c>
      <c r="M999">
        <v>-134.5</v>
      </c>
      <c r="N999">
        <v>-17.75</v>
      </c>
      <c r="O999">
        <v>7.52</v>
      </c>
    </row>
    <row r="1000" spans="1:15" x14ac:dyDescent="0.35">
      <c r="A1000">
        <v>2024056</v>
      </c>
      <c r="B1000">
        <v>291820</v>
      </c>
      <c r="C1000" t="s">
        <v>2208</v>
      </c>
      <c r="D1000">
        <v>1</v>
      </c>
      <c r="E1000" s="17">
        <v>45525</v>
      </c>
      <c r="F1000" t="s">
        <v>3745</v>
      </c>
      <c r="G1000" t="s">
        <v>2803</v>
      </c>
      <c r="H1000">
        <v>1431.97</v>
      </c>
      <c r="I1000">
        <v>48.83447074</v>
      </c>
      <c r="J1000">
        <v>-113.4826451</v>
      </c>
      <c r="K1000" t="s">
        <v>3734</v>
      </c>
      <c r="L1000">
        <v>4</v>
      </c>
      <c r="M1000">
        <v>-123.27</v>
      </c>
      <c r="N1000">
        <v>-16.34</v>
      </c>
      <c r="O1000">
        <v>7.42</v>
      </c>
    </row>
    <row r="1001" spans="1:15" x14ac:dyDescent="0.35">
      <c r="A1001">
        <v>2022841</v>
      </c>
      <c r="B1001">
        <v>263540</v>
      </c>
      <c r="C1001" t="s">
        <v>839</v>
      </c>
      <c r="D1001">
        <v>1</v>
      </c>
      <c r="E1001" s="17">
        <v>45167</v>
      </c>
      <c r="F1001" t="s">
        <v>3744</v>
      </c>
      <c r="G1001" t="s">
        <v>2806</v>
      </c>
      <c r="H1001">
        <v>658.94</v>
      </c>
      <c r="I1001">
        <v>48.527610459999998</v>
      </c>
      <c r="J1001">
        <v>-107.4788607</v>
      </c>
      <c r="K1001" t="s">
        <v>3734</v>
      </c>
      <c r="L1001">
        <v>8</v>
      </c>
      <c r="M1001">
        <v>-116.19</v>
      </c>
      <c r="N1001">
        <v>-13.93</v>
      </c>
      <c r="O1001">
        <v>-4.74</v>
      </c>
    </row>
    <row r="1002" spans="1:15" x14ac:dyDescent="0.35">
      <c r="A1002">
        <v>2022929</v>
      </c>
      <c r="B1002">
        <v>262880</v>
      </c>
      <c r="C1002" t="s">
        <v>954</v>
      </c>
      <c r="D1002">
        <v>1</v>
      </c>
      <c r="E1002" s="17">
        <v>45182</v>
      </c>
      <c r="F1002" t="s">
        <v>3743</v>
      </c>
      <c r="G1002" t="s">
        <v>2803</v>
      </c>
      <c r="H1002">
        <v>1267.3699999999999</v>
      </c>
      <c r="I1002">
        <v>45.89181833</v>
      </c>
      <c r="J1002">
        <v>-111.3340233</v>
      </c>
      <c r="K1002" t="s">
        <v>3734</v>
      </c>
      <c r="L1002">
        <v>6</v>
      </c>
      <c r="M1002">
        <v>-138.85</v>
      </c>
      <c r="N1002">
        <v>-18.16</v>
      </c>
      <c r="O1002">
        <v>6.41</v>
      </c>
    </row>
    <row r="1003" spans="1:15" x14ac:dyDescent="0.35">
      <c r="A1003">
        <v>2022543</v>
      </c>
      <c r="B1003">
        <v>237580</v>
      </c>
      <c r="C1003" t="s">
        <v>586</v>
      </c>
      <c r="D1003">
        <v>1</v>
      </c>
      <c r="E1003" s="17">
        <v>45138</v>
      </c>
      <c r="F1003" t="s">
        <v>3742</v>
      </c>
      <c r="G1003" t="s">
        <v>2803</v>
      </c>
      <c r="H1003">
        <v>819.6</v>
      </c>
      <c r="I1003">
        <v>47.565641829999997</v>
      </c>
      <c r="J1003">
        <v>-115.4360803</v>
      </c>
      <c r="K1003" t="s">
        <v>3734</v>
      </c>
      <c r="L1003">
        <v>5</v>
      </c>
      <c r="M1003">
        <v>-116.4</v>
      </c>
      <c r="N1003">
        <v>-15.67</v>
      </c>
      <c r="O1003">
        <v>8.9700000000000006</v>
      </c>
    </row>
    <row r="1004" spans="1:15" x14ac:dyDescent="0.35">
      <c r="A1004">
        <v>2022860</v>
      </c>
      <c r="B1004">
        <v>245160</v>
      </c>
      <c r="C1004" t="s">
        <v>870</v>
      </c>
      <c r="D1004">
        <v>1</v>
      </c>
      <c r="E1004" s="17">
        <v>45169</v>
      </c>
      <c r="F1004" t="s">
        <v>3741</v>
      </c>
      <c r="G1004" t="s">
        <v>2806</v>
      </c>
      <c r="H1004">
        <v>765.5</v>
      </c>
      <c r="I1004">
        <v>48.000975439999998</v>
      </c>
      <c r="J1004">
        <v>-110.2533768</v>
      </c>
      <c r="K1004" t="s">
        <v>3734</v>
      </c>
      <c r="L1004">
        <v>8</v>
      </c>
      <c r="M1004">
        <v>-131.57</v>
      </c>
      <c r="N1004">
        <v>-16.760000000000002</v>
      </c>
      <c r="O1004">
        <v>2.5499999999999998</v>
      </c>
    </row>
    <row r="1005" spans="1:15" x14ac:dyDescent="0.35">
      <c r="A1005">
        <v>2022818</v>
      </c>
      <c r="B1005">
        <v>259320</v>
      </c>
      <c r="C1005" t="s">
        <v>837</v>
      </c>
      <c r="D1005">
        <v>1</v>
      </c>
      <c r="E1005" s="17">
        <v>45166</v>
      </c>
      <c r="F1005" t="s">
        <v>3740</v>
      </c>
      <c r="G1005" t="s">
        <v>2806</v>
      </c>
      <c r="H1005">
        <v>635.02</v>
      </c>
      <c r="I1005">
        <v>48.306355930000002</v>
      </c>
      <c r="J1005">
        <v>-106.7943501</v>
      </c>
      <c r="K1005" t="s">
        <v>3734</v>
      </c>
      <c r="L1005">
        <v>8</v>
      </c>
      <c r="M1005">
        <v>-115.62</v>
      </c>
      <c r="N1005">
        <v>-13.78</v>
      </c>
      <c r="O1005">
        <v>-5.37</v>
      </c>
    </row>
    <row r="1006" spans="1:15" x14ac:dyDescent="0.35">
      <c r="A1006">
        <v>2022611</v>
      </c>
      <c r="B1006">
        <v>254600</v>
      </c>
      <c r="C1006" t="s">
        <v>650</v>
      </c>
      <c r="D1006">
        <v>1</v>
      </c>
      <c r="E1006" s="17">
        <v>45145</v>
      </c>
      <c r="F1006" t="s">
        <v>3739</v>
      </c>
      <c r="G1006" t="s">
        <v>2803</v>
      </c>
      <c r="H1006">
        <v>1262.4000000000001</v>
      </c>
      <c r="I1006">
        <v>46.602122780000002</v>
      </c>
      <c r="J1006">
        <v>-112.97691469999999</v>
      </c>
      <c r="K1006" t="s">
        <v>3734</v>
      </c>
      <c r="L1006">
        <v>6</v>
      </c>
      <c r="M1006">
        <v>-130.94999999999999</v>
      </c>
      <c r="N1006">
        <v>-16.43</v>
      </c>
      <c r="O1006">
        <v>0.52</v>
      </c>
    </row>
    <row r="1007" spans="1:15" x14ac:dyDescent="0.35">
      <c r="A1007">
        <v>2024135</v>
      </c>
      <c r="B1007">
        <v>291680</v>
      </c>
      <c r="C1007" t="s">
        <v>2272</v>
      </c>
      <c r="D1007">
        <v>1</v>
      </c>
      <c r="E1007" s="17">
        <v>45532</v>
      </c>
      <c r="F1007" t="s">
        <v>3738</v>
      </c>
      <c r="G1007" t="s">
        <v>2806</v>
      </c>
      <c r="H1007">
        <v>722.56</v>
      </c>
      <c r="I1007">
        <v>48.577367619999997</v>
      </c>
      <c r="J1007">
        <v>-109.0811889</v>
      </c>
      <c r="K1007" t="s">
        <v>3734</v>
      </c>
      <c r="L1007">
        <v>8</v>
      </c>
      <c r="M1007">
        <v>-113.52</v>
      </c>
      <c r="N1007">
        <v>-13.29</v>
      </c>
      <c r="O1007">
        <v>-7.2</v>
      </c>
    </row>
    <row r="1008" spans="1:15" x14ac:dyDescent="0.35">
      <c r="A1008">
        <v>2022535</v>
      </c>
      <c r="B1008">
        <v>246760</v>
      </c>
      <c r="C1008" t="s">
        <v>576</v>
      </c>
      <c r="D1008">
        <v>1</v>
      </c>
      <c r="E1008" s="17">
        <v>45138</v>
      </c>
      <c r="F1008" t="s">
        <v>3737</v>
      </c>
      <c r="G1008" t="s">
        <v>2803</v>
      </c>
      <c r="H1008">
        <v>2037.41</v>
      </c>
      <c r="I1008">
        <v>45.054112580000002</v>
      </c>
      <c r="J1008">
        <v>-111.15683370000001</v>
      </c>
      <c r="K1008" t="s">
        <v>3734</v>
      </c>
      <c r="L1008">
        <v>5</v>
      </c>
      <c r="M1008">
        <v>-140.65</v>
      </c>
      <c r="N1008">
        <v>-18.59</v>
      </c>
      <c r="O1008">
        <v>8.06</v>
      </c>
    </row>
    <row r="1009" spans="1:15" x14ac:dyDescent="0.35">
      <c r="A1009">
        <v>2022514</v>
      </c>
      <c r="B1009">
        <v>243160</v>
      </c>
      <c r="C1009" t="s">
        <v>575</v>
      </c>
      <c r="D1009">
        <v>1</v>
      </c>
      <c r="E1009" s="17">
        <v>45137</v>
      </c>
      <c r="F1009" t="s">
        <v>3736</v>
      </c>
      <c r="G1009" t="s">
        <v>2803</v>
      </c>
      <c r="H1009">
        <v>1699.32</v>
      </c>
      <c r="I1009">
        <v>45.031891719999997</v>
      </c>
      <c r="J1009">
        <v>-111.6712352</v>
      </c>
      <c r="K1009" t="s">
        <v>3734</v>
      </c>
      <c r="L1009">
        <v>7</v>
      </c>
      <c r="M1009">
        <v>-136.72999999999999</v>
      </c>
      <c r="N1009">
        <v>-17.54</v>
      </c>
      <c r="O1009">
        <v>3.58</v>
      </c>
    </row>
    <row r="1010" spans="1:15" x14ac:dyDescent="0.35">
      <c r="A1010">
        <v>2022948</v>
      </c>
      <c r="B1010">
        <v>246740</v>
      </c>
      <c r="C1010" t="s">
        <v>974</v>
      </c>
      <c r="D1010">
        <v>1</v>
      </c>
      <c r="E1010" s="17">
        <v>45183</v>
      </c>
      <c r="F1010" t="s">
        <v>3735</v>
      </c>
      <c r="G1010" t="s">
        <v>2806</v>
      </c>
      <c r="H1010">
        <v>933.7</v>
      </c>
      <c r="I1010">
        <v>45.561529999999998</v>
      </c>
      <c r="J1010">
        <v>-107.43510000000001</v>
      </c>
      <c r="K1010" t="s">
        <v>3734</v>
      </c>
      <c r="L1010">
        <v>7</v>
      </c>
      <c r="M1010">
        <v>-132.74</v>
      </c>
      <c r="N1010">
        <v>-17.21</v>
      </c>
      <c r="O1010">
        <v>4.93</v>
      </c>
    </row>
    <row r="1011" spans="1:15" x14ac:dyDescent="0.35">
      <c r="A1011">
        <v>2022352</v>
      </c>
      <c r="B1011">
        <v>240840</v>
      </c>
      <c r="C1011" t="s">
        <v>417</v>
      </c>
      <c r="D1011">
        <v>1</v>
      </c>
      <c r="E1011" s="17">
        <v>45124</v>
      </c>
      <c r="F1011" t="s">
        <v>3733</v>
      </c>
      <c r="G1011" t="s">
        <v>2849</v>
      </c>
      <c r="H1011">
        <v>82.58</v>
      </c>
      <c r="I1011">
        <v>35.982100359999997</v>
      </c>
      <c r="J1011">
        <v>-78.80607938</v>
      </c>
      <c r="K1011" t="s">
        <v>3706</v>
      </c>
      <c r="L1011">
        <v>3</v>
      </c>
      <c r="M1011">
        <v>-13.95</v>
      </c>
      <c r="N1011">
        <v>-2.48</v>
      </c>
      <c r="O1011">
        <v>5.86</v>
      </c>
    </row>
    <row r="1012" spans="1:15" x14ac:dyDescent="0.35">
      <c r="A1012">
        <v>2022349</v>
      </c>
      <c r="B1012">
        <v>240000</v>
      </c>
      <c r="C1012" t="s">
        <v>416</v>
      </c>
      <c r="D1012">
        <v>1</v>
      </c>
      <c r="E1012" s="17">
        <v>45123</v>
      </c>
      <c r="F1012" t="s">
        <v>3732</v>
      </c>
      <c r="G1012" t="s">
        <v>3047</v>
      </c>
      <c r="H1012">
        <v>0.09</v>
      </c>
      <c r="I1012">
        <v>35.792848980000002</v>
      </c>
      <c r="J1012">
        <v>-75.905441240000002</v>
      </c>
      <c r="K1012" t="s">
        <v>3706</v>
      </c>
      <c r="L1012">
        <v>2</v>
      </c>
      <c r="M1012">
        <v>-12.99</v>
      </c>
      <c r="N1012">
        <v>-2.63</v>
      </c>
      <c r="O1012">
        <v>8.01</v>
      </c>
    </row>
    <row r="1013" spans="1:15" x14ac:dyDescent="0.35">
      <c r="A1013">
        <v>2022399</v>
      </c>
      <c r="B1013">
        <v>242520</v>
      </c>
      <c r="C1013" t="s">
        <v>462</v>
      </c>
      <c r="D1013">
        <v>1</v>
      </c>
      <c r="E1013" s="17">
        <v>45127</v>
      </c>
      <c r="F1013" t="s">
        <v>3731</v>
      </c>
      <c r="G1013" t="s">
        <v>3047</v>
      </c>
      <c r="H1013">
        <v>13.5</v>
      </c>
      <c r="I1013">
        <v>36.040651490000002</v>
      </c>
      <c r="J1013">
        <v>-77.523823730000004</v>
      </c>
      <c r="K1013" t="s">
        <v>3706</v>
      </c>
      <c r="L1013">
        <v>6</v>
      </c>
      <c r="M1013">
        <v>-13.93</v>
      </c>
      <c r="N1013">
        <v>-2.5499999999999998</v>
      </c>
      <c r="O1013">
        <v>6.47</v>
      </c>
    </row>
    <row r="1014" spans="1:15" x14ac:dyDescent="0.35">
      <c r="A1014">
        <v>2023372</v>
      </c>
      <c r="B1014">
        <v>273520</v>
      </c>
      <c r="C1014" t="s">
        <v>1634</v>
      </c>
      <c r="D1014">
        <v>1</v>
      </c>
      <c r="E1014" s="17">
        <v>45461</v>
      </c>
      <c r="F1014" t="s">
        <v>3730</v>
      </c>
      <c r="G1014" t="s">
        <v>2849</v>
      </c>
      <c r="H1014">
        <v>217.64</v>
      </c>
      <c r="I1014">
        <v>35.26137791</v>
      </c>
      <c r="J1014">
        <v>-81.9878997</v>
      </c>
      <c r="K1014" t="s">
        <v>3706</v>
      </c>
      <c r="L1014">
        <v>6</v>
      </c>
      <c r="M1014">
        <v>-29.28</v>
      </c>
      <c r="N1014">
        <v>-5.45</v>
      </c>
      <c r="O1014">
        <v>14.29</v>
      </c>
    </row>
    <row r="1015" spans="1:15" x14ac:dyDescent="0.35">
      <c r="A1015">
        <v>2022698</v>
      </c>
      <c r="B1015">
        <v>247600</v>
      </c>
      <c r="C1015" t="s">
        <v>712</v>
      </c>
      <c r="D1015">
        <v>1</v>
      </c>
      <c r="E1015" s="17">
        <v>45153</v>
      </c>
      <c r="F1015" t="s">
        <v>3729</v>
      </c>
      <c r="G1015" t="s">
        <v>3047</v>
      </c>
      <c r="H1015">
        <v>8.58</v>
      </c>
      <c r="I1015">
        <v>34.795836229999999</v>
      </c>
      <c r="J1015">
        <v>-78.805131369999998</v>
      </c>
      <c r="K1015" t="s">
        <v>3706</v>
      </c>
      <c r="L1015">
        <v>8</v>
      </c>
      <c r="M1015">
        <v>-15.89</v>
      </c>
      <c r="N1015">
        <v>-2.76</v>
      </c>
      <c r="O1015">
        <v>6.16</v>
      </c>
    </row>
    <row r="1016" spans="1:15" x14ac:dyDescent="0.35">
      <c r="A1016">
        <v>2022683</v>
      </c>
      <c r="B1016">
        <v>242600</v>
      </c>
      <c r="C1016" t="s">
        <v>700</v>
      </c>
      <c r="D1016">
        <v>1</v>
      </c>
      <c r="E1016" s="17">
        <v>45152</v>
      </c>
      <c r="F1016" t="s">
        <v>3728</v>
      </c>
      <c r="G1016" t="s">
        <v>2849</v>
      </c>
      <c r="H1016">
        <v>40.770000000000003</v>
      </c>
      <c r="I1016">
        <v>35.508518019999997</v>
      </c>
      <c r="J1016">
        <v>-78.960705500000003</v>
      </c>
      <c r="K1016" t="s">
        <v>3706</v>
      </c>
      <c r="L1016">
        <v>8</v>
      </c>
      <c r="M1016">
        <v>-15.94</v>
      </c>
      <c r="N1016">
        <v>-2.59</v>
      </c>
      <c r="O1016">
        <v>4.8</v>
      </c>
    </row>
    <row r="1017" spans="1:15" x14ac:dyDescent="0.35">
      <c r="A1017">
        <v>2022335</v>
      </c>
      <c r="B1017">
        <v>240280</v>
      </c>
      <c r="C1017" t="s">
        <v>387</v>
      </c>
      <c r="D1017">
        <v>1</v>
      </c>
      <c r="E1017" s="17">
        <v>45120</v>
      </c>
      <c r="F1017" t="s">
        <v>3727</v>
      </c>
      <c r="G1017" t="s">
        <v>3047</v>
      </c>
      <c r="H1017">
        <v>0</v>
      </c>
      <c r="I1017">
        <v>36.098255430000002</v>
      </c>
      <c r="J1017">
        <v>-76.714162590000001</v>
      </c>
      <c r="K1017" t="s">
        <v>3706</v>
      </c>
      <c r="L1017">
        <v>8</v>
      </c>
      <c r="M1017">
        <v>-16.78</v>
      </c>
      <c r="N1017">
        <v>-2.99</v>
      </c>
      <c r="O1017">
        <v>7.16</v>
      </c>
    </row>
    <row r="1018" spans="1:15" x14ac:dyDescent="0.35">
      <c r="A1018">
        <v>2022367</v>
      </c>
      <c r="B1018">
        <v>243540</v>
      </c>
      <c r="C1018" t="s">
        <v>441</v>
      </c>
      <c r="D1018">
        <v>1</v>
      </c>
      <c r="E1018" s="17">
        <v>45125</v>
      </c>
      <c r="F1018" t="s">
        <v>3726</v>
      </c>
      <c r="G1018" t="s">
        <v>2849</v>
      </c>
      <c r="H1018">
        <v>751.28</v>
      </c>
      <c r="I1018">
        <v>35.207695919999999</v>
      </c>
      <c r="J1018">
        <v>-82.670053800000005</v>
      </c>
      <c r="K1018" t="s">
        <v>3706</v>
      </c>
      <c r="L1018">
        <v>3</v>
      </c>
      <c r="M1018">
        <v>-29.92</v>
      </c>
      <c r="N1018">
        <v>-5.59</v>
      </c>
      <c r="O1018">
        <v>14.79</v>
      </c>
    </row>
    <row r="1019" spans="1:15" x14ac:dyDescent="0.35">
      <c r="A1019">
        <v>2022310</v>
      </c>
      <c r="B1019">
        <v>242380</v>
      </c>
      <c r="C1019" t="s">
        <v>371</v>
      </c>
      <c r="D1019">
        <v>1</v>
      </c>
      <c r="E1019" s="17">
        <v>45119</v>
      </c>
      <c r="F1019" t="s">
        <v>3725</v>
      </c>
      <c r="G1019" t="s">
        <v>2849</v>
      </c>
      <c r="H1019">
        <v>61.89</v>
      </c>
      <c r="I1019">
        <v>35.762815240000002</v>
      </c>
      <c r="J1019">
        <v>-78.603187910000003</v>
      </c>
      <c r="K1019" t="s">
        <v>3706</v>
      </c>
      <c r="L1019">
        <v>4</v>
      </c>
      <c r="M1019">
        <v>-20.86</v>
      </c>
      <c r="N1019">
        <v>-3.65</v>
      </c>
      <c r="O1019">
        <v>8.36</v>
      </c>
    </row>
    <row r="1020" spans="1:15" x14ac:dyDescent="0.35">
      <c r="A1020">
        <v>2022389</v>
      </c>
      <c r="B1020">
        <v>242180</v>
      </c>
      <c r="C1020" t="s">
        <v>446</v>
      </c>
      <c r="D1020">
        <v>1</v>
      </c>
      <c r="E1020" s="17">
        <v>45126</v>
      </c>
      <c r="F1020" t="s">
        <v>3724</v>
      </c>
      <c r="G1020" t="s">
        <v>3047</v>
      </c>
      <c r="H1020">
        <v>0.08</v>
      </c>
      <c r="I1020">
        <v>34.009502300000001</v>
      </c>
      <c r="J1020">
        <v>-78.231754240000001</v>
      </c>
      <c r="K1020" t="s">
        <v>3706</v>
      </c>
      <c r="L1020">
        <v>4</v>
      </c>
      <c r="M1020">
        <v>-13.6</v>
      </c>
      <c r="N1020">
        <v>-2.98</v>
      </c>
      <c r="O1020">
        <v>10.26</v>
      </c>
    </row>
    <row r="1021" spans="1:15" x14ac:dyDescent="0.35">
      <c r="A1021">
        <v>2022354</v>
      </c>
      <c r="B1021">
        <v>248440</v>
      </c>
      <c r="C1021" t="s">
        <v>420</v>
      </c>
      <c r="D1021">
        <v>1</v>
      </c>
      <c r="E1021" s="17">
        <v>45124</v>
      </c>
      <c r="F1021" t="s">
        <v>3723</v>
      </c>
      <c r="G1021" t="s">
        <v>3047</v>
      </c>
      <c r="H1021">
        <v>0</v>
      </c>
      <c r="I1021">
        <v>36.265104860000001</v>
      </c>
      <c r="J1021">
        <v>-76.690437189999997</v>
      </c>
      <c r="K1021" t="s">
        <v>3706</v>
      </c>
      <c r="L1021">
        <v>8</v>
      </c>
      <c r="M1021">
        <v>-19.2</v>
      </c>
      <c r="N1021">
        <v>-3.3</v>
      </c>
      <c r="O1021">
        <v>7.16</v>
      </c>
    </row>
    <row r="1022" spans="1:15" x14ac:dyDescent="0.35">
      <c r="A1022">
        <v>2022276</v>
      </c>
      <c r="B1022">
        <v>242800</v>
      </c>
      <c r="C1022" t="s">
        <v>353</v>
      </c>
      <c r="D1022">
        <v>1</v>
      </c>
      <c r="E1022" s="17">
        <v>45118</v>
      </c>
      <c r="F1022" t="s">
        <v>3722</v>
      </c>
      <c r="G1022" t="s">
        <v>3047</v>
      </c>
      <c r="H1022">
        <v>28.06</v>
      </c>
      <c r="I1022">
        <v>35.91131541</v>
      </c>
      <c r="J1022">
        <v>-77.854669689999994</v>
      </c>
      <c r="K1022" t="s">
        <v>3706</v>
      </c>
      <c r="L1022">
        <v>7</v>
      </c>
      <c r="M1022">
        <v>-20.88</v>
      </c>
      <c r="N1022">
        <v>-3.49</v>
      </c>
      <c r="O1022">
        <v>7.05</v>
      </c>
    </row>
    <row r="1023" spans="1:15" x14ac:dyDescent="0.35">
      <c r="A1023">
        <v>2022666</v>
      </c>
      <c r="B1023">
        <v>252160</v>
      </c>
      <c r="C1023" t="s">
        <v>695</v>
      </c>
      <c r="D1023">
        <v>1</v>
      </c>
      <c r="E1023" s="17">
        <v>45149</v>
      </c>
      <c r="F1023" t="s">
        <v>3721</v>
      </c>
      <c r="G1023" t="s">
        <v>2849</v>
      </c>
      <c r="H1023">
        <v>127.21</v>
      </c>
      <c r="I1023">
        <v>35.69343207</v>
      </c>
      <c r="J1023">
        <v>-79.635818760000006</v>
      </c>
      <c r="K1023" t="s">
        <v>3706</v>
      </c>
      <c r="L1023">
        <v>6</v>
      </c>
      <c r="M1023">
        <v>-18.61</v>
      </c>
      <c r="N1023">
        <v>-2.87</v>
      </c>
      <c r="O1023">
        <v>4.38</v>
      </c>
    </row>
    <row r="1024" spans="1:15" x14ac:dyDescent="0.35">
      <c r="A1024">
        <v>2024092</v>
      </c>
      <c r="B1024">
        <v>273320</v>
      </c>
      <c r="C1024" t="s">
        <v>2228</v>
      </c>
      <c r="D1024">
        <v>1</v>
      </c>
      <c r="E1024" s="17">
        <v>45530</v>
      </c>
      <c r="F1024" t="s">
        <v>3720</v>
      </c>
      <c r="G1024" t="s">
        <v>3047</v>
      </c>
      <c r="H1024">
        <v>2.5499999999999998</v>
      </c>
      <c r="I1024">
        <v>34.479073079999999</v>
      </c>
      <c r="J1024">
        <v>-78.11176519</v>
      </c>
      <c r="K1024" t="s">
        <v>3706</v>
      </c>
      <c r="L1024">
        <v>2</v>
      </c>
      <c r="M1024">
        <v>-18.55</v>
      </c>
      <c r="N1024">
        <v>-3.18</v>
      </c>
      <c r="O1024">
        <v>6.92</v>
      </c>
    </row>
    <row r="1025" spans="1:15" x14ac:dyDescent="0.35">
      <c r="A1025">
        <v>2024103</v>
      </c>
      <c r="B1025">
        <v>291920</v>
      </c>
      <c r="C1025" t="s">
        <v>2239</v>
      </c>
      <c r="D1025">
        <v>1</v>
      </c>
      <c r="E1025" s="17">
        <v>45531</v>
      </c>
      <c r="F1025" t="s">
        <v>3719</v>
      </c>
      <c r="G1025" t="s">
        <v>3047</v>
      </c>
      <c r="H1025">
        <v>73.569999999999993</v>
      </c>
      <c r="I1025">
        <v>35.354528080000001</v>
      </c>
      <c r="J1025">
        <v>-79.05784611</v>
      </c>
      <c r="K1025" t="s">
        <v>3706</v>
      </c>
      <c r="L1025">
        <v>2</v>
      </c>
      <c r="M1025">
        <v>-21.8</v>
      </c>
      <c r="N1025">
        <v>-3.75</v>
      </c>
      <c r="O1025">
        <v>8.18</v>
      </c>
    </row>
    <row r="1026" spans="1:15" x14ac:dyDescent="0.35">
      <c r="A1026">
        <v>2024086</v>
      </c>
      <c r="B1026">
        <v>292840</v>
      </c>
      <c r="C1026" t="s">
        <v>2229</v>
      </c>
      <c r="D1026">
        <v>1</v>
      </c>
      <c r="E1026" s="17">
        <v>45529</v>
      </c>
      <c r="F1026" t="s">
        <v>3718</v>
      </c>
      <c r="G1026" t="s">
        <v>3047</v>
      </c>
      <c r="H1026">
        <v>15.93</v>
      </c>
      <c r="I1026">
        <v>34.214280170000002</v>
      </c>
      <c r="J1026">
        <v>-78.661882239999997</v>
      </c>
      <c r="K1026" t="s">
        <v>3706</v>
      </c>
      <c r="L1026">
        <v>3</v>
      </c>
      <c r="M1026">
        <v>-20.75</v>
      </c>
      <c r="N1026">
        <v>-3.51</v>
      </c>
      <c r="O1026">
        <v>7.32</v>
      </c>
    </row>
    <row r="1027" spans="1:15" x14ac:dyDescent="0.35">
      <c r="A1027">
        <v>2024315</v>
      </c>
      <c r="B1027">
        <v>279120</v>
      </c>
      <c r="C1027" t="s">
        <v>2423</v>
      </c>
      <c r="D1027">
        <v>1</v>
      </c>
      <c r="E1027" s="17">
        <v>45568</v>
      </c>
      <c r="F1027" t="s">
        <v>3717</v>
      </c>
      <c r="G1027" t="s">
        <v>3047</v>
      </c>
      <c r="H1027">
        <v>41.03</v>
      </c>
      <c r="I1027">
        <v>34.605199679999998</v>
      </c>
      <c r="J1027">
        <v>-79.151945179999998</v>
      </c>
      <c r="K1027" t="s">
        <v>3706</v>
      </c>
      <c r="L1027">
        <v>4</v>
      </c>
      <c r="M1027">
        <v>-24.21</v>
      </c>
      <c r="N1027">
        <v>-4.3899999999999997</v>
      </c>
      <c r="O1027">
        <v>10.93</v>
      </c>
    </row>
    <row r="1028" spans="1:15" x14ac:dyDescent="0.35">
      <c r="A1028">
        <v>2022603</v>
      </c>
      <c r="B1028">
        <v>252400</v>
      </c>
      <c r="C1028" t="s">
        <v>640</v>
      </c>
      <c r="D1028">
        <v>1</v>
      </c>
      <c r="E1028" s="17">
        <v>45144</v>
      </c>
      <c r="F1028" t="s">
        <v>3716</v>
      </c>
      <c r="G1028" t="s">
        <v>3047</v>
      </c>
      <c r="H1028">
        <v>11.24</v>
      </c>
      <c r="I1028">
        <v>34.122380739999997</v>
      </c>
      <c r="J1028">
        <v>-78.539455930000003</v>
      </c>
      <c r="K1028" t="s">
        <v>3706</v>
      </c>
      <c r="L1028">
        <v>6</v>
      </c>
      <c r="M1028">
        <v>-15.43</v>
      </c>
      <c r="N1028">
        <v>-2.88</v>
      </c>
      <c r="O1028">
        <v>7.63</v>
      </c>
    </row>
    <row r="1029" spans="1:15" x14ac:dyDescent="0.35">
      <c r="A1029">
        <v>2022325</v>
      </c>
      <c r="B1029">
        <v>240300</v>
      </c>
      <c r="C1029" t="s">
        <v>401</v>
      </c>
      <c r="D1029">
        <v>1</v>
      </c>
      <c r="E1029" s="17">
        <v>45120</v>
      </c>
      <c r="F1029" t="s">
        <v>3715</v>
      </c>
      <c r="G1029" t="s">
        <v>2849</v>
      </c>
      <c r="H1029">
        <v>74.59</v>
      </c>
      <c r="I1029">
        <v>35.816019699999998</v>
      </c>
      <c r="J1029">
        <v>-78.662474410000002</v>
      </c>
      <c r="K1029" t="s">
        <v>3706</v>
      </c>
      <c r="L1029">
        <v>2</v>
      </c>
      <c r="M1029">
        <v>-27.08</v>
      </c>
      <c r="N1029">
        <v>-4.8499999999999996</v>
      </c>
      <c r="O1029">
        <v>11.71</v>
      </c>
    </row>
    <row r="1030" spans="1:15" x14ac:dyDescent="0.35">
      <c r="A1030">
        <v>2022676</v>
      </c>
      <c r="B1030">
        <v>252540</v>
      </c>
      <c r="C1030" t="s">
        <v>701</v>
      </c>
      <c r="D1030">
        <v>1</v>
      </c>
      <c r="E1030" s="17">
        <v>45151</v>
      </c>
      <c r="F1030" t="s">
        <v>3714</v>
      </c>
      <c r="G1030" t="s">
        <v>2849</v>
      </c>
      <c r="H1030">
        <v>1100.0899999999999</v>
      </c>
      <c r="I1030">
        <v>35.743555659999998</v>
      </c>
      <c r="J1030">
        <v>-82.358797980000006</v>
      </c>
      <c r="K1030" t="s">
        <v>3706</v>
      </c>
      <c r="L1030">
        <v>3</v>
      </c>
      <c r="M1030">
        <v>-38.64</v>
      </c>
      <c r="N1030">
        <v>-6.72</v>
      </c>
      <c r="O1030">
        <v>15.09</v>
      </c>
    </row>
    <row r="1031" spans="1:15" x14ac:dyDescent="0.35">
      <c r="A1031">
        <v>2022350</v>
      </c>
      <c r="B1031">
        <v>240220</v>
      </c>
      <c r="C1031" t="s">
        <v>422</v>
      </c>
      <c r="D1031">
        <v>1</v>
      </c>
      <c r="E1031" s="17">
        <v>45123</v>
      </c>
      <c r="F1031" t="s">
        <v>3713</v>
      </c>
      <c r="G1031" t="s">
        <v>3047</v>
      </c>
      <c r="H1031">
        <v>86.41</v>
      </c>
      <c r="I1031">
        <v>35.030846670000003</v>
      </c>
      <c r="J1031">
        <v>-79.619047269999996</v>
      </c>
      <c r="K1031" t="s">
        <v>3706</v>
      </c>
      <c r="L1031">
        <v>3</v>
      </c>
      <c r="M1031">
        <v>-23.49</v>
      </c>
      <c r="N1031">
        <v>-4.0999999999999996</v>
      </c>
      <c r="O1031">
        <v>9.33</v>
      </c>
    </row>
    <row r="1032" spans="1:15" x14ac:dyDescent="0.35">
      <c r="A1032">
        <v>2024004</v>
      </c>
      <c r="B1032">
        <v>277080</v>
      </c>
      <c r="C1032" t="s">
        <v>2149</v>
      </c>
      <c r="D1032">
        <v>1</v>
      </c>
      <c r="E1032" s="17">
        <v>45520</v>
      </c>
      <c r="F1032" t="s">
        <v>3712</v>
      </c>
      <c r="G1032" t="s">
        <v>2849</v>
      </c>
      <c r="H1032">
        <v>455.47</v>
      </c>
      <c r="I1032">
        <v>35.470441389999998</v>
      </c>
      <c r="J1032">
        <v>-83.868889319999994</v>
      </c>
      <c r="K1032" t="s">
        <v>3706</v>
      </c>
      <c r="L1032">
        <v>4</v>
      </c>
      <c r="M1032">
        <v>-38.36</v>
      </c>
      <c r="N1032">
        <v>-6.66</v>
      </c>
      <c r="O1032">
        <v>14.95</v>
      </c>
    </row>
    <row r="1033" spans="1:15" x14ac:dyDescent="0.35">
      <c r="A1033">
        <v>2024126</v>
      </c>
      <c r="B1033">
        <v>291880</v>
      </c>
      <c r="C1033" t="s">
        <v>2258</v>
      </c>
      <c r="D1033">
        <v>1</v>
      </c>
      <c r="E1033" s="17">
        <v>45532</v>
      </c>
      <c r="F1033" t="s">
        <v>3711</v>
      </c>
      <c r="G1033" t="s">
        <v>2849</v>
      </c>
      <c r="H1033">
        <v>72.83</v>
      </c>
      <c r="I1033">
        <v>35.645423620000003</v>
      </c>
      <c r="J1033">
        <v>-78.465879540000003</v>
      </c>
      <c r="K1033" t="s">
        <v>3706</v>
      </c>
      <c r="L1033">
        <v>3</v>
      </c>
      <c r="M1033">
        <v>-26.31</v>
      </c>
      <c r="N1033">
        <v>-4.5999999999999996</v>
      </c>
      <c r="O1033">
        <v>10.52</v>
      </c>
    </row>
    <row r="1034" spans="1:15" x14ac:dyDescent="0.35">
      <c r="A1034">
        <v>2022368</v>
      </c>
      <c r="B1034">
        <v>248400</v>
      </c>
      <c r="C1034" t="s">
        <v>427</v>
      </c>
      <c r="D1034">
        <v>1</v>
      </c>
      <c r="E1034" s="17">
        <v>45125</v>
      </c>
      <c r="F1034" t="s">
        <v>3710</v>
      </c>
      <c r="G1034" t="s">
        <v>3047</v>
      </c>
      <c r="H1034">
        <v>30.96</v>
      </c>
      <c r="I1034">
        <v>34.56112203</v>
      </c>
      <c r="J1034">
        <v>-78.970249179999996</v>
      </c>
      <c r="K1034" t="s">
        <v>3706</v>
      </c>
      <c r="L1034">
        <v>7</v>
      </c>
      <c r="M1034">
        <v>-17.03</v>
      </c>
      <c r="N1034">
        <v>-3.13</v>
      </c>
      <c r="O1034">
        <v>8.0500000000000007</v>
      </c>
    </row>
    <row r="1035" spans="1:15" x14ac:dyDescent="0.35">
      <c r="A1035">
        <v>2023392</v>
      </c>
      <c r="B1035">
        <v>272680</v>
      </c>
      <c r="C1035" t="s">
        <v>1648</v>
      </c>
      <c r="D1035">
        <v>1</v>
      </c>
      <c r="E1035" s="17">
        <v>45462</v>
      </c>
      <c r="F1035" t="s">
        <v>3709</v>
      </c>
      <c r="G1035" t="s">
        <v>2849</v>
      </c>
      <c r="H1035">
        <v>364.09</v>
      </c>
      <c r="I1035">
        <v>35.729747430000003</v>
      </c>
      <c r="J1035">
        <v>-81.980619480000001</v>
      </c>
      <c r="K1035" t="s">
        <v>3706</v>
      </c>
      <c r="L1035">
        <v>7</v>
      </c>
      <c r="M1035">
        <v>-32.76</v>
      </c>
      <c r="N1035">
        <v>-5.97</v>
      </c>
      <c r="O1035">
        <v>14.98</v>
      </c>
    </row>
    <row r="1036" spans="1:15" x14ac:dyDescent="0.35">
      <c r="A1036">
        <v>2024298</v>
      </c>
      <c r="B1036">
        <v>277120</v>
      </c>
      <c r="C1036" t="s">
        <v>2405</v>
      </c>
      <c r="D1036">
        <v>1</v>
      </c>
      <c r="E1036" s="17">
        <v>45561</v>
      </c>
      <c r="F1036" t="s">
        <v>3708</v>
      </c>
      <c r="G1036" t="s">
        <v>3047</v>
      </c>
      <c r="H1036">
        <v>0</v>
      </c>
      <c r="I1036">
        <v>35.951242649999998</v>
      </c>
      <c r="J1036">
        <v>-76.900583999999995</v>
      </c>
      <c r="K1036" t="s">
        <v>3706</v>
      </c>
      <c r="L1036">
        <v>5</v>
      </c>
      <c r="M1036">
        <v>-17.579999999999998</v>
      </c>
      <c r="N1036">
        <v>-3.17</v>
      </c>
      <c r="O1036">
        <v>7.76</v>
      </c>
    </row>
    <row r="1037" spans="1:15" x14ac:dyDescent="0.35">
      <c r="A1037">
        <v>2022432</v>
      </c>
      <c r="B1037">
        <v>248380</v>
      </c>
      <c r="C1037" t="s">
        <v>511</v>
      </c>
      <c r="D1037">
        <v>1</v>
      </c>
      <c r="E1037" s="17">
        <v>45131</v>
      </c>
      <c r="F1037" t="s">
        <v>3707</v>
      </c>
      <c r="G1037" t="s">
        <v>2849</v>
      </c>
      <c r="H1037">
        <v>317.61</v>
      </c>
      <c r="I1037">
        <v>36.413182839999997</v>
      </c>
      <c r="J1037">
        <v>-80.264796149999995</v>
      </c>
      <c r="K1037" t="s">
        <v>3706</v>
      </c>
      <c r="L1037">
        <v>2</v>
      </c>
      <c r="M1037">
        <v>-30.56</v>
      </c>
      <c r="N1037">
        <v>-5.41</v>
      </c>
      <c r="O1037">
        <v>12.73</v>
      </c>
    </row>
    <row r="1038" spans="1:15" x14ac:dyDescent="0.35">
      <c r="A1038">
        <v>2023433</v>
      </c>
      <c r="B1038">
        <v>274200</v>
      </c>
      <c r="C1038" t="s">
        <v>511</v>
      </c>
      <c r="D1038">
        <v>1</v>
      </c>
      <c r="E1038" s="17">
        <v>45467</v>
      </c>
      <c r="F1038" t="s">
        <v>3707</v>
      </c>
      <c r="G1038" t="s">
        <v>2849</v>
      </c>
      <c r="H1038">
        <v>317.61</v>
      </c>
      <c r="I1038">
        <v>36.413182839999997</v>
      </c>
      <c r="J1038">
        <v>-80.264796149999995</v>
      </c>
      <c r="K1038" t="s">
        <v>3706</v>
      </c>
      <c r="L1038">
        <v>2</v>
      </c>
      <c r="M1038">
        <v>-26.7</v>
      </c>
      <c r="N1038">
        <v>-4.82</v>
      </c>
      <c r="O1038">
        <v>11.86</v>
      </c>
    </row>
    <row r="1039" spans="1:15" x14ac:dyDescent="0.35">
      <c r="A1039">
        <v>2021997</v>
      </c>
      <c r="B1039">
        <v>234960</v>
      </c>
      <c r="C1039" t="s">
        <v>68</v>
      </c>
      <c r="D1039">
        <v>1</v>
      </c>
      <c r="E1039" s="17">
        <v>45085</v>
      </c>
      <c r="F1039" t="s">
        <v>3705</v>
      </c>
      <c r="G1039" t="s">
        <v>2806</v>
      </c>
      <c r="H1039">
        <v>506.34</v>
      </c>
      <c r="I1039">
        <v>47.341810979999998</v>
      </c>
      <c r="J1039">
        <v>-101.3604595</v>
      </c>
      <c r="K1039" t="s">
        <v>3668</v>
      </c>
      <c r="L1039">
        <v>2</v>
      </c>
      <c r="M1039">
        <v>-121.31</v>
      </c>
      <c r="N1039">
        <v>-15.08</v>
      </c>
      <c r="O1039">
        <v>-0.64</v>
      </c>
    </row>
    <row r="1040" spans="1:15" x14ac:dyDescent="0.35">
      <c r="A1040">
        <v>2021980</v>
      </c>
      <c r="B1040">
        <v>234980</v>
      </c>
      <c r="C1040" t="s">
        <v>61</v>
      </c>
      <c r="D1040">
        <v>1</v>
      </c>
      <c r="E1040" s="17">
        <v>45084</v>
      </c>
      <c r="F1040" t="s">
        <v>3704</v>
      </c>
      <c r="G1040" t="s">
        <v>2806</v>
      </c>
      <c r="H1040">
        <v>689.02</v>
      </c>
      <c r="I1040">
        <v>46.824138650000002</v>
      </c>
      <c r="J1040">
        <v>-102.5020916</v>
      </c>
      <c r="K1040" t="s">
        <v>3668</v>
      </c>
      <c r="L1040">
        <v>3</v>
      </c>
      <c r="M1040">
        <v>-92.17</v>
      </c>
      <c r="N1040">
        <v>-10.92</v>
      </c>
      <c r="O1040">
        <v>-4.7699999999999996</v>
      </c>
    </row>
    <row r="1041" spans="1:15" x14ac:dyDescent="0.35">
      <c r="A1041">
        <v>2022284</v>
      </c>
      <c r="B1041">
        <v>247020</v>
      </c>
      <c r="C1041" t="s">
        <v>362</v>
      </c>
      <c r="D1041">
        <v>1</v>
      </c>
      <c r="E1041" s="17">
        <v>45117</v>
      </c>
      <c r="F1041" t="s">
        <v>3703</v>
      </c>
      <c r="G1041" t="s">
        <v>2806</v>
      </c>
      <c r="H1041">
        <v>509.36</v>
      </c>
      <c r="I1041">
        <v>47.469720340000002</v>
      </c>
      <c r="J1041">
        <v>-101.40782660000001</v>
      </c>
      <c r="K1041" t="s">
        <v>3668</v>
      </c>
      <c r="L1041">
        <v>10</v>
      </c>
      <c r="M1041">
        <v>-121.86</v>
      </c>
      <c r="N1041">
        <v>-14.9</v>
      </c>
      <c r="O1041">
        <v>-2.67</v>
      </c>
    </row>
    <row r="1042" spans="1:15" x14ac:dyDescent="0.35">
      <c r="A1042">
        <v>2022775</v>
      </c>
      <c r="B1042">
        <v>247260</v>
      </c>
      <c r="C1042" t="s">
        <v>796</v>
      </c>
      <c r="D1042">
        <v>1</v>
      </c>
      <c r="E1042" s="17">
        <v>45160</v>
      </c>
      <c r="F1042" t="s">
        <v>3702</v>
      </c>
      <c r="G1042" t="s">
        <v>2806</v>
      </c>
      <c r="H1042">
        <v>659.32</v>
      </c>
      <c r="I1042">
        <v>47.11591851</v>
      </c>
      <c r="J1042">
        <v>-103.5773164</v>
      </c>
      <c r="K1042" t="s">
        <v>3668</v>
      </c>
      <c r="L1042">
        <v>7</v>
      </c>
      <c r="M1042">
        <v>-69.14</v>
      </c>
      <c r="N1042">
        <v>-8.52</v>
      </c>
      <c r="O1042">
        <v>-0.94</v>
      </c>
    </row>
    <row r="1043" spans="1:15" x14ac:dyDescent="0.35">
      <c r="A1043">
        <v>2022159</v>
      </c>
      <c r="B1043">
        <v>235040</v>
      </c>
      <c r="C1043" t="s">
        <v>248</v>
      </c>
      <c r="D1043">
        <v>1</v>
      </c>
      <c r="E1043" s="17">
        <v>45099</v>
      </c>
      <c r="F1043" t="s">
        <v>3701</v>
      </c>
      <c r="G1043" t="s">
        <v>2806</v>
      </c>
      <c r="H1043">
        <v>577.23</v>
      </c>
      <c r="I1043">
        <v>47.796207299999999</v>
      </c>
      <c r="J1043">
        <v>-103.9906608</v>
      </c>
      <c r="K1043" t="s">
        <v>3668</v>
      </c>
      <c r="L1043">
        <v>5</v>
      </c>
      <c r="M1043">
        <v>-76.150000000000006</v>
      </c>
      <c r="N1043">
        <v>-7.2</v>
      </c>
      <c r="O1043">
        <v>-18.559999999999999</v>
      </c>
    </row>
    <row r="1044" spans="1:15" x14ac:dyDescent="0.35">
      <c r="A1044">
        <v>2022258</v>
      </c>
      <c r="B1044">
        <v>235240</v>
      </c>
      <c r="C1044" t="s">
        <v>333</v>
      </c>
      <c r="D1044">
        <v>1</v>
      </c>
      <c r="E1044" s="17">
        <v>45112</v>
      </c>
      <c r="F1044" t="s">
        <v>3700</v>
      </c>
      <c r="G1044" t="s">
        <v>2880</v>
      </c>
      <c r="H1044">
        <v>473.2</v>
      </c>
      <c r="I1044">
        <v>48.706093529999997</v>
      </c>
      <c r="J1044">
        <v>-100.1012183</v>
      </c>
      <c r="K1044" t="s">
        <v>3668</v>
      </c>
      <c r="L1044">
        <v>3</v>
      </c>
      <c r="M1044">
        <v>-81.760000000000005</v>
      </c>
      <c r="N1044">
        <v>-9.08</v>
      </c>
      <c r="O1044">
        <v>-9.11</v>
      </c>
    </row>
    <row r="1045" spans="1:15" x14ac:dyDescent="0.35">
      <c r="A1045">
        <v>2022283</v>
      </c>
      <c r="B1045">
        <v>247060</v>
      </c>
      <c r="C1045" t="s">
        <v>360</v>
      </c>
      <c r="D1045">
        <v>1</v>
      </c>
      <c r="E1045" s="17">
        <v>45118</v>
      </c>
      <c r="F1045" t="s">
        <v>3699</v>
      </c>
      <c r="G1045" t="s">
        <v>2806</v>
      </c>
      <c r="H1045">
        <v>502.14</v>
      </c>
      <c r="I1045">
        <v>47.222864880000003</v>
      </c>
      <c r="J1045">
        <v>-100.98426809999999</v>
      </c>
      <c r="K1045" t="s">
        <v>3668</v>
      </c>
      <c r="L1045">
        <v>10</v>
      </c>
      <c r="M1045">
        <v>-121.66</v>
      </c>
      <c r="N1045">
        <v>-15.06</v>
      </c>
      <c r="O1045">
        <v>-1.1499999999999999</v>
      </c>
    </row>
    <row r="1046" spans="1:15" x14ac:dyDescent="0.35">
      <c r="A1046">
        <v>2024084</v>
      </c>
      <c r="B1046">
        <v>291060</v>
      </c>
      <c r="C1046" t="s">
        <v>2220</v>
      </c>
      <c r="D1046">
        <v>1</v>
      </c>
      <c r="E1046" s="17">
        <v>45526</v>
      </c>
      <c r="F1046" t="s">
        <v>3698</v>
      </c>
      <c r="G1046" t="s">
        <v>2806</v>
      </c>
      <c r="H1046">
        <v>493.58</v>
      </c>
      <c r="I1046">
        <v>46.410170829999998</v>
      </c>
      <c r="J1046">
        <v>-100.67103210000001</v>
      </c>
      <c r="K1046" t="s">
        <v>3668</v>
      </c>
      <c r="L1046">
        <v>7</v>
      </c>
      <c r="M1046">
        <v>-75.739999999999995</v>
      </c>
      <c r="N1046">
        <v>-8.5</v>
      </c>
      <c r="O1046">
        <v>-7.77</v>
      </c>
    </row>
    <row r="1047" spans="1:15" x14ac:dyDescent="0.35">
      <c r="A1047">
        <v>2022027</v>
      </c>
      <c r="B1047">
        <v>239100</v>
      </c>
      <c r="C1047" t="s">
        <v>105</v>
      </c>
      <c r="D1047">
        <v>1</v>
      </c>
      <c r="E1047" s="17">
        <v>45090</v>
      </c>
      <c r="F1047" t="s">
        <v>3697</v>
      </c>
      <c r="G1047" t="s">
        <v>2806</v>
      </c>
      <c r="H1047">
        <v>494.64</v>
      </c>
      <c r="I1047">
        <v>46.794878670000003</v>
      </c>
      <c r="J1047">
        <v>-100.8202205</v>
      </c>
      <c r="K1047" t="s">
        <v>3668</v>
      </c>
      <c r="L1047">
        <v>10</v>
      </c>
      <c r="M1047">
        <v>-120.91</v>
      </c>
      <c r="N1047">
        <v>-15.03</v>
      </c>
      <c r="O1047">
        <v>-0.67</v>
      </c>
    </row>
    <row r="1048" spans="1:15" x14ac:dyDescent="0.35">
      <c r="A1048">
        <v>2022257</v>
      </c>
      <c r="B1048">
        <v>235020</v>
      </c>
      <c r="C1048" t="s">
        <v>334</v>
      </c>
      <c r="D1048">
        <v>1</v>
      </c>
      <c r="E1048" s="17">
        <v>45112</v>
      </c>
      <c r="F1048" t="s">
        <v>3696</v>
      </c>
      <c r="G1048" t="s">
        <v>2880</v>
      </c>
      <c r="H1048">
        <v>431.53</v>
      </c>
      <c r="I1048">
        <v>48.688514220000002</v>
      </c>
      <c r="J1048">
        <v>-100.8051116</v>
      </c>
      <c r="K1048" t="s">
        <v>3668</v>
      </c>
      <c r="L1048">
        <v>6</v>
      </c>
      <c r="M1048">
        <v>-81.25</v>
      </c>
      <c r="N1048">
        <v>-8.76</v>
      </c>
      <c r="O1048">
        <v>-11.15</v>
      </c>
    </row>
    <row r="1049" spans="1:15" x14ac:dyDescent="0.35">
      <c r="A1049">
        <v>2022058</v>
      </c>
      <c r="B1049">
        <v>234880</v>
      </c>
      <c r="C1049" t="s">
        <v>113</v>
      </c>
      <c r="D1049">
        <v>1</v>
      </c>
      <c r="E1049" s="17">
        <v>45091</v>
      </c>
      <c r="F1049" t="s">
        <v>3695</v>
      </c>
      <c r="G1049" t="s">
        <v>2806</v>
      </c>
      <c r="H1049">
        <v>649.15</v>
      </c>
      <c r="I1049">
        <v>46.928915000000003</v>
      </c>
      <c r="J1049">
        <v>-101.6470576</v>
      </c>
      <c r="K1049" t="s">
        <v>3668</v>
      </c>
      <c r="L1049">
        <v>4</v>
      </c>
      <c r="M1049">
        <v>-98.83</v>
      </c>
      <c r="N1049">
        <v>-11.95</v>
      </c>
      <c r="O1049">
        <v>-3.23</v>
      </c>
    </row>
    <row r="1050" spans="1:15" x14ac:dyDescent="0.35">
      <c r="A1050">
        <v>2023566</v>
      </c>
      <c r="B1050">
        <v>277380</v>
      </c>
      <c r="C1050" t="s">
        <v>1816</v>
      </c>
      <c r="D1050">
        <v>1</v>
      </c>
      <c r="E1050" s="17">
        <v>45482</v>
      </c>
      <c r="F1050" t="s">
        <v>3694</v>
      </c>
      <c r="G1050" t="s">
        <v>2806</v>
      </c>
      <c r="H1050">
        <v>612.53</v>
      </c>
      <c r="I1050">
        <v>46.591923360000003</v>
      </c>
      <c r="J1050">
        <v>-101.791832</v>
      </c>
      <c r="K1050" t="s">
        <v>3668</v>
      </c>
      <c r="L1050">
        <v>6</v>
      </c>
      <c r="M1050">
        <v>-99.86</v>
      </c>
      <c r="N1050">
        <v>-12.1</v>
      </c>
      <c r="O1050">
        <v>-3.07</v>
      </c>
    </row>
    <row r="1051" spans="1:15" x14ac:dyDescent="0.35">
      <c r="A1051">
        <v>2022717</v>
      </c>
      <c r="B1051">
        <v>253040</v>
      </c>
      <c r="C1051" t="s">
        <v>720</v>
      </c>
      <c r="D1051">
        <v>1</v>
      </c>
      <c r="E1051" s="17">
        <v>45154</v>
      </c>
      <c r="F1051" t="s">
        <v>3693</v>
      </c>
      <c r="G1051" t="s">
        <v>2806</v>
      </c>
      <c r="H1051">
        <v>568.88</v>
      </c>
      <c r="I1051">
        <v>46.263856959999998</v>
      </c>
      <c r="J1051">
        <v>-99.895779919999995</v>
      </c>
      <c r="K1051" t="s">
        <v>3668</v>
      </c>
      <c r="L1051">
        <v>5</v>
      </c>
      <c r="M1051">
        <v>-80.61</v>
      </c>
      <c r="N1051">
        <v>-10.14</v>
      </c>
      <c r="O1051">
        <v>0.49</v>
      </c>
    </row>
    <row r="1052" spans="1:15" x14ac:dyDescent="0.35">
      <c r="A1052">
        <v>2023486</v>
      </c>
      <c r="B1052">
        <v>264000</v>
      </c>
      <c r="C1052" t="s">
        <v>1707</v>
      </c>
      <c r="D1052">
        <v>1</v>
      </c>
      <c r="E1052" s="17">
        <v>45469</v>
      </c>
      <c r="F1052" t="s">
        <v>3692</v>
      </c>
      <c r="G1052" t="s">
        <v>2806</v>
      </c>
      <c r="H1052">
        <v>634.45000000000005</v>
      </c>
      <c r="I1052">
        <v>47.189594829999997</v>
      </c>
      <c r="J1052">
        <v>-102.6300471</v>
      </c>
      <c r="K1052" t="s">
        <v>3668</v>
      </c>
      <c r="L1052">
        <v>5</v>
      </c>
      <c r="M1052">
        <v>-89.07</v>
      </c>
      <c r="N1052">
        <v>-9.85</v>
      </c>
      <c r="O1052">
        <v>-10.26</v>
      </c>
    </row>
    <row r="1053" spans="1:15" x14ac:dyDescent="0.35">
      <c r="A1053">
        <v>2023810</v>
      </c>
      <c r="B1053">
        <v>277240</v>
      </c>
      <c r="C1053" t="s">
        <v>2031</v>
      </c>
      <c r="D1053">
        <v>1</v>
      </c>
      <c r="E1053" s="17">
        <v>45502</v>
      </c>
      <c r="F1053" t="s">
        <v>3691</v>
      </c>
      <c r="G1053" t="s">
        <v>2806</v>
      </c>
      <c r="H1053">
        <v>694.28</v>
      </c>
      <c r="I1053">
        <v>46.047943250000003</v>
      </c>
      <c r="J1053">
        <v>-102.0506694</v>
      </c>
      <c r="K1053" t="s">
        <v>3668</v>
      </c>
      <c r="L1053">
        <v>6</v>
      </c>
      <c r="M1053">
        <v>-66.58</v>
      </c>
      <c r="N1053">
        <v>-5.1100000000000003</v>
      </c>
      <c r="O1053">
        <v>-25.7</v>
      </c>
    </row>
    <row r="1054" spans="1:15" x14ac:dyDescent="0.35">
      <c r="A1054">
        <v>2022946</v>
      </c>
      <c r="B1054">
        <v>247140</v>
      </c>
      <c r="C1054" t="s">
        <v>961</v>
      </c>
      <c r="D1054">
        <v>1</v>
      </c>
      <c r="E1054" s="17">
        <v>45183</v>
      </c>
      <c r="F1054" t="s">
        <v>3690</v>
      </c>
      <c r="G1054" t="s">
        <v>2806</v>
      </c>
      <c r="H1054">
        <v>816.84</v>
      </c>
      <c r="I1054">
        <v>46.474026160000001</v>
      </c>
      <c r="J1054">
        <v>-103.4309252</v>
      </c>
      <c r="K1054" t="s">
        <v>3668</v>
      </c>
      <c r="L1054">
        <v>4</v>
      </c>
      <c r="M1054">
        <v>-108.48</v>
      </c>
      <c r="N1054">
        <v>-13.07</v>
      </c>
      <c r="O1054">
        <v>-3.9</v>
      </c>
    </row>
    <row r="1055" spans="1:15" x14ac:dyDescent="0.35">
      <c r="A1055">
        <v>2023390</v>
      </c>
      <c r="B1055">
        <v>264020</v>
      </c>
      <c r="C1055" t="s">
        <v>1647</v>
      </c>
      <c r="D1055">
        <v>1</v>
      </c>
      <c r="E1055" s="17">
        <v>45462</v>
      </c>
      <c r="F1055" t="s">
        <v>3689</v>
      </c>
      <c r="G1055" t="s">
        <v>2806</v>
      </c>
      <c r="H1055">
        <v>619.47</v>
      </c>
      <c r="I1055">
        <v>47.98795466</v>
      </c>
      <c r="J1055">
        <v>-103.0905784</v>
      </c>
      <c r="K1055" t="s">
        <v>3668</v>
      </c>
      <c r="L1055">
        <v>3</v>
      </c>
      <c r="M1055">
        <v>-100.51</v>
      </c>
      <c r="N1055">
        <v>-13.2</v>
      </c>
      <c r="O1055">
        <v>5.12</v>
      </c>
    </row>
    <row r="1056" spans="1:15" x14ac:dyDescent="0.35">
      <c r="A1056">
        <v>2024189</v>
      </c>
      <c r="B1056">
        <v>292000</v>
      </c>
      <c r="C1056" t="s">
        <v>2313</v>
      </c>
      <c r="D1056">
        <v>1</v>
      </c>
      <c r="E1056" s="17">
        <v>45544</v>
      </c>
      <c r="F1056" t="s">
        <v>3688</v>
      </c>
      <c r="G1056" t="s">
        <v>2880</v>
      </c>
      <c r="H1056">
        <v>269.39</v>
      </c>
      <c r="I1056">
        <v>48.5389415</v>
      </c>
      <c r="J1056">
        <v>-97.654921389999998</v>
      </c>
      <c r="K1056" t="s">
        <v>3668</v>
      </c>
      <c r="L1056">
        <v>4</v>
      </c>
      <c r="M1056">
        <v>-84.38</v>
      </c>
      <c r="N1056">
        <v>-10.81</v>
      </c>
      <c r="O1056">
        <v>2.0699999999999998</v>
      </c>
    </row>
    <row r="1057" spans="1:15" x14ac:dyDescent="0.35">
      <c r="A1057">
        <v>2024042</v>
      </c>
      <c r="B1057">
        <v>291380</v>
      </c>
      <c r="C1057" t="s">
        <v>2181</v>
      </c>
      <c r="D1057">
        <v>1</v>
      </c>
      <c r="E1057" s="17">
        <v>45524</v>
      </c>
      <c r="F1057" t="s">
        <v>3687</v>
      </c>
      <c r="G1057" t="s">
        <v>2880</v>
      </c>
      <c r="H1057">
        <v>478.82</v>
      </c>
      <c r="I1057">
        <v>46.823306610000003</v>
      </c>
      <c r="J1057">
        <v>-98.911432649999995</v>
      </c>
      <c r="K1057" t="s">
        <v>3668</v>
      </c>
      <c r="L1057">
        <v>2</v>
      </c>
      <c r="M1057">
        <v>-60.69</v>
      </c>
      <c r="N1057">
        <v>-8.0500000000000007</v>
      </c>
      <c r="O1057">
        <v>3.71</v>
      </c>
    </row>
    <row r="1058" spans="1:15" x14ac:dyDescent="0.35">
      <c r="A1058">
        <v>2023205</v>
      </c>
      <c r="B1058">
        <v>264160</v>
      </c>
      <c r="C1058" t="s">
        <v>1506</v>
      </c>
      <c r="D1058">
        <v>1</v>
      </c>
      <c r="E1058" s="17">
        <v>45447</v>
      </c>
      <c r="F1058" t="s">
        <v>3686</v>
      </c>
      <c r="G1058" t="s">
        <v>2806</v>
      </c>
      <c r="H1058">
        <v>710.85</v>
      </c>
      <c r="I1058">
        <v>46.396382500000001</v>
      </c>
      <c r="J1058">
        <v>-101.90858919999999</v>
      </c>
      <c r="K1058" t="s">
        <v>3668</v>
      </c>
      <c r="L1058">
        <v>2</v>
      </c>
      <c r="M1058">
        <v>-95.05</v>
      </c>
      <c r="N1058">
        <v>-11.04</v>
      </c>
      <c r="O1058">
        <v>-6.73</v>
      </c>
    </row>
    <row r="1059" spans="1:15" x14ac:dyDescent="0.35">
      <c r="A1059">
        <v>2023369</v>
      </c>
      <c r="B1059">
        <v>265800</v>
      </c>
      <c r="C1059" t="s">
        <v>1628</v>
      </c>
      <c r="D1059">
        <v>1</v>
      </c>
      <c r="E1059" s="17">
        <v>45461</v>
      </c>
      <c r="F1059" t="s">
        <v>3685</v>
      </c>
      <c r="G1059" t="s">
        <v>2806</v>
      </c>
      <c r="H1059">
        <v>678.3</v>
      </c>
      <c r="I1059">
        <v>47.17907537</v>
      </c>
      <c r="J1059">
        <v>-103.5481961</v>
      </c>
      <c r="K1059" t="s">
        <v>3668</v>
      </c>
      <c r="L1059">
        <v>3</v>
      </c>
      <c r="M1059">
        <v>-65.510000000000005</v>
      </c>
      <c r="N1059">
        <v>-9.6199999999999992</v>
      </c>
      <c r="O1059">
        <v>11.48</v>
      </c>
    </row>
    <row r="1060" spans="1:15" x14ac:dyDescent="0.35">
      <c r="A1060">
        <v>2022463</v>
      </c>
      <c r="B1060">
        <v>247180</v>
      </c>
      <c r="C1060" t="s">
        <v>533</v>
      </c>
      <c r="D1060">
        <v>1</v>
      </c>
      <c r="E1060" s="17">
        <v>45132</v>
      </c>
      <c r="F1060" t="s">
        <v>3684</v>
      </c>
      <c r="G1060" t="s">
        <v>2806</v>
      </c>
      <c r="H1060">
        <v>584.99</v>
      </c>
      <c r="I1060">
        <v>48.295661090000003</v>
      </c>
      <c r="J1060">
        <v>-103.6357201</v>
      </c>
      <c r="K1060" t="s">
        <v>3668</v>
      </c>
      <c r="L1060">
        <v>5</v>
      </c>
      <c r="M1060">
        <v>-107.34</v>
      </c>
      <c r="N1060">
        <v>-11.8</v>
      </c>
      <c r="O1060">
        <v>-12.97</v>
      </c>
    </row>
    <row r="1061" spans="1:15" x14ac:dyDescent="0.35">
      <c r="A1061">
        <v>2023045</v>
      </c>
      <c r="B1061">
        <v>264180</v>
      </c>
      <c r="C1061" t="s">
        <v>1061</v>
      </c>
      <c r="D1061">
        <v>1</v>
      </c>
      <c r="E1061" s="17">
        <v>45196</v>
      </c>
      <c r="F1061" t="s">
        <v>3683</v>
      </c>
      <c r="G1061" t="s">
        <v>2880</v>
      </c>
      <c r="H1061">
        <v>378.11</v>
      </c>
      <c r="I1061">
        <v>48.410552580000001</v>
      </c>
      <c r="J1061">
        <v>-97.92830764</v>
      </c>
      <c r="K1061" t="s">
        <v>3668</v>
      </c>
      <c r="L1061">
        <v>4</v>
      </c>
      <c r="M1061">
        <v>-80.81</v>
      </c>
      <c r="N1061">
        <v>-10.3</v>
      </c>
      <c r="O1061">
        <v>1.56</v>
      </c>
    </row>
    <row r="1062" spans="1:15" x14ac:dyDescent="0.35">
      <c r="A1062">
        <v>2022653</v>
      </c>
      <c r="B1062">
        <v>247340</v>
      </c>
      <c r="C1062" t="s">
        <v>683</v>
      </c>
      <c r="D1062">
        <v>1</v>
      </c>
      <c r="E1062" s="17">
        <v>45148</v>
      </c>
      <c r="F1062" t="s">
        <v>3682</v>
      </c>
      <c r="G1062" t="s">
        <v>2806</v>
      </c>
      <c r="H1062">
        <v>503.92</v>
      </c>
      <c r="I1062">
        <v>47.258238749999997</v>
      </c>
      <c r="J1062">
        <v>-101.18921109999999</v>
      </c>
      <c r="K1062" t="s">
        <v>3668</v>
      </c>
      <c r="L1062">
        <v>10</v>
      </c>
      <c r="M1062">
        <v>-121.64</v>
      </c>
      <c r="N1062">
        <v>-14.91</v>
      </c>
      <c r="O1062">
        <v>-2.3199999999999998</v>
      </c>
    </row>
    <row r="1063" spans="1:15" x14ac:dyDescent="0.35">
      <c r="A1063">
        <v>2022400</v>
      </c>
      <c r="B1063">
        <v>247360</v>
      </c>
      <c r="C1063" t="s">
        <v>466</v>
      </c>
      <c r="D1063">
        <v>1</v>
      </c>
      <c r="E1063" s="17">
        <v>45126</v>
      </c>
      <c r="F1063" t="s">
        <v>3681</v>
      </c>
      <c r="G1063" t="s">
        <v>2806</v>
      </c>
      <c r="H1063">
        <v>602.34</v>
      </c>
      <c r="I1063">
        <v>46.227062369999999</v>
      </c>
      <c r="J1063">
        <v>-101.4984661</v>
      </c>
      <c r="K1063" t="s">
        <v>3668</v>
      </c>
      <c r="L1063">
        <v>6</v>
      </c>
      <c r="M1063">
        <v>-86.85</v>
      </c>
      <c r="N1063">
        <v>-10.210000000000001</v>
      </c>
      <c r="O1063">
        <v>-5.18</v>
      </c>
    </row>
    <row r="1064" spans="1:15" x14ac:dyDescent="0.35">
      <c r="A1064">
        <v>2022462</v>
      </c>
      <c r="B1064">
        <v>253020</v>
      </c>
      <c r="C1064" t="s">
        <v>517</v>
      </c>
      <c r="D1064">
        <v>1</v>
      </c>
      <c r="E1064" s="17">
        <v>45133</v>
      </c>
      <c r="F1064" t="s">
        <v>3680</v>
      </c>
      <c r="G1064" t="s">
        <v>2806</v>
      </c>
      <c r="H1064">
        <v>516.21</v>
      </c>
      <c r="I1064">
        <v>47.329491990000001</v>
      </c>
      <c r="J1064">
        <v>-101.51696029999999</v>
      </c>
      <c r="K1064" t="s">
        <v>3668</v>
      </c>
      <c r="L1064">
        <v>7</v>
      </c>
      <c r="M1064">
        <v>-107.77</v>
      </c>
      <c r="N1064">
        <v>-13.05</v>
      </c>
      <c r="O1064">
        <v>-3.4</v>
      </c>
    </row>
    <row r="1065" spans="1:15" x14ac:dyDescent="0.35">
      <c r="A1065">
        <v>2023743</v>
      </c>
      <c r="B1065">
        <v>277300</v>
      </c>
      <c r="C1065" t="s">
        <v>1946</v>
      </c>
      <c r="D1065">
        <v>1</v>
      </c>
      <c r="E1065" s="17">
        <v>45496</v>
      </c>
      <c r="F1065" t="s">
        <v>3679</v>
      </c>
      <c r="G1065" t="s">
        <v>2880</v>
      </c>
      <c r="H1065">
        <v>451.32</v>
      </c>
      <c r="I1065">
        <v>48.104297979999998</v>
      </c>
      <c r="J1065">
        <v>-100.8297642</v>
      </c>
      <c r="K1065" t="s">
        <v>3668</v>
      </c>
      <c r="L1065">
        <v>6</v>
      </c>
      <c r="M1065">
        <v>-83.42</v>
      </c>
      <c r="N1065">
        <v>-9.02</v>
      </c>
      <c r="O1065">
        <v>-11.22</v>
      </c>
    </row>
    <row r="1066" spans="1:15" x14ac:dyDescent="0.35">
      <c r="A1066">
        <v>2022845</v>
      </c>
      <c r="B1066">
        <v>252960</v>
      </c>
      <c r="C1066" t="s">
        <v>838</v>
      </c>
      <c r="D1066">
        <v>1</v>
      </c>
      <c r="E1066" s="17">
        <v>45167</v>
      </c>
      <c r="F1066" t="s">
        <v>3678</v>
      </c>
      <c r="G1066" t="s">
        <v>2880</v>
      </c>
      <c r="H1066">
        <v>330.66</v>
      </c>
      <c r="I1066">
        <v>46.453059279999998</v>
      </c>
      <c r="J1066">
        <v>-97.706703090000005</v>
      </c>
      <c r="K1066" t="s">
        <v>3668</v>
      </c>
      <c r="L1066">
        <v>6</v>
      </c>
      <c r="M1066">
        <v>-68.650000000000006</v>
      </c>
      <c r="N1066">
        <v>-7.67</v>
      </c>
      <c r="O1066">
        <v>-7.25</v>
      </c>
    </row>
    <row r="1067" spans="1:15" x14ac:dyDescent="0.35">
      <c r="A1067">
        <v>2024272</v>
      </c>
      <c r="B1067">
        <v>293060</v>
      </c>
      <c r="C1067" t="s">
        <v>2381</v>
      </c>
      <c r="D1067">
        <v>1</v>
      </c>
      <c r="E1067" s="17">
        <v>45557</v>
      </c>
      <c r="F1067" t="s">
        <v>3677</v>
      </c>
      <c r="G1067" t="s">
        <v>2806</v>
      </c>
      <c r="H1067">
        <v>724.36</v>
      </c>
      <c r="I1067">
        <v>46.661121860000002</v>
      </c>
      <c r="J1067">
        <v>-103.5036563</v>
      </c>
      <c r="K1067" t="s">
        <v>3668</v>
      </c>
      <c r="L1067">
        <v>7</v>
      </c>
      <c r="M1067">
        <v>-81.14</v>
      </c>
      <c r="N1067">
        <v>-8.3699999999999992</v>
      </c>
      <c r="O1067">
        <v>-14.16</v>
      </c>
    </row>
    <row r="1068" spans="1:15" x14ac:dyDescent="0.35">
      <c r="A1068">
        <v>2022941</v>
      </c>
      <c r="B1068">
        <v>252920</v>
      </c>
      <c r="C1068" t="s">
        <v>945</v>
      </c>
      <c r="D1068">
        <v>1</v>
      </c>
      <c r="E1068" s="17">
        <v>45181</v>
      </c>
      <c r="F1068" t="s">
        <v>3676</v>
      </c>
      <c r="G1068" t="s">
        <v>2880</v>
      </c>
      <c r="H1068">
        <v>433.97</v>
      </c>
      <c r="I1068">
        <v>48.577981739999998</v>
      </c>
      <c r="J1068">
        <v>-100.554337</v>
      </c>
      <c r="K1068" t="s">
        <v>3668</v>
      </c>
      <c r="L1068">
        <v>6</v>
      </c>
      <c r="M1068">
        <v>-85.21</v>
      </c>
      <c r="N1068">
        <v>-8.84</v>
      </c>
      <c r="O1068">
        <v>-14.5</v>
      </c>
    </row>
    <row r="1069" spans="1:15" x14ac:dyDescent="0.35">
      <c r="A1069">
        <v>2024205</v>
      </c>
      <c r="B1069">
        <v>291960</v>
      </c>
      <c r="C1069" t="s">
        <v>2326</v>
      </c>
      <c r="D1069">
        <v>1</v>
      </c>
      <c r="E1069" s="17">
        <v>45545</v>
      </c>
      <c r="F1069" t="s">
        <v>3675</v>
      </c>
      <c r="G1069" t="s">
        <v>2880</v>
      </c>
      <c r="H1069">
        <v>299.06</v>
      </c>
      <c r="I1069">
        <v>48.896736599999997</v>
      </c>
      <c r="J1069">
        <v>-98.003916660000002</v>
      </c>
      <c r="K1069" t="s">
        <v>3668</v>
      </c>
      <c r="L1069">
        <v>6</v>
      </c>
      <c r="M1069">
        <v>-76.19</v>
      </c>
      <c r="N1069">
        <v>-8.5500000000000007</v>
      </c>
      <c r="O1069">
        <v>-7.78</v>
      </c>
    </row>
    <row r="1070" spans="1:15" x14ac:dyDescent="0.35">
      <c r="A1070">
        <v>2022803</v>
      </c>
      <c r="B1070">
        <v>247160</v>
      </c>
      <c r="C1070" t="s">
        <v>810</v>
      </c>
      <c r="D1070">
        <v>1</v>
      </c>
      <c r="E1070" s="17">
        <v>45161</v>
      </c>
      <c r="F1070" t="s">
        <v>3674</v>
      </c>
      <c r="G1070" t="s">
        <v>2806</v>
      </c>
      <c r="H1070">
        <v>792.57</v>
      </c>
      <c r="I1070">
        <v>46.46044217</v>
      </c>
      <c r="J1070">
        <v>-103.8704248</v>
      </c>
      <c r="K1070" t="s">
        <v>3668</v>
      </c>
      <c r="L1070">
        <v>7</v>
      </c>
      <c r="M1070">
        <v>-72.25</v>
      </c>
      <c r="N1070">
        <v>-8.52</v>
      </c>
      <c r="O1070">
        <v>-4.05</v>
      </c>
    </row>
    <row r="1071" spans="1:15" x14ac:dyDescent="0.35">
      <c r="A1071">
        <v>2023579</v>
      </c>
      <c r="B1071">
        <v>277180</v>
      </c>
      <c r="C1071" t="s">
        <v>1802</v>
      </c>
      <c r="D1071">
        <v>1</v>
      </c>
      <c r="E1071" s="17">
        <v>45483</v>
      </c>
      <c r="F1071" t="s">
        <v>3673</v>
      </c>
      <c r="G1071" t="s">
        <v>2806</v>
      </c>
      <c r="H1071">
        <v>517.9</v>
      </c>
      <c r="I1071">
        <v>46.775895089999999</v>
      </c>
      <c r="J1071">
        <v>-101.16990180000001</v>
      </c>
      <c r="K1071" t="s">
        <v>3668</v>
      </c>
      <c r="L1071">
        <v>7</v>
      </c>
      <c r="M1071">
        <v>-91.81</v>
      </c>
      <c r="N1071">
        <v>-10.27</v>
      </c>
      <c r="O1071">
        <v>-9.66</v>
      </c>
    </row>
    <row r="1072" spans="1:15" x14ac:dyDescent="0.35">
      <c r="A1072">
        <v>2024142</v>
      </c>
      <c r="B1072">
        <v>291940</v>
      </c>
      <c r="C1072" t="s">
        <v>2270</v>
      </c>
      <c r="D1072">
        <v>1</v>
      </c>
      <c r="E1072" s="17">
        <v>45532</v>
      </c>
      <c r="F1072" t="s">
        <v>3672</v>
      </c>
      <c r="G1072" t="s">
        <v>2806</v>
      </c>
      <c r="H1072">
        <v>746.31</v>
      </c>
      <c r="I1072">
        <v>46.619850970000002</v>
      </c>
      <c r="J1072">
        <v>-103.6071695</v>
      </c>
      <c r="K1072" t="s">
        <v>3668</v>
      </c>
      <c r="L1072">
        <v>7</v>
      </c>
      <c r="M1072">
        <v>-45.42</v>
      </c>
      <c r="N1072">
        <v>-5.1100000000000003</v>
      </c>
      <c r="O1072">
        <v>-4.5599999999999996</v>
      </c>
    </row>
    <row r="1073" spans="1:15" x14ac:dyDescent="0.35">
      <c r="A1073">
        <v>2023657</v>
      </c>
      <c r="B1073">
        <v>277340</v>
      </c>
      <c r="C1073" t="s">
        <v>1871</v>
      </c>
      <c r="D1073">
        <v>1</v>
      </c>
      <c r="E1073" s="17">
        <v>45489</v>
      </c>
      <c r="F1073" t="s">
        <v>3671</v>
      </c>
      <c r="G1073" t="s">
        <v>2806</v>
      </c>
      <c r="H1073">
        <v>548.84</v>
      </c>
      <c r="I1073">
        <v>46.588400649999997</v>
      </c>
      <c r="J1073">
        <v>-101.34579239999999</v>
      </c>
      <c r="K1073" t="s">
        <v>3668</v>
      </c>
      <c r="L1073">
        <v>7</v>
      </c>
      <c r="M1073">
        <v>-93.15</v>
      </c>
      <c r="N1073">
        <v>-10.92</v>
      </c>
      <c r="O1073">
        <v>-5.8</v>
      </c>
    </row>
    <row r="1074" spans="1:15" x14ac:dyDescent="0.35">
      <c r="A1074">
        <v>2023725</v>
      </c>
      <c r="B1074">
        <v>277320</v>
      </c>
      <c r="C1074" t="s">
        <v>1933</v>
      </c>
      <c r="D1074">
        <v>1</v>
      </c>
      <c r="E1074" s="17">
        <v>45495</v>
      </c>
      <c r="F1074" t="s">
        <v>3670</v>
      </c>
      <c r="G1074" t="s">
        <v>2880</v>
      </c>
      <c r="H1074">
        <v>462.51</v>
      </c>
      <c r="I1074">
        <v>48.105413319999997</v>
      </c>
      <c r="J1074">
        <v>-101.0945212</v>
      </c>
      <c r="K1074" t="s">
        <v>3668</v>
      </c>
      <c r="L1074">
        <v>6</v>
      </c>
      <c r="M1074">
        <v>-83.05</v>
      </c>
      <c r="N1074">
        <v>-9</v>
      </c>
      <c r="O1074">
        <v>-11.03</v>
      </c>
    </row>
    <row r="1075" spans="1:15" x14ac:dyDescent="0.35">
      <c r="A1075">
        <v>2024238</v>
      </c>
      <c r="B1075">
        <v>264320</v>
      </c>
      <c r="C1075" t="s">
        <v>2351</v>
      </c>
      <c r="D1075">
        <v>1</v>
      </c>
      <c r="E1075" s="17">
        <v>45552</v>
      </c>
      <c r="F1075" t="s">
        <v>3669</v>
      </c>
      <c r="G1075" t="s">
        <v>2806</v>
      </c>
      <c r="H1075">
        <v>661</v>
      </c>
      <c r="I1075">
        <v>47.124718039999998</v>
      </c>
      <c r="J1075">
        <v>-103.5559887</v>
      </c>
      <c r="K1075" t="s">
        <v>3668</v>
      </c>
      <c r="L1075">
        <v>7</v>
      </c>
      <c r="M1075">
        <v>-63.24</v>
      </c>
      <c r="N1075">
        <v>-5.18</v>
      </c>
      <c r="O1075">
        <v>-21.83</v>
      </c>
    </row>
    <row r="1076" spans="1:15" x14ac:dyDescent="0.35">
      <c r="A1076">
        <v>2022376</v>
      </c>
      <c r="B1076">
        <v>235520</v>
      </c>
      <c r="C1076" t="s">
        <v>439</v>
      </c>
      <c r="D1076">
        <v>1</v>
      </c>
      <c r="E1076" s="17">
        <v>45125</v>
      </c>
      <c r="F1076" t="s">
        <v>3667</v>
      </c>
      <c r="G1076" t="s">
        <v>2806</v>
      </c>
      <c r="H1076">
        <v>612.66</v>
      </c>
      <c r="I1076">
        <v>42.606951469999998</v>
      </c>
      <c r="J1076">
        <v>-98.890099230000004</v>
      </c>
      <c r="K1076" t="s">
        <v>3624</v>
      </c>
      <c r="L1076">
        <v>2</v>
      </c>
      <c r="M1076">
        <v>-50.53</v>
      </c>
      <c r="N1076">
        <v>-6.38</v>
      </c>
      <c r="O1076">
        <v>0.52</v>
      </c>
    </row>
    <row r="1077" spans="1:15" x14ac:dyDescent="0.35">
      <c r="A1077">
        <v>2022722</v>
      </c>
      <c r="B1077">
        <v>248080</v>
      </c>
      <c r="C1077" t="s">
        <v>770</v>
      </c>
      <c r="D1077">
        <v>1</v>
      </c>
      <c r="E1077" s="17">
        <v>45154</v>
      </c>
      <c r="F1077" t="s">
        <v>3666</v>
      </c>
      <c r="G1077" t="s">
        <v>2806</v>
      </c>
      <c r="H1077">
        <v>583.5</v>
      </c>
      <c r="I1077">
        <v>42.749213490000002</v>
      </c>
      <c r="J1077">
        <v>-99.360186110000001</v>
      </c>
      <c r="K1077" t="s">
        <v>3624</v>
      </c>
      <c r="L1077">
        <v>3</v>
      </c>
      <c r="M1077">
        <v>-69.06</v>
      </c>
      <c r="N1077">
        <v>-9.64</v>
      </c>
      <c r="O1077">
        <v>8.0500000000000007</v>
      </c>
    </row>
    <row r="1078" spans="1:15" x14ac:dyDescent="0.35">
      <c r="A1078">
        <v>2022353</v>
      </c>
      <c r="B1078">
        <v>248320</v>
      </c>
      <c r="C1078" t="s">
        <v>440</v>
      </c>
      <c r="D1078">
        <v>1</v>
      </c>
      <c r="E1078" s="17">
        <v>45124</v>
      </c>
      <c r="F1078" t="s">
        <v>3665</v>
      </c>
      <c r="G1078" t="s">
        <v>2809</v>
      </c>
      <c r="H1078">
        <v>489.51</v>
      </c>
      <c r="I1078">
        <v>42.807534410000002</v>
      </c>
      <c r="J1078">
        <v>-98.83494417</v>
      </c>
      <c r="K1078" t="s">
        <v>3624</v>
      </c>
      <c r="L1078">
        <v>4</v>
      </c>
      <c r="M1078">
        <v>-67.23</v>
      </c>
      <c r="N1078">
        <v>-9.33</v>
      </c>
      <c r="O1078">
        <v>7.38</v>
      </c>
    </row>
    <row r="1079" spans="1:15" x14ac:dyDescent="0.35">
      <c r="A1079">
        <v>2022388</v>
      </c>
      <c r="B1079">
        <v>244980</v>
      </c>
      <c r="C1079" t="s">
        <v>454</v>
      </c>
      <c r="D1079">
        <v>1</v>
      </c>
      <c r="E1079" s="17">
        <v>45126</v>
      </c>
      <c r="F1079" t="s">
        <v>3664</v>
      </c>
      <c r="G1079" t="s">
        <v>2806</v>
      </c>
      <c r="H1079">
        <v>584.66</v>
      </c>
      <c r="I1079">
        <v>42.767443040000003</v>
      </c>
      <c r="J1079">
        <v>-99.138523699999993</v>
      </c>
      <c r="K1079" t="s">
        <v>3624</v>
      </c>
      <c r="L1079">
        <v>4</v>
      </c>
      <c r="M1079">
        <v>-64.510000000000005</v>
      </c>
      <c r="N1079">
        <v>-8.76</v>
      </c>
      <c r="O1079">
        <v>5.55</v>
      </c>
    </row>
    <row r="1080" spans="1:15" x14ac:dyDescent="0.35">
      <c r="A1080">
        <v>2022625</v>
      </c>
      <c r="B1080">
        <v>248340</v>
      </c>
      <c r="C1080" t="s">
        <v>652</v>
      </c>
      <c r="D1080">
        <v>1</v>
      </c>
      <c r="E1080" s="17">
        <v>45145</v>
      </c>
      <c r="F1080" t="s">
        <v>3663</v>
      </c>
      <c r="G1080" t="s">
        <v>2809</v>
      </c>
      <c r="H1080">
        <v>1134.08</v>
      </c>
      <c r="I1080">
        <v>41.101023419999997</v>
      </c>
      <c r="J1080">
        <v>-102.5202142</v>
      </c>
      <c r="K1080" t="s">
        <v>3624</v>
      </c>
      <c r="L1080">
        <v>7</v>
      </c>
      <c r="M1080">
        <v>-84.32</v>
      </c>
      <c r="N1080">
        <v>-10.63</v>
      </c>
      <c r="O1080">
        <v>0.74</v>
      </c>
    </row>
    <row r="1081" spans="1:15" x14ac:dyDescent="0.35">
      <c r="A1081">
        <v>2022896</v>
      </c>
      <c r="B1081">
        <v>259840</v>
      </c>
      <c r="C1081" t="s">
        <v>899</v>
      </c>
      <c r="D1081">
        <v>1</v>
      </c>
      <c r="E1081" s="17">
        <v>45180</v>
      </c>
      <c r="F1081" t="s">
        <v>3662</v>
      </c>
      <c r="G1081" t="s">
        <v>2809</v>
      </c>
      <c r="H1081">
        <v>421.87</v>
      </c>
      <c r="I1081">
        <v>40.165087329999999</v>
      </c>
      <c r="J1081">
        <v>-97.428091649999999</v>
      </c>
      <c r="K1081" t="s">
        <v>3624</v>
      </c>
      <c r="L1081">
        <v>6</v>
      </c>
      <c r="M1081">
        <v>-39.39</v>
      </c>
      <c r="N1081">
        <v>-5.62</v>
      </c>
      <c r="O1081">
        <v>5.54</v>
      </c>
    </row>
    <row r="1082" spans="1:15" x14ac:dyDescent="0.35">
      <c r="A1082">
        <v>2022074</v>
      </c>
      <c r="B1082">
        <v>232020</v>
      </c>
      <c r="C1082" t="s">
        <v>144</v>
      </c>
      <c r="D1082">
        <v>1</v>
      </c>
      <c r="E1082" s="17">
        <v>45092</v>
      </c>
      <c r="F1082" t="s">
        <v>3661</v>
      </c>
      <c r="G1082" t="s">
        <v>2880</v>
      </c>
      <c r="H1082">
        <v>385.9</v>
      </c>
      <c r="I1082">
        <v>40.370644110000001</v>
      </c>
      <c r="J1082">
        <v>-96.889774119999998</v>
      </c>
      <c r="K1082" t="s">
        <v>3624</v>
      </c>
      <c r="L1082">
        <v>6</v>
      </c>
      <c r="M1082">
        <v>-41.19</v>
      </c>
      <c r="N1082">
        <v>-5.74</v>
      </c>
      <c r="O1082">
        <v>4.7</v>
      </c>
    </row>
    <row r="1083" spans="1:15" x14ac:dyDescent="0.35">
      <c r="A1083">
        <v>2023696</v>
      </c>
      <c r="B1083">
        <v>276520</v>
      </c>
      <c r="C1083" t="s">
        <v>1926</v>
      </c>
      <c r="D1083">
        <v>1</v>
      </c>
      <c r="E1083" s="17">
        <v>45491</v>
      </c>
      <c r="F1083" t="s">
        <v>3660</v>
      </c>
      <c r="G1083" t="s">
        <v>2806</v>
      </c>
      <c r="H1083">
        <v>666.44</v>
      </c>
      <c r="I1083">
        <v>42.8281268</v>
      </c>
      <c r="J1083">
        <v>-100.1625959</v>
      </c>
      <c r="K1083" t="s">
        <v>3624</v>
      </c>
      <c r="L1083">
        <v>7</v>
      </c>
      <c r="M1083">
        <v>-80.02</v>
      </c>
      <c r="N1083">
        <v>-10.48</v>
      </c>
      <c r="O1083">
        <v>3.79</v>
      </c>
    </row>
    <row r="1084" spans="1:15" x14ac:dyDescent="0.35">
      <c r="A1084">
        <v>2023689</v>
      </c>
      <c r="B1084">
        <v>276600</v>
      </c>
      <c r="C1084" t="s">
        <v>1908</v>
      </c>
      <c r="D1084">
        <v>1</v>
      </c>
      <c r="E1084" s="17">
        <v>45490</v>
      </c>
      <c r="F1084" t="s">
        <v>3659</v>
      </c>
      <c r="G1084" t="s">
        <v>2809</v>
      </c>
      <c r="H1084">
        <v>801.08</v>
      </c>
      <c r="I1084">
        <v>42.792977039999997</v>
      </c>
      <c r="J1084">
        <v>-100.9973071</v>
      </c>
      <c r="K1084" t="s">
        <v>3624</v>
      </c>
      <c r="L1084">
        <v>7</v>
      </c>
      <c r="M1084">
        <v>-84.43</v>
      </c>
      <c r="N1084">
        <v>-10.96</v>
      </c>
      <c r="O1084">
        <v>3.25</v>
      </c>
    </row>
    <row r="1085" spans="1:15" x14ac:dyDescent="0.35">
      <c r="A1085">
        <v>2023284</v>
      </c>
      <c r="B1085">
        <v>285900</v>
      </c>
      <c r="C1085" t="s">
        <v>1553</v>
      </c>
      <c r="D1085">
        <v>1</v>
      </c>
      <c r="E1085" s="17">
        <v>45455</v>
      </c>
      <c r="F1085" t="s">
        <v>3658</v>
      </c>
      <c r="G1085" t="s">
        <v>2880</v>
      </c>
      <c r="H1085">
        <v>380.29</v>
      </c>
      <c r="I1085">
        <v>41.785113760000002</v>
      </c>
      <c r="J1085">
        <v>-96.488906200000002</v>
      </c>
      <c r="K1085" t="s">
        <v>3624</v>
      </c>
      <c r="L1085">
        <v>1</v>
      </c>
      <c r="M1085">
        <v>-50.33</v>
      </c>
      <c r="N1085">
        <v>-7.6</v>
      </c>
      <c r="O1085">
        <v>10.43</v>
      </c>
    </row>
    <row r="1086" spans="1:15" x14ac:dyDescent="0.35">
      <c r="A1086">
        <v>2022234</v>
      </c>
      <c r="B1086">
        <v>244960</v>
      </c>
      <c r="C1086" t="s">
        <v>309</v>
      </c>
      <c r="D1086">
        <v>1</v>
      </c>
      <c r="E1086" s="17">
        <v>45106</v>
      </c>
      <c r="F1086" t="s">
        <v>3657</v>
      </c>
      <c r="G1086" t="s">
        <v>2809</v>
      </c>
      <c r="H1086">
        <v>1029.23</v>
      </c>
      <c r="I1086">
        <v>42.868770349999998</v>
      </c>
      <c r="J1086">
        <v>-101.86981160000001</v>
      </c>
      <c r="K1086" t="s">
        <v>3624</v>
      </c>
      <c r="L1086">
        <v>2</v>
      </c>
      <c r="M1086">
        <v>-74.400000000000006</v>
      </c>
      <c r="N1086">
        <v>-9.9600000000000009</v>
      </c>
      <c r="O1086">
        <v>5.29</v>
      </c>
    </row>
    <row r="1087" spans="1:15" x14ac:dyDescent="0.35">
      <c r="A1087">
        <v>2022296</v>
      </c>
      <c r="B1087">
        <v>245040</v>
      </c>
      <c r="C1087" t="s">
        <v>365</v>
      </c>
      <c r="D1087">
        <v>1</v>
      </c>
      <c r="E1087" s="17">
        <v>45119</v>
      </c>
      <c r="F1087" t="s">
        <v>3656</v>
      </c>
      <c r="G1087" t="s">
        <v>2880</v>
      </c>
      <c r="H1087">
        <v>319.39999999999998</v>
      </c>
      <c r="I1087">
        <v>40.270077559999997</v>
      </c>
      <c r="J1087">
        <v>-96.118896399999997</v>
      </c>
      <c r="K1087" t="s">
        <v>3624</v>
      </c>
      <c r="L1087">
        <v>4</v>
      </c>
      <c r="M1087">
        <v>-34.020000000000003</v>
      </c>
      <c r="N1087">
        <v>-4.82</v>
      </c>
      <c r="O1087">
        <v>4.5199999999999996</v>
      </c>
    </row>
    <row r="1088" spans="1:15" x14ac:dyDescent="0.35">
      <c r="A1088">
        <v>2022822</v>
      </c>
      <c r="B1088">
        <v>248300</v>
      </c>
      <c r="C1088" t="s">
        <v>826</v>
      </c>
      <c r="D1088">
        <v>1</v>
      </c>
      <c r="E1088" s="17">
        <v>45167</v>
      </c>
      <c r="F1088" t="s">
        <v>3655</v>
      </c>
      <c r="G1088" t="s">
        <v>2809</v>
      </c>
      <c r="H1088">
        <v>419.3</v>
      </c>
      <c r="I1088">
        <v>40.690736950000002</v>
      </c>
      <c r="J1088">
        <v>-97.077871970000004</v>
      </c>
      <c r="K1088" t="s">
        <v>3624</v>
      </c>
      <c r="L1088">
        <v>6</v>
      </c>
      <c r="M1088">
        <v>-46.15</v>
      </c>
      <c r="N1088">
        <v>-5.99</v>
      </c>
      <c r="O1088">
        <v>1.73</v>
      </c>
    </row>
    <row r="1089" spans="1:15" x14ac:dyDescent="0.35">
      <c r="A1089">
        <v>2022836</v>
      </c>
      <c r="B1089">
        <v>259820</v>
      </c>
      <c r="C1089" t="s">
        <v>842</v>
      </c>
      <c r="D1089">
        <v>1</v>
      </c>
      <c r="E1089" s="17">
        <v>45168</v>
      </c>
      <c r="F1089" t="s">
        <v>3654</v>
      </c>
      <c r="G1089" t="s">
        <v>2880</v>
      </c>
      <c r="H1089">
        <v>271.62</v>
      </c>
      <c r="I1089">
        <v>40.527729299999997</v>
      </c>
      <c r="J1089">
        <v>-95.725332730000005</v>
      </c>
      <c r="K1089" t="s">
        <v>3624</v>
      </c>
      <c r="L1089">
        <v>8</v>
      </c>
      <c r="M1089">
        <v>-91.42</v>
      </c>
      <c r="N1089">
        <v>-11.16</v>
      </c>
      <c r="O1089">
        <v>-2.14</v>
      </c>
    </row>
    <row r="1090" spans="1:15" x14ac:dyDescent="0.35">
      <c r="A1090">
        <v>2022480</v>
      </c>
      <c r="B1090">
        <v>245020</v>
      </c>
      <c r="C1090" t="s">
        <v>537</v>
      </c>
      <c r="D1090">
        <v>1</v>
      </c>
      <c r="E1090" s="17">
        <v>45134</v>
      </c>
      <c r="F1090" t="s">
        <v>3653</v>
      </c>
      <c r="G1090" t="s">
        <v>2880</v>
      </c>
      <c r="H1090">
        <v>286.58</v>
      </c>
      <c r="I1090">
        <v>40.813048989999999</v>
      </c>
      <c r="J1090">
        <v>-95.930146050000005</v>
      </c>
      <c r="K1090" t="s">
        <v>3624</v>
      </c>
      <c r="L1090">
        <v>5</v>
      </c>
      <c r="M1090">
        <v>-38.11</v>
      </c>
      <c r="N1090">
        <v>-5.44</v>
      </c>
      <c r="O1090">
        <v>5.4</v>
      </c>
    </row>
    <row r="1091" spans="1:15" x14ac:dyDescent="0.35">
      <c r="A1091">
        <v>2022693</v>
      </c>
      <c r="B1091">
        <v>259880</v>
      </c>
      <c r="C1091" t="s">
        <v>721</v>
      </c>
      <c r="D1091">
        <v>1</v>
      </c>
      <c r="E1091" s="17">
        <v>45153</v>
      </c>
      <c r="F1091" t="s">
        <v>3652</v>
      </c>
      <c r="G1091" t="s">
        <v>2806</v>
      </c>
      <c r="H1091">
        <v>553.89</v>
      </c>
      <c r="I1091">
        <v>42.921611689999999</v>
      </c>
      <c r="J1091">
        <v>-99.263117199999996</v>
      </c>
      <c r="K1091" t="s">
        <v>3624</v>
      </c>
      <c r="L1091">
        <v>3</v>
      </c>
      <c r="M1091">
        <v>-78.209999999999994</v>
      </c>
      <c r="N1091">
        <v>-10.88</v>
      </c>
      <c r="O1091">
        <v>8.82</v>
      </c>
    </row>
    <row r="1092" spans="1:15" x14ac:dyDescent="0.35">
      <c r="A1092">
        <v>2022457</v>
      </c>
      <c r="B1092">
        <v>235840</v>
      </c>
      <c r="C1092" t="s">
        <v>529</v>
      </c>
      <c r="D1092">
        <v>1</v>
      </c>
      <c r="E1092" s="17">
        <v>45133</v>
      </c>
      <c r="F1092" t="s">
        <v>3651</v>
      </c>
      <c r="G1092" t="s">
        <v>2809</v>
      </c>
      <c r="H1092">
        <v>459.27</v>
      </c>
      <c r="I1092">
        <v>40.808081010000002</v>
      </c>
      <c r="J1092">
        <v>-97.433498659999998</v>
      </c>
      <c r="K1092" t="s">
        <v>3624</v>
      </c>
      <c r="L1092">
        <v>4</v>
      </c>
      <c r="M1092">
        <v>-45.84</v>
      </c>
      <c r="N1092">
        <v>-6.18</v>
      </c>
      <c r="O1092">
        <v>3.56</v>
      </c>
    </row>
    <row r="1093" spans="1:15" x14ac:dyDescent="0.35">
      <c r="A1093">
        <v>2022049</v>
      </c>
      <c r="B1093">
        <v>235880</v>
      </c>
      <c r="C1093" t="s">
        <v>114</v>
      </c>
      <c r="D1093">
        <v>1</v>
      </c>
      <c r="E1093" s="17">
        <v>45091</v>
      </c>
      <c r="F1093" t="s">
        <v>3650</v>
      </c>
      <c r="G1093" t="s">
        <v>2880</v>
      </c>
      <c r="H1093">
        <v>330.91</v>
      </c>
      <c r="I1093">
        <v>41.000490839999998</v>
      </c>
      <c r="J1093">
        <v>-96.405789249999998</v>
      </c>
      <c r="K1093" t="s">
        <v>3624</v>
      </c>
      <c r="L1093">
        <v>4</v>
      </c>
      <c r="M1093">
        <v>-36.53</v>
      </c>
      <c r="N1093">
        <v>-6.03</v>
      </c>
      <c r="O1093">
        <v>11.74</v>
      </c>
    </row>
    <row r="1094" spans="1:15" x14ac:dyDescent="0.35">
      <c r="A1094">
        <v>2022924</v>
      </c>
      <c r="B1094">
        <v>259860</v>
      </c>
      <c r="C1094" t="s">
        <v>957</v>
      </c>
      <c r="D1094">
        <v>1</v>
      </c>
      <c r="E1094" s="17">
        <v>45182</v>
      </c>
      <c r="F1094" t="s">
        <v>3649</v>
      </c>
      <c r="G1094" t="s">
        <v>2809</v>
      </c>
      <c r="H1094">
        <v>821.46</v>
      </c>
      <c r="I1094">
        <v>40.332574110000003</v>
      </c>
      <c r="J1094">
        <v>-101.0525616</v>
      </c>
      <c r="K1094" t="s">
        <v>3624</v>
      </c>
      <c r="L1094">
        <v>6</v>
      </c>
      <c r="M1094">
        <v>-70.61</v>
      </c>
      <c r="N1094">
        <v>-8.89</v>
      </c>
      <c r="O1094">
        <v>0.5</v>
      </c>
    </row>
    <row r="1095" spans="1:15" x14ac:dyDescent="0.35">
      <c r="A1095">
        <v>2022375</v>
      </c>
      <c r="B1095">
        <v>248280</v>
      </c>
      <c r="C1095" t="s">
        <v>449</v>
      </c>
      <c r="D1095">
        <v>1</v>
      </c>
      <c r="E1095" s="17">
        <v>45125</v>
      </c>
      <c r="F1095" t="s">
        <v>3648</v>
      </c>
      <c r="G1095" t="s">
        <v>2806</v>
      </c>
      <c r="H1095">
        <v>568.66999999999996</v>
      </c>
      <c r="I1095">
        <v>42.758397629999997</v>
      </c>
      <c r="J1095">
        <v>-99.063119589999999</v>
      </c>
      <c r="K1095" t="s">
        <v>3624</v>
      </c>
      <c r="L1095">
        <v>4</v>
      </c>
      <c r="M1095">
        <v>-67.959999999999994</v>
      </c>
      <c r="N1095">
        <v>-9.42</v>
      </c>
      <c r="O1095">
        <v>7.37</v>
      </c>
    </row>
    <row r="1096" spans="1:15" x14ac:dyDescent="0.35">
      <c r="A1096">
        <v>2023476</v>
      </c>
      <c r="B1096">
        <v>274140</v>
      </c>
      <c r="C1096" t="s">
        <v>1738</v>
      </c>
      <c r="D1096">
        <v>1</v>
      </c>
      <c r="E1096" s="17">
        <v>45469</v>
      </c>
      <c r="F1096" t="s">
        <v>3647</v>
      </c>
      <c r="G1096" t="s">
        <v>2809</v>
      </c>
      <c r="H1096">
        <v>597.70000000000005</v>
      </c>
      <c r="I1096">
        <v>40.114871890000003</v>
      </c>
      <c r="J1096">
        <v>-99.444580259999995</v>
      </c>
      <c r="K1096" t="s">
        <v>3624</v>
      </c>
      <c r="L1096">
        <v>4</v>
      </c>
      <c r="M1096">
        <v>-53.77</v>
      </c>
      <c r="N1096">
        <v>-6.93</v>
      </c>
      <c r="O1096">
        <v>1.63</v>
      </c>
    </row>
    <row r="1097" spans="1:15" x14ac:dyDescent="0.35">
      <c r="A1097">
        <v>2023475</v>
      </c>
      <c r="B1097">
        <v>285820</v>
      </c>
      <c r="C1097" t="s">
        <v>1742</v>
      </c>
      <c r="D1097">
        <v>1</v>
      </c>
      <c r="E1097" s="17">
        <v>45469</v>
      </c>
      <c r="F1097" t="s">
        <v>3646</v>
      </c>
      <c r="G1097" t="s">
        <v>2809</v>
      </c>
      <c r="H1097">
        <v>594.86</v>
      </c>
      <c r="I1097">
        <v>40.013495810000002</v>
      </c>
      <c r="J1097">
        <v>-99.370447279999993</v>
      </c>
      <c r="K1097" t="s">
        <v>3624</v>
      </c>
      <c r="L1097">
        <v>5</v>
      </c>
      <c r="M1097">
        <v>-44.43</v>
      </c>
      <c r="N1097">
        <v>-6.11</v>
      </c>
      <c r="O1097">
        <v>4.47</v>
      </c>
    </row>
    <row r="1098" spans="1:15" x14ac:dyDescent="0.35">
      <c r="A1098">
        <v>2022923</v>
      </c>
      <c r="B1098">
        <v>259900</v>
      </c>
      <c r="C1098" t="s">
        <v>943</v>
      </c>
      <c r="D1098">
        <v>1</v>
      </c>
      <c r="E1098" s="17">
        <v>45181</v>
      </c>
      <c r="F1098" t="s">
        <v>3645</v>
      </c>
      <c r="G1098" t="s">
        <v>2809</v>
      </c>
      <c r="H1098">
        <v>851.78</v>
      </c>
      <c r="I1098">
        <v>40.135140819999997</v>
      </c>
      <c r="J1098">
        <v>-101.24844450000001</v>
      </c>
      <c r="K1098" t="s">
        <v>3624</v>
      </c>
      <c r="L1098">
        <v>6</v>
      </c>
      <c r="M1098">
        <v>-61</v>
      </c>
      <c r="N1098">
        <v>-7.89</v>
      </c>
      <c r="O1098">
        <v>2.11</v>
      </c>
    </row>
    <row r="1099" spans="1:15" x14ac:dyDescent="0.35">
      <c r="A1099">
        <v>2023025</v>
      </c>
      <c r="B1099">
        <v>232700</v>
      </c>
      <c r="C1099" t="s">
        <v>1044</v>
      </c>
      <c r="D1099">
        <v>1</v>
      </c>
      <c r="E1099" s="17">
        <v>45194</v>
      </c>
      <c r="F1099" t="s">
        <v>3644</v>
      </c>
      <c r="G1099" t="s">
        <v>2880</v>
      </c>
      <c r="H1099">
        <v>346.32</v>
      </c>
      <c r="I1099">
        <v>42.770064900000001</v>
      </c>
      <c r="J1099">
        <v>-97.119206160000005</v>
      </c>
      <c r="K1099" t="s">
        <v>3624</v>
      </c>
      <c r="L1099">
        <v>8</v>
      </c>
      <c r="M1099">
        <v>-97.51</v>
      </c>
      <c r="N1099">
        <v>-11.73</v>
      </c>
      <c r="O1099">
        <v>-3.71</v>
      </c>
    </row>
    <row r="1100" spans="1:15" x14ac:dyDescent="0.35">
      <c r="A1100">
        <v>2023851</v>
      </c>
      <c r="B1100">
        <v>284540</v>
      </c>
      <c r="C1100" t="s">
        <v>2049</v>
      </c>
      <c r="D1100">
        <v>1</v>
      </c>
      <c r="E1100" s="17">
        <v>45504</v>
      </c>
      <c r="F1100" t="s">
        <v>3643</v>
      </c>
      <c r="G1100" t="s">
        <v>2806</v>
      </c>
      <c r="H1100">
        <v>374.72</v>
      </c>
      <c r="I1100">
        <v>42.976303999999999</v>
      </c>
      <c r="J1100">
        <v>-98.48784517</v>
      </c>
      <c r="K1100" t="s">
        <v>3624</v>
      </c>
      <c r="L1100">
        <v>10</v>
      </c>
      <c r="M1100">
        <v>-100.18</v>
      </c>
      <c r="N1100">
        <v>-12.34</v>
      </c>
      <c r="O1100">
        <v>-1.44</v>
      </c>
    </row>
    <row r="1101" spans="1:15" x14ac:dyDescent="0.35">
      <c r="A1101">
        <v>2021977</v>
      </c>
      <c r="B1101">
        <v>235960</v>
      </c>
      <c r="C1101" t="s">
        <v>43</v>
      </c>
      <c r="D1101">
        <v>1</v>
      </c>
      <c r="E1101" s="17">
        <v>45084</v>
      </c>
      <c r="F1101" t="s">
        <v>3642</v>
      </c>
      <c r="G1101" t="s">
        <v>2880</v>
      </c>
      <c r="H1101">
        <v>356.29</v>
      </c>
      <c r="I1101">
        <v>40.719248460000003</v>
      </c>
      <c r="J1101">
        <v>-96.400806009999997</v>
      </c>
      <c r="K1101" t="s">
        <v>3624</v>
      </c>
      <c r="L1101">
        <v>1</v>
      </c>
      <c r="M1101">
        <v>-39.04</v>
      </c>
      <c r="N1101">
        <v>-5.79</v>
      </c>
      <c r="O1101">
        <v>7.26</v>
      </c>
    </row>
    <row r="1102" spans="1:15" x14ac:dyDescent="0.35">
      <c r="A1102">
        <v>2023774</v>
      </c>
      <c r="B1102">
        <v>276460</v>
      </c>
      <c r="C1102" t="s">
        <v>1978</v>
      </c>
      <c r="D1102">
        <v>1</v>
      </c>
      <c r="E1102" s="17">
        <v>45498</v>
      </c>
      <c r="F1102" t="s">
        <v>3641</v>
      </c>
      <c r="G1102" t="s">
        <v>2880</v>
      </c>
      <c r="H1102">
        <v>402.08</v>
      </c>
      <c r="I1102">
        <v>41.50110317</v>
      </c>
      <c r="J1102">
        <v>-96.938870820000005</v>
      </c>
      <c r="K1102" t="s">
        <v>3624</v>
      </c>
      <c r="L1102">
        <v>3</v>
      </c>
      <c r="M1102">
        <v>-46.96</v>
      </c>
      <c r="N1102">
        <v>-6.55</v>
      </c>
      <c r="O1102">
        <v>5.43</v>
      </c>
    </row>
    <row r="1103" spans="1:15" x14ac:dyDescent="0.35">
      <c r="A1103">
        <v>2022502</v>
      </c>
      <c r="B1103">
        <v>248060</v>
      </c>
      <c r="C1103" t="s">
        <v>553</v>
      </c>
      <c r="D1103">
        <v>1</v>
      </c>
      <c r="E1103" s="17">
        <v>45135</v>
      </c>
      <c r="F1103" t="s">
        <v>3640</v>
      </c>
      <c r="G1103" t="s">
        <v>2880</v>
      </c>
      <c r="H1103">
        <v>390.92</v>
      </c>
      <c r="I1103">
        <v>41.260053769999999</v>
      </c>
      <c r="J1103">
        <v>-96.79872512</v>
      </c>
      <c r="K1103" t="s">
        <v>3624</v>
      </c>
      <c r="L1103">
        <v>3</v>
      </c>
      <c r="M1103">
        <v>-52.33</v>
      </c>
      <c r="N1103">
        <v>-7.82</v>
      </c>
      <c r="O1103">
        <v>10.24</v>
      </c>
    </row>
    <row r="1104" spans="1:15" x14ac:dyDescent="0.35">
      <c r="A1104">
        <v>2024127</v>
      </c>
      <c r="B1104">
        <v>291020</v>
      </c>
      <c r="C1104" t="s">
        <v>2255</v>
      </c>
      <c r="D1104">
        <v>1</v>
      </c>
      <c r="E1104" s="17">
        <v>45532</v>
      </c>
      <c r="F1104" t="s">
        <v>3639</v>
      </c>
      <c r="G1104" t="s">
        <v>2880</v>
      </c>
      <c r="H1104">
        <v>296.52</v>
      </c>
      <c r="I1104">
        <v>41.15097171</v>
      </c>
      <c r="J1104">
        <v>-95.995504159999996</v>
      </c>
      <c r="K1104" t="s">
        <v>3624</v>
      </c>
      <c r="L1104">
        <v>5</v>
      </c>
      <c r="M1104">
        <v>-36.6</v>
      </c>
      <c r="N1104">
        <v>-5.25</v>
      </c>
      <c r="O1104">
        <v>5.37</v>
      </c>
    </row>
    <row r="1105" spans="1:15" x14ac:dyDescent="0.35">
      <c r="A1105">
        <v>2023762</v>
      </c>
      <c r="B1105">
        <v>276580</v>
      </c>
      <c r="C1105" t="s">
        <v>1982</v>
      </c>
      <c r="D1105">
        <v>1</v>
      </c>
      <c r="E1105" s="17">
        <v>45497</v>
      </c>
      <c r="F1105" t="s">
        <v>3638</v>
      </c>
      <c r="G1105" t="s">
        <v>2809</v>
      </c>
      <c r="H1105">
        <v>694.72</v>
      </c>
      <c r="I1105">
        <v>40.690771830000003</v>
      </c>
      <c r="J1105">
        <v>-99.478810999999993</v>
      </c>
      <c r="K1105" t="s">
        <v>3624</v>
      </c>
      <c r="L1105">
        <v>4</v>
      </c>
      <c r="M1105">
        <v>-73.28</v>
      </c>
      <c r="N1105">
        <v>-8.33</v>
      </c>
      <c r="O1105">
        <v>-6.66</v>
      </c>
    </row>
    <row r="1106" spans="1:15" x14ac:dyDescent="0.35">
      <c r="A1106">
        <v>2023918</v>
      </c>
      <c r="B1106">
        <v>276480</v>
      </c>
      <c r="C1106" t="s">
        <v>2083</v>
      </c>
      <c r="D1106">
        <v>1</v>
      </c>
      <c r="E1106" s="17">
        <v>45512</v>
      </c>
      <c r="F1106" t="s">
        <v>3637</v>
      </c>
      <c r="G1106" t="s">
        <v>2880</v>
      </c>
      <c r="H1106">
        <v>400.44</v>
      </c>
      <c r="I1106">
        <v>40.26090568</v>
      </c>
      <c r="J1106">
        <v>-96.591515479999998</v>
      </c>
      <c r="K1106" t="s">
        <v>3624</v>
      </c>
      <c r="L1106">
        <v>3</v>
      </c>
      <c r="M1106">
        <v>-35.229999999999997</v>
      </c>
      <c r="N1106">
        <v>-4.6900000000000004</v>
      </c>
      <c r="O1106">
        <v>2.31</v>
      </c>
    </row>
    <row r="1107" spans="1:15" x14ac:dyDescent="0.35">
      <c r="A1107">
        <v>2024206</v>
      </c>
      <c r="B1107">
        <v>291000</v>
      </c>
      <c r="C1107" t="s">
        <v>2319</v>
      </c>
      <c r="D1107">
        <v>1</v>
      </c>
      <c r="E1107" s="17">
        <v>45546</v>
      </c>
      <c r="F1107" t="s">
        <v>3636</v>
      </c>
      <c r="G1107" t="s">
        <v>2809</v>
      </c>
      <c r="H1107">
        <v>479.18</v>
      </c>
      <c r="I1107">
        <v>40.231237309999997</v>
      </c>
      <c r="J1107">
        <v>-97.942405219999998</v>
      </c>
      <c r="K1107" t="s">
        <v>3624</v>
      </c>
      <c r="L1107">
        <v>5</v>
      </c>
      <c r="M1107">
        <v>-31</v>
      </c>
      <c r="N1107">
        <v>-3.46</v>
      </c>
      <c r="O1107">
        <v>-3.36</v>
      </c>
    </row>
    <row r="1108" spans="1:15" x14ac:dyDescent="0.35">
      <c r="A1108">
        <v>2023437</v>
      </c>
      <c r="B1108">
        <v>285880</v>
      </c>
      <c r="C1108" t="s">
        <v>1705</v>
      </c>
      <c r="D1108">
        <v>1</v>
      </c>
      <c r="E1108" s="17">
        <v>45468</v>
      </c>
      <c r="F1108" t="s">
        <v>3635</v>
      </c>
      <c r="G1108" t="s">
        <v>2809</v>
      </c>
      <c r="H1108">
        <v>835.27</v>
      </c>
      <c r="I1108">
        <v>40.363869459999997</v>
      </c>
      <c r="J1108">
        <v>-101.10896030000001</v>
      </c>
      <c r="K1108" t="s">
        <v>3624</v>
      </c>
      <c r="L1108">
        <v>6</v>
      </c>
      <c r="M1108">
        <v>-67.790000000000006</v>
      </c>
      <c r="N1108">
        <v>-9.06</v>
      </c>
      <c r="O1108">
        <v>4.6900000000000004</v>
      </c>
    </row>
    <row r="1109" spans="1:15" x14ac:dyDescent="0.35">
      <c r="A1109">
        <v>2023402</v>
      </c>
      <c r="B1109">
        <v>285840</v>
      </c>
      <c r="C1109" t="s">
        <v>1662</v>
      </c>
      <c r="D1109">
        <v>1</v>
      </c>
      <c r="E1109" s="17">
        <v>45463</v>
      </c>
      <c r="F1109" t="s">
        <v>3634</v>
      </c>
      <c r="G1109" t="s">
        <v>2880</v>
      </c>
      <c r="H1109">
        <v>378.71</v>
      </c>
      <c r="I1109">
        <v>40.034188589999999</v>
      </c>
      <c r="J1109">
        <v>-96.521888500000003</v>
      </c>
      <c r="K1109" t="s">
        <v>3624</v>
      </c>
      <c r="L1109">
        <v>3</v>
      </c>
      <c r="M1109">
        <v>-33.31</v>
      </c>
      <c r="N1109">
        <v>-5.31</v>
      </c>
      <c r="O1109">
        <v>9.18</v>
      </c>
    </row>
    <row r="1110" spans="1:15" x14ac:dyDescent="0.35">
      <c r="A1110">
        <v>2022016</v>
      </c>
      <c r="B1110">
        <v>244940</v>
      </c>
      <c r="C1110" t="s">
        <v>98</v>
      </c>
      <c r="D1110">
        <v>1</v>
      </c>
      <c r="E1110" s="17">
        <v>45089</v>
      </c>
      <c r="F1110" t="s">
        <v>3633</v>
      </c>
      <c r="G1110" t="s">
        <v>2880</v>
      </c>
      <c r="H1110">
        <v>292.06</v>
      </c>
      <c r="I1110">
        <v>41.236300700000001</v>
      </c>
      <c r="J1110">
        <v>-95.910714589999998</v>
      </c>
      <c r="K1110" t="s">
        <v>3624</v>
      </c>
      <c r="L1110">
        <v>8</v>
      </c>
      <c r="M1110">
        <v>-93.2</v>
      </c>
      <c r="N1110">
        <v>-11.61</v>
      </c>
      <c r="O1110">
        <v>-0.3</v>
      </c>
    </row>
    <row r="1111" spans="1:15" x14ac:dyDescent="0.35">
      <c r="A1111">
        <v>2022029</v>
      </c>
      <c r="B1111">
        <v>245060</v>
      </c>
      <c r="C1111" t="s">
        <v>112</v>
      </c>
      <c r="D1111">
        <v>1</v>
      </c>
      <c r="E1111" s="17">
        <v>45091</v>
      </c>
      <c r="F1111" t="s">
        <v>3632</v>
      </c>
      <c r="G1111" t="s">
        <v>2880</v>
      </c>
      <c r="H1111">
        <v>257.41000000000003</v>
      </c>
      <c r="I1111">
        <v>40.113468830000002</v>
      </c>
      <c r="J1111">
        <v>-95.392714670000004</v>
      </c>
      <c r="K1111" t="s">
        <v>3624</v>
      </c>
      <c r="L1111">
        <v>8</v>
      </c>
      <c r="M1111">
        <v>-82.53</v>
      </c>
      <c r="N1111">
        <v>-10.33</v>
      </c>
      <c r="O1111">
        <v>0.11</v>
      </c>
    </row>
    <row r="1112" spans="1:15" x14ac:dyDescent="0.35">
      <c r="A1112">
        <v>2023848</v>
      </c>
      <c r="B1112">
        <v>266280</v>
      </c>
      <c r="C1112" t="s">
        <v>2047</v>
      </c>
      <c r="D1112">
        <v>1</v>
      </c>
      <c r="E1112" s="17">
        <v>45504</v>
      </c>
      <c r="F1112" t="s">
        <v>3631</v>
      </c>
      <c r="G1112" t="s">
        <v>2806</v>
      </c>
      <c r="H1112">
        <v>372.98</v>
      </c>
      <c r="I1112">
        <v>42.874137849999997</v>
      </c>
      <c r="J1112">
        <v>-98.278396540000003</v>
      </c>
      <c r="K1112" t="s">
        <v>3624</v>
      </c>
      <c r="L1112">
        <v>10</v>
      </c>
      <c r="M1112">
        <v>-100.03</v>
      </c>
      <c r="N1112">
        <v>-12.33</v>
      </c>
      <c r="O1112">
        <v>-1.41</v>
      </c>
    </row>
    <row r="1113" spans="1:15" x14ac:dyDescent="0.35">
      <c r="A1113">
        <v>2023265</v>
      </c>
      <c r="B1113">
        <v>285920</v>
      </c>
      <c r="C1113" t="s">
        <v>1567</v>
      </c>
      <c r="D1113">
        <v>1</v>
      </c>
      <c r="E1113" s="17">
        <v>45454</v>
      </c>
      <c r="F1113" t="s">
        <v>3630</v>
      </c>
      <c r="G1113" t="s">
        <v>2880</v>
      </c>
      <c r="H1113">
        <v>308.13</v>
      </c>
      <c r="I1113">
        <v>41.850847020000003</v>
      </c>
      <c r="J1113">
        <v>-96.111781179999994</v>
      </c>
      <c r="K1113" t="s">
        <v>3624</v>
      </c>
      <c r="L1113">
        <v>8</v>
      </c>
      <c r="M1113">
        <v>-92.22</v>
      </c>
      <c r="N1113">
        <v>-11.36</v>
      </c>
      <c r="O1113">
        <v>-1.37</v>
      </c>
    </row>
    <row r="1114" spans="1:15" x14ac:dyDescent="0.35">
      <c r="A1114">
        <v>2023828</v>
      </c>
      <c r="B1114">
        <v>285860</v>
      </c>
      <c r="C1114" t="s">
        <v>2029</v>
      </c>
      <c r="D1114">
        <v>1</v>
      </c>
      <c r="E1114" s="17">
        <v>45503</v>
      </c>
      <c r="F1114" t="s">
        <v>3629</v>
      </c>
      <c r="G1114" t="s">
        <v>2880</v>
      </c>
      <c r="H1114">
        <v>345.67</v>
      </c>
      <c r="I1114">
        <v>42.762805630000003</v>
      </c>
      <c r="J1114">
        <v>-97.084866989999995</v>
      </c>
      <c r="K1114" t="s">
        <v>3624</v>
      </c>
      <c r="L1114">
        <v>8</v>
      </c>
      <c r="M1114">
        <v>-96.73</v>
      </c>
      <c r="N1114">
        <v>-12.08</v>
      </c>
      <c r="O1114">
        <v>-7.0000000000000007E-2</v>
      </c>
    </row>
    <row r="1115" spans="1:15" x14ac:dyDescent="0.35">
      <c r="A1115">
        <v>2023959</v>
      </c>
      <c r="B1115">
        <v>291040</v>
      </c>
      <c r="C1115" t="s">
        <v>2119</v>
      </c>
      <c r="D1115">
        <v>1</v>
      </c>
      <c r="E1115" s="17">
        <v>45517</v>
      </c>
      <c r="F1115" t="s">
        <v>3628</v>
      </c>
      <c r="G1115" t="s">
        <v>2809</v>
      </c>
      <c r="H1115">
        <v>511.6</v>
      </c>
      <c r="I1115">
        <v>40.376904349999997</v>
      </c>
      <c r="J1115">
        <v>-98.18474277</v>
      </c>
      <c r="K1115" t="s">
        <v>3624</v>
      </c>
      <c r="L1115">
        <v>5</v>
      </c>
      <c r="M1115">
        <v>-54.25</v>
      </c>
      <c r="N1115">
        <v>-7.9</v>
      </c>
      <c r="O1115">
        <v>8.9700000000000006</v>
      </c>
    </row>
    <row r="1116" spans="1:15" x14ac:dyDescent="0.35">
      <c r="A1116">
        <v>2022493</v>
      </c>
      <c r="B1116">
        <v>246640</v>
      </c>
      <c r="C1116" t="s">
        <v>566</v>
      </c>
      <c r="D1116">
        <v>1</v>
      </c>
      <c r="E1116" s="17">
        <v>45134</v>
      </c>
      <c r="F1116" t="s">
        <v>3627</v>
      </c>
      <c r="G1116" t="s">
        <v>2809</v>
      </c>
      <c r="H1116">
        <v>1245.95</v>
      </c>
      <c r="I1116">
        <v>42.697699999999998</v>
      </c>
      <c r="J1116">
        <v>-103.5673</v>
      </c>
      <c r="K1116" t="s">
        <v>3624</v>
      </c>
      <c r="L1116">
        <v>4</v>
      </c>
      <c r="M1116">
        <v>-113.13</v>
      </c>
      <c r="N1116">
        <v>-15.18</v>
      </c>
      <c r="O1116">
        <v>8.32</v>
      </c>
    </row>
    <row r="1117" spans="1:15" x14ac:dyDescent="0.35">
      <c r="A1117">
        <v>2022508</v>
      </c>
      <c r="B1117">
        <v>246780</v>
      </c>
      <c r="C1117" t="s">
        <v>564</v>
      </c>
      <c r="D1117">
        <v>1</v>
      </c>
      <c r="E1117" s="17">
        <v>45135</v>
      </c>
      <c r="F1117" t="s">
        <v>3626</v>
      </c>
      <c r="G1117" t="s">
        <v>2809</v>
      </c>
      <c r="H1117">
        <v>1349.44</v>
      </c>
      <c r="I1117">
        <v>42.767235999999997</v>
      </c>
      <c r="J1117">
        <v>-103.927531</v>
      </c>
      <c r="K1117" t="s">
        <v>3624</v>
      </c>
      <c r="L1117">
        <v>3</v>
      </c>
      <c r="M1117">
        <v>-116.5</v>
      </c>
      <c r="N1117">
        <v>-15.35</v>
      </c>
      <c r="O1117">
        <v>6.28</v>
      </c>
    </row>
    <row r="1118" spans="1:15" x14ac:dyDescent="0.35">
      <c r="A1118">
        <v>2022469</v>
      </c>
      <c r="B1118">
        <v>246820</v>
      </c>
      <c r="C1118" t="s">
        <v>543</v>
      </c>
      <c r="D1118">
        <v>1</v>
      </c>
      <c r="E1118" s="17">
        <v>45133</v>
      </c>
      <c r="F1118" t="s">
        <v>3625</v>
      </c>
      <c r="G1118" t="s">
        <v>2809</v>
      </c>
      <c r="H1118">
        <v>759.57</v>
      </c>
      <c r="I1118">
        <v>42.79092</v>
      </c>
      <c r="J1118">
        <v>-100.7449</v>
      </c>
      <c r="K1118" t="s">
        <v>3624</v>
      </c>
      <c r="L1118">
        <v>7</v>
      </c>
      <c r="M1118">
        <v>-79.89</v>
      </c>
      <c r="N1118">
        <v>-10.45</v>
      </c>
      <c r="O1118">
        <v>3.68</v>
      </c>
    </row>
    <row r="1119" spans="1:15" x14ac:dyDescent="0.35">
      <c r="A1119">
        <v>2023400</v>
      </c>
      <c r="B1119">
        <v>282360</v>
      </c>
      <c r="C1119" t="s">
        <v>1671</v>
      </c>
      <c r="D1119">
        <v>1</v>
      </c>
      <c r="E1119" s="17">
        <v>45463</v>
      </c>
      <c r="F1119" t="s">
        <v>3623</v>
      </c>
      <c r="G1119" t="s">
        <v>3021</v>
      </c>
      <c r="H1119">
        <v>388.06</v>
      </c>
      <c r="I1119">
        <v>44.076484540000003</v>
      </c>
      <c r="J1119">
        <v>-71.798002640000007</v>
      </c>
      <c r="K1119" t="s">
        <v>3601</v>
      </c>
      <c r="L1119">
        <v>2</v>
      </c>
      <c r="M1119">
        <v>-65.489999999999995</v>
      </c>
      <c r="N1119">
        <v>-10.130000000000001</v>
      </c>
      <c r="O1119">
        <v>15.54</v>
      </c>
    </row>
    <row r="1120" spans="1:15" x14ac:dyDescent="0.35">
      <c r="A1120">
        <v>2023699</v>
      </c>
      <c r="B1120">
        <v>266180</v>
      </c>
      <c r="C1120" t="s">
        <v>1907</v>
      </c>
      <c r="D1120">
        <v>1</v>
      </c>
      <c r="E1120" s="17">
        <v>45491</v>
      </c>
      <c r="F1120" t="s">
        <v>3622</v>
      </c>
      <c r="G1120" t="s">
        <v>3021</v>
      </c>
      <c r="H1120">
        <v>226.44</v>
      </c>
      <c r="I1120">
        <v>44.403149229999997</v>
      </c>
      <c r="J1120">
        <v>-71.110123639999998</v>
      </c>
      <c r="K1120" t="s">
        <v>3601</v>
      </c>
      <c r="L1120">
        <v>3</v>
      </c>
      <c r="M1120">
        <v>-62</v>
      </c>
      <c r="N1120">
        <v>-9.2799999999999994</v>
      </c>
      <c r="O1120">
        <v>12.26</v>
      </c>
    </row>
    <row r="1121" spans="1:15" x14ac:dyDescent="0.35">
      <c r="A1121">
        <v>2023188</v>
      </c>
      <c r="B1121">
        <v>262240</v>
      </c>
      <c r="C1121" t="s">
        <v>1484</v>
      </c>
      <c r="D1121">
        <v>1</v>
      </c>
      <c r="E1121" s="17">
        <v>45447</v>
      </c>
      <c r="F1121" t="s">
        <v>3621</v>
      </c>
      <c r="G1121" t="s">
        <v>3021</v>
      </c>
      <c r="H1121">
        <v>135.16999999999999</v>
      </c>
      <c r="I1121">
        <v>43.517319219999997</v>
      </c>
      <c r="J1121">
        <v>-72.369647099999995</v>
      </c>
      <c r="K1121" t="s">
        <v>3601</v>
      </c>
      <c r="L1121">
        <v>3</v>
      </c>
      <c r="M1121">
        <v>-63.79</v>
      </c>
      <c r="N1121">
        <v>-9.3699999999999992</v>
      </c>
      <c r="O1121">
        <v>11.14</v>
      </c>
    </row>
    <row r="1122" spans="1:15" x14ac:dyDescent="0.35">
      <c r="A1122">
        <v>2022051</v>
      </c>
      <c r="B1122">
        <v>251060</v>
      </c>
      <c r="C1122" t="s">
        <v>141</v>
      </c>
      <c r="D1122">
        <v>1</v>
      </c>
      <c r="E1122" s="17">
        <v>45090</v>
      </c>
      <c r="F1122" t="s">
        <v>3620</v>
      </c>
      <c r="G1122" t="s">
        <v>3021</v>
      </c>
      <c r="H1122">
        <v>69.23</v>
      </c>
      <c r="I1122">
        <v>42.955829999999999</v>
      </c>
      <c r="J1122">
        <v>-72.530799999999999</v>
      </c>
      <c r="K1122" t="s">
        <v>3601</v>
      </c>
      <c r="L1122">
        <v>8</v>
      </c>
      <c r="M1122">
        <v>-69.599999999999994</v>
      </c>
      <c r="N1122">
        <v>-10.16</v>
      </c>
      <c r="O1122">
        <v>11.69</v>
      </c>
    </row>
    <row r="1123" spans="1:15" x14ac:dyDescent="0.35">
      <c r="A1123">
        <v>2022261</v>
      </c>
      <c r="B1123">
        <v>243900</v>
      </c>
      <c r="C1123" t="s">
        <v>335</v>
      </c>
      <c r="D1123">
        <v>1</v>
      </c>
      <c r="E1123" s="17">
        <v>45113</v>
      </c>
      <c r="F1123" t="s">
        <v>3619</v>
      </c>
      <c r="G1123" t="s">
        <v>3021</v>
      </c>
      <c r="H1123">
        <v>154.87</v>
      </c>
      <c r="I1123">
        <v>42.883847119999999</v>
      </c>
      <c r="J1123">
        <v>-71.679006909999998</v>
      </c>
      <c r="K1123" t="s">
        <v>3601</v>
      </c>
      <c r="L1123">
        <v>2</v>
      </c>
      <c r="M1123">
        <v>-50.81</v>
      </c>
      <c r="N1123">
        <v>-8.0399999999999991</v>
      </c>
      <c r="O1123">
        <v>13.52</v>
      </c>
    </row>
    <row r="1124" spans="1:15" x14ac:dyDescent="0.35">
      <c r="A1124">
        <v>2022298</v>
      </c>
      <c r="B1124">
        <v>243920</v>
      </c>
      <c r="C1124" t="s">
        <v>372</v>
      </c>
      <c r="D1124">
        <v>1</v>
      </c>
      <c r="E1124" s="17">
        <v>45119</v>
      </c>
      <c r="F1124" t="s">
        <v>3618</v>
      </c>
      <c r="G1124" t="s">
        <v>3021</v>
      </c>
      <c r="H1124">
        <v>298.43</v>
      </c>
      <c r="I1124">
        <v>43.058671310000001</v>
      </c>
      <c r="J1124">
        <v>-72.317388410000007</v>
      </c>
      <c r="K1124" t="s">
        <v>3601</v>
      </c>
      <c r="L1124">
        <v>1</v>
      </c>
      <c r="M1124">
        <v>-52.65</v>
      </c>
      <c r="N1124">
        <v>-8.23</v>
      </c>
      <c r="O1124">
        <v>13.18</v>
      </c>
    </row>
    <row r="1125" spans="1:15" x14ac:dyDescent="0.35">
      <c r="A1125">
        <v>2023866</v>
      </c>
      <c r="B1125">
        <v>266140</v>
      </c>
      <c r="C1125" t="s">
        <v>2044</v>
      </c>
      <c r="D1125">
        <v>1</v>
      </c>
      <c r="E1125" s="17">
        <v>45505</v>
      </c>
      <c r="F1125" t="s">
        <v>3617</v>
      </c>
      <c r="G1125" t="s">
        <v>3021</v>
      </c>
      <c r="H1125">
        <v>487.57</v>
      </c>
      <c r="I1125">
        <v>44.996107209999998</v>
      </c>
      <c r="J1125">
        <v>-71.359388010000004</v>
      </c>
      <c r="K1125" t="s">
        <v>3601</v>
      </c>
      <c r="L1125">
        <v>3</v>
      </c>
      <c r="M1125">
        <v>-67.53</v>
      </c>
      <c r="N1125">
        <v>-10.19</v>
      </c>
      <c r="O1125">
        <v>13.97</v>
      </c>
    </row>
    <row r="1126" spans="1:15" x14ac:dyDescent="0.35">
      <c r="A1126">
        <v>2022398</v>
      </c>
      <c r="B1126">
        <v>250660</v>
      </c>
      <c r="C1126" t="s">
        <v>476</v>
      </c>
      <c r="D1126">
        <v>1</v>
      </c>
      <c r="E1126" s="17">
        <v>45127</v>
      </c>
      <c r="F1126" t="s">
        <v>3616</v>
      </c>
      <c r="G1126" t="s">
        <v>3021</v>
      </c>
      <c r="H1126">
        <v>472.24</v>
      </c>
      <c r="I1126">
        <v>43.611205390000002</v>
      </c>
      <c r="J1126">
        <v>-71.86379685</v>
      </c>
      <c r="K1126" t="s">
        <v>3601</v>
      </c>
      <c r="L1126">
        <v>1</v>
      </c>
      <c r="M1126">
        <v>-55.49</v>
      </c>
      <c r="N1126">
        <v>-8.3000000000000007</v>
      </c>
      <c r="O1126">
        <v>10.89</v>
      </c>
    </row>
    <row r="1127" spans="1:15" x14ac:dyDescent="0.35">
      <c r="A1127">
        <v>2022120</v>
      </c>
      <c r="B1127">
        <v>250500</v>
      </c>
      <c r="C1127" t="s">
        <v>209</v>
      </c>
      <c r="D1127">
        <v>1</v>
      </c>
      <c r="E1127" s="17">
        <v>45097</v>
      </c>
      <c r="F1127" t="s">
        <v>3615</v>
      </c>
      <c r="G1127" t="s">
        <v>3021</v>
      </c>
      <c r="H1127">
        <v>140.75</v>
      </c>
      <c r="I1127">
        <v>43.776833580000002</v>
      </c>
      <c r="J1127">
        <v>-71.675440370000004</v>
      </c>
      <c r="K1127" t="s">
        <v>3601</v>
      </c>
      <c r="L1127">
        <v>6</v>
      </c>
      <c r="M1127">
        <v>-66.81</v>
      </c>
      <c r="N1127">
        <v>-10.199999999999999</v>
      </c>
      <c r="O1127">
        <v>14.77</v>
      </c>
    </row>
    <row r="1128" spans="1:15" x14ac:dyDescent="0.35">
      <c r="A1128">
        <v>2023257</v>
      </c>
      <c r="B1128">
        <v>274280</v>
      </c>
      <c r="C1128" t="s">
        <v>1534</v>
      </c>
      <c r="D1128">
        <v>1</v>
      </c>
      <c r="E1128" s="17">
        <v>45454</v>
      </c>
      <c r="F1128" t="s">
        <v>3614</v>
      </c>
      <c r="G1128" t="s">
        <v>3021</v>
      </c>
      <c r="H1128">
        <v>215.85</v>
      </c>
      <c r="I1128">
        <v>42.877777309999999</v>
      </c>
      <c r="J1128">
        <v>-71.948513660000003</v>
      </c>
      <c r="K1128" t="s">
        <v>3601</v>
      </c>
      <c r="L1128">
        <v>6</v>
      </c>
      <c r="M1128">
        <v>-54.93</v>
      </c>
      <c r="N1128">
        <v>-8.16</v>
      </c>
      <c r="O1128">
        <v>10.35</v>
      </c>
    </row>
    <row r="1129" spans="1:15" x14ac:dyDescent="0.35">
      <c r="A1129">
        <v>2023220</v>
      </c>
      <c r="B1129">
        <v>271340</v>
      </c>
      <c r="C1129" t="s">
        <v>1519</v>
      </c>
      <c r="D1129">
        <v>1</v>
      </c>
      <c r="E1129" s="17">
        <v>45449</v>
      </c>
      <c r="F1129" t="s">
        <v>3613</v>
      </c>
      <c r="G1129" t="s">
        <v>3021</v>
      </c>
      <c r="H1129">
        <v>320.49</v>
      </c>
      <c r="I1129">
        <v>44.408831910000004</v>
      </c>
      <c r="J1129">
        <v>-71.494558549999994</v>
      </c>
      <c r="K1129" t="s">
        <v>3601</v>
      </c>
      <c r="L1129">
        <v>5</v>
      </c>
      <c r="M1129">
        <v>-79.2</v>
      </c>
      <c r="N1129">
        <v>-11.33</v>
      </c>
      <c r="O1129">
        <v>11.46</v>
      </c>
    </row>
    <row r="1130" spans="1:15" x14ac:dyDescent="0.35">
      <c r="A1130">
        <v>2023515</v>
      </c>
      <c r="B1130">
        <v>283240</v>
      </c>
      <c r="C1130" t="s">
        <v>1754</v>
      </c>
      <c r="D1130">
        <v>1</v>
      </c>
      <c r="E1130" s="17">
        <v>45474</v>
      </c>
      <c r="F1130" t="s">
        <v>3612</v>
      </c>
      <c r="G1130" t="s">
        <v>3021</v>
      </c>
      <c r="H1130">
        <v>53.41</v>
      </c>
      <c r="I1130">
        <v>43.315058970000003</v>
      </c>
      <c r="J1130">
        <v>-70.915133260000005</v>
      </c>
      <c r="K1130" t="s">
        <v>3601</v>
      </c>
      <c r="L1130">
        <v>5</v>
      </c>
      <c r="M1130">
        <v>-50.39</v>
      </c>
      <c r="N1130">
        <v>-7.53</v>
      </c>
      <c r="O1130">
        <v>9.86</v>
      </c>
    </row>
    <row r="1131" spans="1:15" x14ac:dyDescent="0.35">
      <c r="A1131">
        <v>2022157</v>
      </c>
      <c r="B1131">
        <v>250740</v>
      </c>
      <c r="C1131" t="s">
        <v>249</v>
      </c>
      <c r="D1131">
        <v>1</v>
      </c>
      <c r="E1131" s="17">
        <v>45099</v>
      </c>
      <c r="F1131" t="s">
        <v>3611</v>
      </c>
      <c r="G1131" t="s">
        <v>3021</v>
      </c>
      <c r="H1131">
        <v>137.65</v>
      </c>
      <c r="I1131">
        <v>43.715826880000002</v>
      </c>
      <c r="J1131">
        <v>-71.657080550000003</v>
      </c>
      <c r="K1131" t="s">
        <v>3601</v>
      </c>
      <c r="L1131">
        <v>6</v>
      </c>
      <c r="M1131">
        <v>-65.849999999999994</v>
      </c>
      <c r="N1131">
        <v>-10.15</v>
      </c>
      <c r="O1131">
        <v>15.39</v>
      </c>
    </row>
    <row r="1132" spans="1:15" x14ac:dyDescent="0.35">
      <c r="A1132">
        <v>2022562</v>
      </c>
      <c r="B1132">
        <v>253420</v>
      </c>
      <c r="C1132" t="s">
        <v>590</v>
      </c>
      <c r="D1132">
        <v>1</v>
      </c>
      <c r="E1132" s="17">
        <v>45139</v>
      </c>
      <c r="F1132" t="s">
        <v>3610</v>
      </c>
      <c r="G1132" t="s">
        <v>3021</v>
      </c>
      <c r="H1132">
        <v>95.68</v>
      </c>
      <c r="I1132">
        <v>43.571187930000001</v>
      </c>
      <c r="J1132">
        <v>-72.379389470000007</v>
      </c>
      <c r="K1132" t="s">
        <v>3601</v>
      </c>
      <c r="L1132">
        <v>8</v>
      </c>
      <c r="M1132">
        <v>-62.73</v>
      </c>
      <c r="N1132">
        <v>-9.3000000000000007</v>
      </c>
      <c r="O1132">
        <v>11.67</v>
      </c>
    </row>
    <row r="1133" spans="1:15" x14ac:dyDescent="0.35">
      <c r="A1133">
        <v>2022274</v>
      </c>
      <c r="B1133">
        <v>243880</v>
      </c>
      <c r="C1133" t="s">
        <v>345</v>
      </c>
      <c r="D1133">
        <v>1</v>
      </c>
      <c r="E1133" s="17">
        <v>45117</v>
      </c>
      <c r="F1133" t="s">
        <v>3609</v>
      </c>
      <c r="G1133" t="s">
        <v>3021</v>
      </c>
      <c r="H1133">
        <v>125.01</v>
      </c>
      <c r="I1133">
        <v>43.756132639999997</v>
      </c>
      <c r="J1133">
        <v>-71.121947370000001</v>
      </c>
      <c r="K1133" t="s">
        <v>3601</v>
      </c>
      <c r="L1133">
        <v>4</v>
      </c>
      <c r="M1133">
        <v>-55.78</v>
      </c>
      <c r="N1133">
        <v>-8.59</v>
      </c>
      <c r="O1133">
        <v>12.93</v>
      </c>
    </row>
    <row r="1134" spans="1:15" x14ac:dyDescent="0.35">
      <c r="A1134">
        <v>2023303</v>
      </c>
      <c r="B1134">
        <v>262260</v>
      </c>
      <c r="C1134" t="s">
        <v>1576</v>
      </c>
      <c r="D1134">
        <v>1</v>
      </c>
      <c r="E1134" s="17">
        <v>45456</v>
      </c>
      <c r="F1134" t="s">
        <v>3608</v>
      </c>
      <c r="G1134" t="s">
        <v>3021</v>
      </c>
      <c r="H1134">
        <v>193.87</v>
      </c>
      <c r="I1134">
        <v>43.430768559999997</v>
      </c>
      <c r="J1134">
        <v>-71.866848480000002</v>
      </c>
      <c r="K1134" t="s">
        <v>3601</v>
      </c>
      <c r="L1134">
        <v>5</v>
      </c>
      <c r="M1134">
        <v>-60.12</v>
      </c>
      <c r="N1134">
        <v>-8.6999999999999993</v>
      </c>
      <c r="O1134">
        <v>9.5</v>
      </c>
    </row>
    <row r="1135" spans="1:15" x14ac:dyDescent="0.35">
      <c r="A1135">
        <v>2022709</v>
      </c>
      <c r="B1135">
        <v>259540</v>
      </c>
      <c r="C1135" t="s">
        <v>725</v>
      </c>
      <c r="D1135">
        <v>1</v>
      </c>
      <c r="E1135" s="17">
        <v>45154</v>
      </c>
      <c r="F1135" t="s">
        <v>3607</v>
      </c>
      <c r="G1135" t="s">
        <v>3021</v>
      </c>
      <c r="H1135">
        <v>179.54</v>
      </c>
      <c r="I1135">
        <v>43.35722784</v>
      </c>
      <c r="J1135">
        <v>-71.423381730000003</v>
      </c>
      <c r="K1135" t="s">
        <v>3601</v>
      </c>
      <c r="L1135">
        <v>1</v>
      </c>
      <c r="M1135">
        <v>-54.32</v>
      </c>
      <c r="N1135">
        <v>-8.48</v>
      </c>
      <c r="O1135">
        <v>13.56</v>
      </c>
    </row>
    <row r="1136" spans="1:15" x14ac:dyDescent="0.35">
      <c r="A1136">
        <v>2022366</v>
      </c>
      <c r="B1136">
        <v>243860</v>
      </c>
      <c r="C1136" t="s">
        <v>438</v>
      </c>
      <c r="D1136">
        <v>1</v>
      </c>
      <c r="E1136" s="17">
        <v>45125</v>
      </c>
      <c r="F1136" t="s">
        <v>3606</v>
      </c>
      <c r="G1136" t="s">
        <v>3021</v>
      </c>
      <c r="H1136">
        <v>361.07</v>
      </c>
      <c r="I1136">
        <v>44.403932859999998</v>
      </c>
      <c r="J1136">
        <v>-71.686169660000004</v>
      </c>
      <c r="K1136" t="s">
        <v>3601</v>
      </c>
      <c r="L1136">
        <v>2</v>
      </c>
      <c r="M1136">
        <v>-62.62</v>
      </c>
      <c r="N1136">
        <v>-9.34</v>
      </c>
      <c r="O1136">
        <v>12.07</v>
      </c>
    </row>
    <row r="1137" spans="1:15" x14ac:dyDescent="0.35">
      <c r="A1137">
        <v>2023491</v>
      </c>
      <c r="B1137">
        <v>282240</v>
      </c>
      <c r="C1137" t="s">
        <v>1729</v>
      </c>
      <c r="D1137">
        <v>1</v>
      </c>
      <c r="E1137" s="17">
        <v>45470</v>
      </c>
      <c r="F1137" t="s">
        <v>3605</v>
      </c>
      <c r="G1137" t="s">
        <v>3021</v>
      </c>
      <c r="H1137">
        <v>61.19</v>
      </c>
      <c r="I1137">
        <v>43.146847559999998</v>
      </c>
      <c r="J1137">
        <v>-71.480508209999996</v>
      </c>
      <c r="K1137" t="s">
        <v>3601</v>
      </c>
      <c r="L1137">
        <v>4</v>
      </c>
      <c r="M1137">
        <v>-52.28</v>
      </c>
      <c r="N1137">
        <v>-8.07</v>
      </c>
      <c r="O1137">
        <v>12.3</v>
      </c>
    </row>
    <row r="1138" spans="1:15" x14ac:dyDescent="0.35">
      <c r="A1138">
        <v>2022773</v>
      </c>
      <c r="B1138">
        <v>259520</v>
      </c>
      <c r="C1138" t="s">
        <v>795</v>
      </c>
      <c r="D1138">
        <v>1</v>
      </c>
      <c r="E1138" s="17">
        <v>45160</v>
      </c>
      <c r="F1138" t="s">
        <v>3604</v>
      </c>
      <c r="G1138" t="s">
        <v>3021</v>
      </c>
      <c r="H1138">
        <v>66.64</v>
      </c>
      <c r="I1138">
        <v>42.93808207</v>
      </c>
      <c r="J1138">
        <v>-72.525463419999994</v>
      </c>
      <c r="K1138" t="s">
        <v>3601</v>
      </c>
      <c r="L1138">
        <v>8</v>
      </c>
      <c r="M1138">
        <v>-62.38</v>
      </c>
      <c r="N1138">
        <v>-9.34</v>
      </c>
      <c r="O1138">
        <v>12.36</v>
      </c>
    </row>
    <row r="1139" spans="1:15" x14ac:dyDescent="0.35">
      <c r="A1139">
        <v>2022464</v>
      </c>
      <c r="B1139">
        <v>253440</v>
      </c>
      <c r="C1139" t="s">
        <v>548</v>
      </c>
      <c r="D1139">
        <v>1</v>
      </c>
      <c r="E1139" s="17">
        <v>45133</v>
      </c>
      <c r="F1139" t="s">
        <v>3603</v>
      </c>
      <c r="G1139" t="s">
        <v>3021</v>
      </c>
      <c r="H1139">
        <v>416.88</v>
      </c>
      <c r="I1139">
        <v>44.162799999999997</v>
      </c>
      <c r="J1139">
        <v>-71.094300000000004</v>
      </c>
      <c r="K1139" t="s">
        <v>3601</v>
      </c>
      <c r="L1139">
        <v>3</v>
      </c>
      <c r="M1139">
        <v>-57.68</v>
      </c>
      <c r="N1139">
        <v>-8.91</v>
      </c>
      <c r="O1139">
        <v>13.61</v>
      </c>
    </row>
    <row r="1140" spans="1:15" x14ac:dyDescent="0.35">
      <c r="A1140">
        <v>2022481</v>
      </c>
      <c r="B1140">
        <v>253380</v>
      </c>
      <c r="C1140" t="s">
        <v>547</v>
      </c>
      <c r="D1140">
        <v>1</v>
      </c>
      <c r="E1140" s="17">
        <v>45134</v>
      </c>
      <c r="F1140" t="s">
        <v>3602</v>
      </c>
      <c r="G1140" t="s">
        <v>3021</v>
      </c>
      <c r="H1140">
        <v>399.47</v>
      </c>
      <c r="I1140">
        <v>43.919049999999999</v>
      </c>
      <c r="J1140">
        <v>-71.537199999999999</v>
      </c>
      <c r="K1140" t="s">
        <v>3601</v>
      </c>
      <c r="L1140">
        <v>2</v>
      </c>
      <c r="M1140">
        <v>-57.98</v>
      </c>
      <c r="N1140">
        <v>-8.9700000000000006</v>
      </c>
      <c r="O1140">
        <v>13.79</v>
      </c>
    </row>
    <row r="1141" spans="1:15" x14ac:dyDescent="0.35">
      <c r="A1141">
        <v>2023362</v>
      </c>
      <c r="B1141">
        <v>271320</v>
      </c>
      <c r="C1141" t="s">
        <v>547</v>
      </c>
      <c r="D1141">
        <v>1</v>
      </c>
      <c r="E1141" s="17">
        <v>45461</v>
      </c>
      <c r="F1141" t="s">
        <v>3602</v>
      </c>
      <c r="G1141" t="s">
        <v>3021</v>
      </c>
      <c r="H1141">
        <v>399.47</v>
      </c>
      <c r="I1141">
        <v>43.919049999999999</v>
      </c>
      <c r="J1141">
        <v>-71.537199999999999</v>
      </c>
      <c r="K1141" t="s">
        <v>3601</v>
      </c>
      <c r="L1141">
        <v>2</v>
      </c>
      <c r="M1141">
        <v>-68.63</v>
      </c>
      <c r="N1141">
        <v>-10.38</v>
      </c>
      <c r="O1141">
        <v>14.44</v>
      </c>
    </row>
    <row r="1142" spans="1:15" x14ac:dyDescent="0.35">
      <c r="A1142">
        <v>2021967</v>
      </c>
      <c r="B1142">
        <v>241120</v>
      </c>
      <c r="C1142" t="s">
        <v>44</v>
      </c>
      <c r="D1142">
        <v>1</v>
      </c>
      <c r="E1142" s="17">
        <v>45083</v>
      </c>
      <c r="F1142" t="s">
        <v>3600</v>
      </c>
      <c r="G1142" t="s">
        <v>3047</v>
      </c>
      <c r="H1142">
        <v>12.55</v>
      </c>
      <c r="I1142">
        <v>39.491284440000001</v>
      </c>
      <c r="J1142">
        <v>-74.658245160000007</v>
      </c>
      <c r="K1142" t="s">
        <v>3580</v>
      </c>
      <c r="L1142">
        <v>2</v>
      </c>
      <c r="M1142">
        <v>-37.1</v>
      </c>
      <c r="N1142">
        <v>-6.39</v>
      </c>
      <c r="O1142">
        <v>14.05</v>
      </c>
    </row>
    <row r="1143" spans="1:15" x14ac:dyDescent="0.35">
      <c r="A1143">
        <v>2022692</v>
      </c>
      <c r="B1143">
        <v>242300</v>
      </c>
      <c r="C1143" t="s">
        <v>706</v>
      </c>
      <c r="D1143">
        <v>1</v>
      </c>
      <c r="E1143" s="17">
        <v>45153</v>
      </c>
      <c r="F1143" t="s">
        <v>3599</v>
      </c>
      <c r="G1143" t="s">
        <v>3047</v>
      </c>
      <c r="H1143">
        <v>0.12</v>
      </c>
      <c r="I1143">
        <v>39.692218250000003</v>
      </c>
      <c r="J1143">
        <v>-75.437110610000005</v>
      </c>
      <c r="K1143" t="s">
        <v>3580</v>
      </c>
      <c r="L1143">
        <v>3</v>
      </c>
      <c r="M1143">
        <v>-30.56</v>
      </c>
      <c r="N1143">
        <v>-5.46</v>
      </c>
      <c r="O1143">
        <v>13.11</v>
      </c>
    </row>
    <row r="1144" spans="1:15" x14ac:dyDescent="0.35">
      <c r="A1144">
        <v>2022656</v>
      </c>
      <c r="B1144">
        <v>260920</v>
      </c>
      <c r="C1144" t="s">
        <v>676</v>
      </c>
      <c r="D1144">
        <v>1</v>
      </c>
      <c r="E1144" s="17">
        <v>45148</v>
      </c>
      <c r="F1144" t="s">
        <v>3598</v>
      </c>
      <c r="G1144" t="s">
        <v>3021</v>
      </c>
      <c r="H1144">
        <v>100.68</v>
      </c>
      <c r="I1144">
        <v>41.112312639999999</v>
      </c>
      <c r="J1144">
        <v>-74.975634020000001</v>
      </c>
      <c r="K1144" t="s">
        <v>3580</v>
      </c>
      <c r="L1144">
        <v>7</v>
      </c>
      <c r="M1144">
        <v>-44.97</v>
      </c>
      <c r="N1144">
        <v>-7.06</v>
      </c>
      <c r="O1144">
        <v>11.53</v>
      </c>
    </row>
    <row r="1145" spans="1:15" x14ac:dyDescent="0.35">
      <c r="A1145">
        <v>2022631</v>
      </c>
      <c r="B1145">
        <v>242740</v>
      </c>
      <c r="C1145" t="s">
        <v>665</v>
      </c>
      <c r="D1145">
        <v>1</v>
      </c>
      <c r="E1145" s="17">
        <v>45147</v>
      </c>
      <c r="F1145" t="s">
        <v>3597</v>
      </c>
      <c r="G1145" t="s">
        <v>2849</v>
      </c>
      <c r="H1145">
        <v>66.87</v>
      </c>
      <c r="I1145">
        <v>40.812816099999999</v>
      </c>
      <c r="J1145">
        <v>-75.095683820000005</v>
      </c>
      <c r="K1145" t="s">
        <v>3580</v>
      </c>
      <c r="L1145">
        <v>7</v>
      </c>
      <c r="M1145">
        <v>-47.24</v>
      </c>
      <c r="N1145">
        <v>-7.81</v>
      </c>
      <c r="O1145">
        <v>15.22</v>
      </c>
    </row>
    <row r="1146" spans="1:15" x14ac:dyDescent="0.35">
      <c r="A1146">
        <v>2022134</v>
      </c>
      <c r="B1146">
        <v>240180</v>
      </c>
      <c r="C1146" t="s">
        <v>188</v>
      </c>
      <c r="D1146">
        <v>1</v>
      </c>
      <c r="E1146" s="17">
        <v>45098</v>
      </c>
      <c r="F1146" t="s">
        <v>3596</v>
      </c>
      <c r="G1146" t="s">
        <v>3021</v>
      </c>
      <c r="H1146">
        <v>123.85</v>
      </c>
      <c r="I1146">
        <v>40.833348149999999</v>
      </c>
      <c r="J1146">
        <v>-74.98271063</v>
      </c>
      <c r="K1146" t="s">
        <v>3580</v>
      </c>
      <c r="L1146">
        <v>6</v>
      </c>
      <c r="M1146">
        <v>-47.32</v>
      </c>
      <c r="N1146">
        <v>-7.47</v>
      </c>
      <c r="O1146">
        <v>12.47</v>
      </c>
    </row>
    <row r="1147" spans="1:15" x14ac:dyDescent="0.35">
      <c r="A1147">
        <v>2022083</v>
      </c>
      <c r="B1147">
        <v>242640</v>
      </c>
      <c r="C1147" t="s">
        <v>163</v>
      </c>
      <c r="D1147">
        <v>1</v>
      </c>
      <c r="E1147" s="17">
        <v>45092</v>
      </c>
      <c r="F1147" t="s">
        <v>3595</v>
      </c>
      <c r="G1147" t="s">
        <v>2849</v>
      </c>
      <c r="H1147">
        <v>0.3</v>
      </c>
      <c r="I1147">
        <v>40.858849999999997</v>
      </c>
      <c r="J1147">
        <v>-74.119</v>
      </c>
      <c r="K1147" t="s">
        <v>3580</v>
      </c>
      <c r="L1147">
        <v>7</v>
      </c>
      <c r="M1147">
        <v>-41.34</v>
      </c>
      <c r="N1147">
        <v>-6.25</v>
      </c>
      <c r="O1147">
        <v>8.65</v>
      </c>
    </row>
    <row r="1148" spans="1:15" x14ac:dyDescent="0.35">
      <c r="A1148">
        <v>2021925</v>
      </c>
      <c r="B1148">
        <v>240140</v>
      </c>
      <c r="C1148" t="s">
        <v>16</v>
      </c>
      <c r="D1148">
        <v>1</v>
      </c>
      <c r="E1148" s="17">
        <v>45078</v>
      </c>
      <c r="F1148" t="s">
        <v>3594</v>
      </c>
      <c r="G1148" t="s">
        <v>3047</v>
      </c>
      <c r="H1148">
        <v>11.34</v>
      </c>
      <c r="I1148">
        <v>40.148958159999999</v>
      </c>
      <c r="J1148">
        <v>-74.157595139999998</v>
      </c>
      <c r="K1148" t="s">
        <v>3580</v>
      </c>
      <c r="L1148">
        <v>2</v>
      </c>
      <c r="M1148">
        <v>-38.21</v>
      </c>
      <c r="N1148">
        <v>-6.41</v>
      </c>
      <c r="O1148">
        <v>13.04</v>
      </c>
    </row>
    <row r="1149" spans="1:15" x14ac:dyDescent="0.35">
      <c r="A1149">
        <v>2024055</v>
      </c>
      <c r="B1149">
        <v>285800</v>
      </c>
      <c r="C1149" t="s">
        <v>2201</v>
      </c>
      <c r="D1149">
        <v>1</v>
      </c>
      <c r="E1149" s="17">
        <v>45525</v>
      </c>
      <c r="F1149" t="s">
        <v>3593</v>
      </c>
      <c r="G1149" t="s">
        <v>3047</v>
      </c>
      <c r="H1149">
        <v>4.03</v>
      </c>
      <c r="I1149">
        <v>39.688193239999997</v>
      </c>
      <c r="J1149">
        <v>-74.258224389999995</v>
      </c>
      <c r="K1149" t="s">
        <v>3580</v>
      </c>
      <c r="L1149">
        <v>4</v>
      </c>
      <c r="M1149">
        <v>-35.630000000000003</v>
      </c>
      <c r="N1149">
        <v>-5.99</v>
      </c>
      <c r="O1149">
        <v>12.29</v>
      </c>
    </row>
    <row r="1150" spans="1:15" x14ac:dyDescent="0.35">
      <c r="A1150">
        <v>2023270</v>
      </c>
      <c r="B1150">
        <v>240160</v>
      </c>
      <c r="C1150" t="s">
        <v>1529</v>
      </c>
      <c r="D1150">
        <v>1</v>
      </c>
      <c r="E1150" s="17">
        <v>45454</v>
      </c>
      <c r="F1150" t="s">
        <v>3592</v>
      </c>
      <c r="G1150" t="s">
        <v>3047</v>
      </c>
      <c r="H1150">
        <v>25.2</v>
      </c>
      <c r="I1150">
        <v>40.101712339999999</v>
      </c>
      <c r="J1150">
        <v>-74.329700040000006</v>
      </c>
      <c r="K1150" t="s">
        <v>3580</v>
      </c>
      <c r="L1150">
        <v>5</v>
      </c>
      <c r="M1150">
        <v>-38.86</v>
      </c>
      <c r="N1150">
        <v>-6.6</v>
      </c>
      <c r="O1150">
        <v>13.93</v>
      </c>
    </row>
    <row r="1151" spans="1:15" x14ac:dyDescent="0.35">
      <c r="A1151">
        <v>2023565</v>
      </c>
      <c r="B1151">
        <v>285760</v>
      </c>
      <c r="C1151" t="s">
        <v>1792</v>
      </c>
      <c r="D1151">
        <v>1</v>
      </c>
      <c r="E1151" s="17">
        <v>45482</v>
      </c>
      <c r="F1151" t="s">
        <v>3591</v>
      </c>
      <c r="G1151" t="s">
        <v>2849</v>
      </c>
      <c r="H1151">
        <v>21.08</v>
      </c>
      <c r="I1151">
        <v>40.424148010000003</v>
      </c>
      <c r="J1151">
        <v>-74.665279799999993</v>
      </c>
      <c r="K1151" t="s">
        <v>3580</v>
      </c>
      <c r="L1151">
        <v>3</v>
      </c>
      <c r="M1151">
        <v>-29.51</v>
      </c>
      <c r="N1151">
        <v>-4.41</v>
      </c>
      <c r="O1151">
        <v>5.75</v>
      </c>
    </row>
    <row r="1152" spans="1:15" x14ac:dyDescent="0.35">
      <c r="A1152">
        <v>2023727</v>
      </c>
      <c r="B1152">
        <v>234780</v>
      </c>
      <c r="C1152" t="s">
        <v>1938</v>
      </c>
      <c r="D1152">
        <v>1</v>
      </c>
      <c r="E1152" s="17">
        <v>45495</v>
      </c>
      <c r="F1152" t="s">
        <v>3590</v>
      </c>
      <c r="G1152" t="s">
        <v>3021</v>
      </c>
      <c r="H1152">
        <v>143.86000000000001</v>
      </c>
      <c r="I1152">
        <v>40.733208349999998</v>
      </c>
      <c r="J1152">
        <v>-74.830763700000006</v>
      </c>
      <c r="K1152" t="s">
        <v>3580</v>
      </c>
      <c r="L1152">
        <v>5</v>
      </c>
      <c r="M1152">
        <v>-44.68</v>
      </c>
      <c r="N1152">
        <v>-7.3</v>
      </c>
      <c r="O1152">
        <v>13.71</v>
      </c>
    </row>
    <row r="1153" spans="1:15" x14ac:dyDescent="0.35">
      <c r="A1153">
        <v>2022615</v>
      </c>
      <c r="B1153">
        <v>258220</v>
      </c>
      <c r="C1153" t="s">
        <v>647</v>
      </c>
      <c r="D1153">
        <v>1</v>
      </c>
      <c r="E1153" s="17">
        <v>45146</v>
      </c>
      <c r="F1153" t="s">
        <v>3589</v>
      </c>
      <c r="G1153" t="s">
        <v>3047</v>
      </c>
      <c r="H1153">
        <v>-0.75</v>
      </c>
      <c r="I1153">
        <v>40.024540899999998</v>
      </c>
      <c r="J1153">
        <v>-74.921626450000005</v>
      </c>
      <c r="K1153" t="s">
        <v>3580</v>
      </c>
      <c r="L1153">
        <v>1</v>
      </c>
      <c r="M1153">
        <v>-38.799999999999997</v>
      </c>
      <c r="N1153">
        <v>-6.16</v>
      </c>
      <c r="O1153">
        <v>10.5</v>
      </c>
    </row>
    <row r="1154" spans="1:15" x14ac:dyDescent="0.35">
      <c r="A1154">
        <v>2022649</v>
      </c>
      <c r="B1154">
        <v>240360</v>
      </c>
      <c r="C1154" t="s">
        <v>671</v>
      </c>
      <c r="D1154">
        <v>1</v>
      </c>
      <c r="E1154" s="17">
        <v>45148</v>
      </c>
      <c r="F1154" t="s">
        <v>3588</v>
      </c>
      <c r="G1154" t="s">
        <v>3021</v>
      </c>
      <c r="H1154">
        <v>221.68</v>
      </c>
      <c r="I1154">
        <v>40.875120099999997</v>
      </c>
      <c r="J1154">
        <v>-74.59050843</v>
      </c>
      <c r="K1154" t="s">
        <v>3580</v>
      </c>
      <c r="L1154">
        <v>3</v>
      </c>
      <c r="M1154">
        <v>-44.18</v>
      </c>
      <c r="N1154">
        <v>-7.26</v>
      </c>
      <c r="O1154">
        <v>13.87</v>
      </c>
    </row>
    <row r="1155" spans="1:15" x14ac:dyDescent="0.35">
      <c r="A1155">
        <v>2022724</v>
      </c>
      <c r="B1155">
        <v>240700</v>
      </c>
      <c r="C1155" t="s">
        <v>755</v>
      </c>
      <c r="D1155">
        <v>1</v>
      </c>
      <c r="E1155" s="17">
        <v>45154</v>
      </c>
      <c r="F1155" t="s">
        <v>3587</v>
      </c>
      <c r="G1155" t="s">
        <v>3047</v>
      </c>
      <c r="H1155">
        <v>-1.1599999999999999</v>
      </c>
      <c r="I1155">
        <v>40.015423339999998</v>
      </c>
      <c r="J1155">
        <v>-75.033911509999996</v>
      </c>
      <c r="K1155" t="s">
        <v>3580</v>
      </c>
      <c r="L1155">
        <v>8</v>
      </c>
      <c r="M1155">
        <v>-43.74</v>
      </c>
      <c r="N1155">
        <v>-6.8</v>
      </c>
      <c r="O1155">
        <v>10.69</v>
      </c>
    </row>
    <row r="1156" spans="1:15" x14ac:dyDescent="0.35">
      <c r="A1156">
        <v>2021982</v>
      </c>
      <c r="B1156">
        <v>241060</v>
      </c>
      <c r="C1156" t="s">
        <v>51</v>
      </c>
      <c r="D1156">
        <v>1</v>
      </c>
      <c r="E1156" s="17">
        <v>45084</v>
      </c>
      <c r="F1156" t="s">
        <v>3586</v>
      </c>
      <c r="G1156" t="s">
        <v>3047</v>
      </c>
      <c r="H1156">
        <v>11.49</v>
      </c>
      <c r="I1156">
        <v>40.046725940000002</v>
      </c>
      <c r="J1156">
        <v>-74.727411759999995</v>
      </c>
      <c r="K1156" t="s">
        <v>3580</v>
      </c>
      <c r="L1156">
        <v>3</v>
      </c>
      <c r="M1156">
        <v>-34.380000000000003</v>
      </c>
      <c r="N1156">
        <v>-5.31</v>
      </c>
      <c r="O1156">
        <v>8.09</v>
      </c>
    </row>
    <row r="1157" spans="1:15" x14ac:dyDescent="0.35">
      <c r="A1157">
        <v>2022005</v>
      </c>
      <c r="B1157">
        <v>232840</v>
      </c>
      <c r="C1157" t="s">
        <v>81</v>
      </c>
      <c r="D1157">
        <v>1</v>
      </c>
      <c r="E1157" s="17">
        <v>45086</v>
      </c>
      <c r="F1157" t="s">
        <v>3585</v>
      </c>
      <c r="G1157" t="s">
        <v>2849</v>
      </c>
      <c r="H1157">
        <v>64.53</v>
      </c>
      <c r="I1157">
        <v>40.837677059999997</v>
      </c>
      <c r="J1157">
        <v>-74.300331639999996</v>
      </c>
      <c r="K1157" t="s">
        <v>3580</v>
      </c>
      <c r="L1157">
        <v>1</v>
      </c>
      <c r="M1157">
        <v>-42.9</v>
      </c>
      <c r="N1157">
        <v>-6.76</v>
      </c>
      <c r="O1157">
        <v>11.2</v>
      </c>
    </row>
    <row r="1158" spans="1:15" x14ac:dyDescent="0.35">
      <c r="A1158">
        <v>2022684</v>
      </c>
      <c r="B1158">
        <v>258240</v>
      </c>
      <c r="C1158" t="s">
        <v>711</v>
      </c>
      <c r="D1158">
        <v>1</v>
      </c>
      <c r="E1158" s="17">
        <v>45152</v>
      </c>
      <c r="F1158" t="s">
        <v>3584</v>
      </c>
      <c r="G1158" t="s">
        <v>2849</v>
      </c>
      <c r="H1158">
        <v>72.41</v>
      </c>
      <c r="I1158">
        <v>41.077512310000003</v>
      </c>
      <c r="J1158">
        <v>-74.195189619999994</v>
      </c>
      <c r="K1158" t="s">
        <v>3580</v>
      </c>
      <c r="L1158">
        <v>5</v>
      </c>
      <c r="M1158">
        <v>-40</v>
      </c>
      <c r="N1158">
        <v>-6.46</v>
      </c>
      <c r="O1158">
        <v>11.72</v>
      </c>
    </row>
    <row r="1159" spans="1:15" x14ac:dyDescent="0.35">
      <c r="A1159">
        <v>2022672</v>
      </c>
      <c r="B1159">
        <v>260900</v>
      </c>
      <c r="C1159" t="s">
        <v>710</v>
      </c>
      <c r="D1159">
        <v>1</v>
      </c>
      <c r="E1159" s="17">
        <v>45151</v>
      </c>
      <c r="F1159" t="s">
        <v>3583</v>
      </c>
      <c r="G1159" t="s">
        <v>3047</v>
      </c>
      <c r="H1159">
        <v>0.37</v>
      </c>
      <c r="I1159">
        <v>40.199930950000002</v>
      </c>
      <c r="J1159">
        <v>-74.76126404</v>
      </c>
      <c r="K1159" t="s">
        <v>3580</v>
      </c>
      <c r="L1159">
        <v>7</v>
      </c>
      <c r="M1159">
        <v>-44.03</v>
      </c>
      <c r="N1159">
        <v>-7.03</v>
      </c>
      <c r="O1159">
        <v>12.23</v>
      </c>
    </row>
    <row r="1160" spans="1:15" x14ac:dyDescent="0.35">
      <c r="A1160">
        <v>2022045</v>
      </c>
      <c r="B1160">
        <v>242820</v>
      </c>
      <c r="C1160" t="s">
        <v>152</v>
      </c>
      <c r="D1160">
        <v>1</v>
      </c>
      <c r="E1160" s="17">
        <v>45090</v>
      </c>
      <c r="F1160" t="s">
        <v>3582</v>
      </c>
      <c r="G1160" t="s">
        <v>2849</v>
      </c>
      <c r="H1160">
        <v>50.42</v>
      </c>
      <c r="I1160">
        <v>40.853846079999997</v>
      </c>
      <c r="J1160">
        <v>-74.325523270000005</v>
      </c>
      <c r="K1160" t="s">
        <v>3580</v>
      </c>
      <c r="L1160">
        <v>7</v>
      </c>
      <c r="M1160">
        <v>-38.18</v>
      </c>
      <c r="N1160">
        <v>-6.28</v>
      </c>
      <c r="O1160">
        <v>12.06</v>
      </c>
    </row>
    <row r="1161" spans="1:15" x14ac:dyDescent="0.35">
      <c r="A1161">
        <v>2022670</v>
      </c>
      <c r="B1161">
        <v>260940</v>
      </c>
      <c r="C1161" t="s">
        <v>687</v>
      </c>
      <c r="D1161">
        <v>1</v>
      </c>
      <c r="E1161" s="17">
        <v>45149</v>
      </c>
      <c r="F1161" t="s">
        <v>3581</v>
      </c>
      <c r="G1161" t="s">
        <v>3021</v>
      </c>
      <c r="H1161">
        <v>41.52</v>
      </c>
      <c r="I1161">
        <v>40.617867699999998</v>
      </c>
      <c r="J1161">
        <v>-75.201209539999994</v>
      </c>
      <c r="K1161" t="s">
        <v>3580</v>
      </c>
      <c r="L1161">
        <v>7</v>
      </c>
      <c r="M1161">
        <v>-43.62</v>
      </c>
      <c r="N1161">
        <v>-7.25</v>
      </c>
      <c r="O1161">
        <v>14.35</v>
      </c>
    </row>
    <row r="1162" spans="1:15" x14ac:dyDescent="0.35">
      <c r="A1162">
        <v>2023218</v>
      </c>
      <c r="B1162">
        <v>271600</v>
      </c>
      <c r="C1162" t="s">
        <v>1501</v>
      </c>
      <c r="D1162">
        <v>1</v>
      </c>
      <c r="E1162" s="17">
        <v>45449</v>
      </c>
      <c r="F1162" t="s">
        <v>3579</v>
      </c>
      <c r="G1162" t="s">
        <v>2809</v>
      </c>
      <c r="H1162">
        <v>1767.53</v>
      </c>
      <c r="I1162">
        <v>35.271174170000002</v>
      </c>
      <c r="J1162">
        <v>-105.3679025</v>
      </c>
      <c r="K1162" t="s">
        <v>3557</v>
      </c>
      <c r="L1162">
        <v>1</v>
      </c>
      <c r="M1162">
        <v>-88.99</v>
      </c>
      <c r="N1162">
        <v>-12.37</v>
      </c>
      <c r="O1162">
        <v>9.93</v>
      </c>
    </row>
    <row r="1163" spans="1:15" x14ac:dyDescent="0.35">
      <c r="A1163">
        <v>2023080</v>
      </c>
      <c r="B1163">
        <v>273980</v>
      </c>
      <c r="C1163" t="s">
        <v>1430</v>
      </c>
      <c r="D1163">
        <v>1</v>
      </c>
      <c r="E1163" s="17">
        <v>45400</v>
      </c>
      <c r="F1163" t="s">
        <v>3578</v>
      </c>
      <c r="G1163" t="s">
        <v>2803</v>
      </c>
      <c r="H1163">
        <v>2087.67</v>
      </c>
      <c r="I1163">
        <v>33.351935159999996</v>
      </c>
      <c r="J1163">
        <v>-105.67545</v>
      </c>
      <c r="K1163" t="s">
        <v>3557</v>
      </c>
      <c r="L1163">
        <v>3</v>
      </c>
      <c r="M1163">
        <v>-57.53</v>
      </c>
      <c r="N1163">
        <v>-8.25</v>
      </c>
      <c r="O1163">
        <v>8.4600000000000009</v>
      </c>
    </row>
    <row r="1164" spans="1:15" x14ac:dyDescent="0.35">
      <c r="A1164">
        <v>2023074</v>
      </c>
      <c r="B1164">
        <v>234380</v>
      </c>
      <c r="C1164" t="s">
        <v>1432</v>
      </c>
      <c r="D1164">
        <v>1</v>
      </c>
      <c r="E1164" s="17">
        <v>45398</v>
      </c>
      <c r="F1164" t="s">
        <v>3577</v>
      </c>
      <c r="G1164" t="s">
        <v>2803</v>
      </c>
      <c r="H1164">
        <v>2195.42</v>
      </c>
      <c r="I1164">
        <v>36.845903589999999</v>
      </c>
      <c r="J1164">
        <v>-104.92932740000001</v>
      </c>
      <c r="K1164" t="s">
        <v>3557</v>
      </c>
      <c r="L1164">
        <v>5</v>
      </c>
      <c r="M1164">
        <v>-96</v>
      </c>
      <c r="N1164">
        <v>-12.8</v>
      </c>
      <c r="O1164">
        <v>6.4</v>
      </c>
    </row>
    <row r="1165" spans="1:15" x14ac:dyDescent="0.35">
      <c r="A1165">
        <v>2023086</v>
      </c>
      <c r="B1165">
        <v>237020</v>
      </c>
      <c r="C1165" t="s">
        <v>1436</v>
      </c>
      <c r="D1165">
        <v>1</v>
      </c>
      <c r="E1165" s="17">
        <v>45404</v>
      </c>
      <c r="F1165" t="s">
        <v>3576</v>
      </c>
      <c r="G1165" t="s">
        <v>2809</v>
      </c>
      <c r="H1165">
        <v>1503.31</v>
      </c>
      <c r="I1165">
        <v>35.16494059</v>
      </c>
      <c r="J1165">
        <v>-104.93453649999999</v>
      </c>
      <c r="K1165" t="s">
        <v>3557</v>
      </c>
      <c r="L1165">
        <v>6</v>
      </c>
      <c r="M1165">
        <v>-87.76</v>
      </c>
      <c r="N1165">
        <v>-12.15</v>
      </c>
      <c r="O1165">
        <v>9.43</v>
      </c>
    </row>
    <row r="1166" spans="1:15" x14ac:dyDescent="0.35">
      <c r="A1166">
        <v>2023078</v>
      </c>
      <c r="B1166">
        <v>273380</v>
      </c>
      <c r="C1166" t="s">
        <v>1427</v>
      </c>
      <c r="D1166">
        <v>1</v>
      </c>
      <c r="E1166" s="17">
        <v>45399</v>
      </c>
      <c r="F1166" t="s">
        <v>3575</v>
      </c>
      <c r="G1166" t="s">
        <v>2798</v>
      </c>
      <c r="H1166">
        <v>859.53</v>
      </c>
      <c r="I1166">
        <v>32.020337040000001</v>
      </c>
      <c r="J1166">
        <v>-103.9908006</v>
      </c>
      <c r="K1166" t="s">
        <v>3557</v>
      </c>
      <c r="L1166">
        <v>8</v>
      </c>
      <c r="M1166">
        <v>-21.42</v>
      </c>
      <c r="N1166">
        <v>0.72</v>
      </c>
      <c r="O1166">
        <v>-27.21</v>
      </c>
    </row>
    <row r="1167" spans="1:15" x14ac:dyDescent="0.35">
      <c r="A1167">
        <v>2023099</v>
      </c>
      <c r="B1167">
        <v>264960</v>
      </c>
      <c r="C1167" t="s">
        <v>1440</v>
      </c>
      <c r="D1167">
        <v>1</v>
      </c>
      <c r="E1167" s="17">
        <v>45407</v>
      </c>
      <c r="F1167" t="s">
        <v>3574</v>
      </c>
      <c r="G1167" t="s">
        <v>2798</v>
      </c>
      <c r="H1167">
        <v>1697.7</v>
      </c>
      <c r="I1167">
        <v>36.721358289999998</v>
      </c>
      <c r="J1167">
        <v>-107.9249131</v>
      </c>
      <c r="K1167" t="s">
        <v>3557</v>
      </c>
      <c r="L1167">
        <v>-8</v>
      </c>
      <c r="M1167">
        <v>-90.9</v>
      </c>
      <c r="N1167">
        <v>-12.03</v>
      </c>
      <c r="O1167">
        <v>5.34</v>
      </c>
    </row>
    <row r="1168" spans="1:15" x14ac:dyDescent="0.35">
      <c r="A1168">
        <v>2023102</v>
      </c>
      <c r="B1168">
        <v>274020</v>
      </c>
      <c r="C1168" t="s">
        <v>1442</v>
      </c>
      <c r="D1168">
        <v>1</v>
      </c>
      <c r="E1168" s="17">
        <v>45408</v>
      </c>
      <c r="F1168" t="s">
        <v>3573</v>
      </c>
      <c r="G1168" t="s">
        <v>2798</v>
      </c>
      <c r="H1168">
        <v>1370.61</v>
      </c>
      <c r="I1168">
        <v>33.771228809999997</v>
      </c>
      <c r="J1168">
        <v>-106.90133760000001</v>
      </c>
      <c r="K1168" t="s">
        <v>3557</v>
      </c>
      <c r="L1168">
        <v>4</v>
      </c>
      <c r="M1168">
        <v>-86.26</v>
      </c>
      <c r="N1168">
        <v>-10.89</v>
      </c>
      <c r="O1168">
        <v>0.88</v>
      </c>
    </row>
    <row r="1169" spans="1:15" x14ac:dyDescent="0.35">
      <c r="A1169">
        <v>2023079</v>
      </c>
      <c r="B1169">
        <v>271940</v>
      </c>
      <c r="C1169" t="s">
        <v>1429</v>
      </c>
      <c r="D1169">
        <v>1</v>
      </c>
      <c r="E1169" s="17">
        <v>45400</v>
      </c>
      <c r="F1169" t="s">
        <v>3572</v>
      </c>
      <c r="G1169" t="s">
        <v>2809</v>
      </c>
      <c r="H1169">
        <v>1926.88</v>
      </c>
      <c r="I1169">
        <v>36.810408840000001</v>
      </c>
      <c r="J1169">
        <v>-104.4519828</v>
      </c>
      <c r="K1169" t="s">
        <v>3557</v>
      </c>
      <c r="L1169">
        <v>5</v>
      </c>
      <c r="M1169">
        <v>-62.15</v>
      </c>
      <c r="N1169">
        <v>-8.25</v>
      </c>
      <c r="O1169">
        <v>3.89</v>
      </c>
    </row>
    <row r="1170" spans="1:15" x14ac:dyDescent="0.35">
      <c r="A1170">
        <v>2023076</v>
      </c>
      <c r="B1170">
        <v>264980</v>
      </c>
      <c r="C1170" t="s">
        <v>1433</v>
      </c>
      <c r="D1170">
        <v>1</v>
      </c>
      <c r="E1170" s="17">
        <v>45399</v>
      </c>
      <c r="F1170" t="s">
        <v>3571</v>
      </c>
      <c r="G1170" t="s">
        <v>2809</v>
      </c>
      <c r="H1170">
        <v>1864.5</v>
      </c>
      <c r="I1170">
        <v>36.87762232</v>
      </c>
      <c r="J1170">
        <v>-103.8756484</v>
      </c>
      <c r="K1170" t="s">
        <v>3557</v>
      </c>
      <c r="L1170">
        <v>5</v>
      </c>
      <c r="M1170">
        <v>-82.1</v>
      </c>
      <c r="N1170">
        <v>-10.7</v>
      </c>
      <c r="O1170">
        <v>3.52</v>
      </c>
    </row>
    <row r="1171" spans="1:15" x14ac:dyDescent="0.35">
      <c r="A1171">
        <v>2023072</v>
      </c>
      <c r="B1171">
        <v>273900</v>
      </c>
      <c r="C1171" t="s">
        <v>1426</v>
      </c>
      <c r="D1171">
        <v>1</v>
      </c>
      <c r="E1171" s="17">
        <v>45398</v>
      </c>
      <c r="F1171" t="s">
        <v>3570</v>
      </c>
      <c r="G1171" t="s">
        <v>2798</v>
      </c>
      <c r="H1171">
        <v>1044.28</v>
      </c>
      <c r="I1171">
        <v>33.268785479999998</v>
      </c>
      <c r="J1171">
        <v>-104.35788340000001</v>
      </c>
      <c r="K1171" t="s">
        <v>3557</v>
      </c>
      <c r="L1171">
        <v>8</v>
      </c>
      <c r="M1171">
        <v>-40.68</v>
      </c>
      <c r="N1171">
        <v>-3.66</v>
      </c>
      <c r="O1171">
        <v>-11.43</v>
      </c>
    </row>
    <row r="1172" spans="1:15" x14ac:dyDescent="0.35">
      <c r="A1172">
        <v>2023082</v>
      </c>
      <c r="B1172">
        <v>286160</v>
      </c>
      <c r="C1172" t="s">
        <v>1689</v>
      </c>
      <c r="D1172">
        <v>1</v>
      </c>
      <c r="E1172" s="17">
        <v>45466</v>
      </c>
      <c r="F1172" t="s">
        <v>3569</v>
      </c>
      <c r="G1172" t="s">
        <v>2809</v>
      </c>
      <c r="H1172">
        <v>1907.93</v>
      </c>
      <c r="I1172">
        <v>35.815903550000002</v>
      </c>
      <c r="J1172">
        <v>-104.8682294</v>
      </c>
      <c r="K1172" t="s">
        <v>3557</v>
      </c>
      <c r="L1172">
        <v>7</v>
      </c>
      <c r="M1172">
        <v>-74.66</v>
      </c>
      <c r="N1172">
        <v>-10.08</v>
      </c>
      <c r="O1172">
        <v>6.01</v>
      </c>
    </row>
    <row r="1173" spans="1:15" x14ac:dyDescent="0.35">
      <c r="A1173">
        <v>2023083</v>
      </c>
      <c r="B1173">
        <v>286280</v>
      </c>
      <c r="C1173" t="s">
        <v>1690</v>
      </c>
      <c r="D1173">
        <v>1</v>
      </c>
      <c r="E1173" s="17">
        <v>45466</v>
      </c>
      <c r="F1173" t="s">
        <v>3568</v>
      </c>
      <c r="G1173" t="s">
        <v>2809</v>
      </c>
      <c r="H1173">
        <v>1914.29</v>
      </c>
      <c r="I1173">
        <v>35.813330450000002</v>
      </c>
      <c r="J1173">
        <v>-104.8959172</v>
      </c>
      <c r="K1173" t="s">
        <v>3557</v>
      </c>
      <c r="L1173">
        <v>7</v>
      </c>
      <c r="M1173">
        <v>-74.56</v>
      </c>
      <c r="N1173">
        <v>-10.029999999999999</v>
      </c>
      <c r="O1173">
        <v>5.69</v>
      </c>
    </row>
    <row r="1174" spans="1:15" x14ac:dyDescent="0.35">
      <c r="A1174">
        <v>2023096</v>
      </c>
      <c r="B1174">
        <v>233680</v>
      </c>
      <c r="C1174" t="s">
        <v>1443</v>
      </c>
      <c r="D1174">
        <v>1</v>
      </c>
      <c r="E1174" s="17">
        <v>45407</v>
      </c>
      <c r="F1174" t="s">
        <v>3567</v>
      </c>
      <c r="G1174" t="s">
        <v>2803</v>
      </c>
      <c r="H1174">
        <v>1597.74</v>
      </c>
      <c r="I1174">
        <v>33.523841339999997</v>
      </c>
      <c r="J1174">
        <v>-108.8793589</v>
      </c>
      <c r="K1174" t="s">
        <v>3557</v>
      </c>
      <c r="L1174">
        <v>7</v>
      </c>
      <c r="M1174">
        <v>-67.83</v>
      </c>
      <c r="N1174">
        <v>-8.92</v>
      </c>
      <c r="O1174">
        <v>3.54</v>
      </c>
    </row>
    <row r="1175" spans="1:15" x14ac:dyDescent="0.35">
      <c r="A1175">
        <v>2023114</v>
      </c>
      <c r="B1175">
        <v>261920</v>
      </c>
      <c r="C1175" t="s">
        <v>1454</v>
      </c>
      <c r="D1175">
        <v>1</v>
      </c>
      <c r="E1175" s="17">
        <v>45412</v>
      </c>
      <c r="F1175" t="s">
        <v>3566</v>
      </c>
      <c r="G1175" t="s">
        <v>2803</v>
      </c>
      <c r="H1175">
        <v>2460.35</v>
      </c>
      <c r="I1175">
        <v>36.605930749999999</v>
      </c>
      <c r="J1175">
        <v>-106.0838754</v>
      </c>
      <c r="K1175" t="s">
        <v>3557</v>
      </c>
      <c r="L1175">
        <v>3</v>
      </c>
      <c r="M1175">
        <v>-90.69</v>
      </c>
      <c r="N1175">
        <v>-12.06</v>
      </c>
      <c r="O1175">
        <v>5.8</v>
      </c>
    </row>
    <row r="1176" spans="1:15" x14ac:dyDescent="0.35">
      <c r="A1176">
        <v>2023420</v>
      </c>
      <c r="B1176">
        <v>286100</v>
      </c>
      <c r="C1176" t="s">
        <v>1679</v>
      </c>
      <c r="D1176">
        <v>1</v>
      </c>
      <c r="E1176" s="17">
        <v>45464</v>
      </c>
      <c r="F1176" t="s">
        <v>3565</v>
      </c>
      <c r="G1176" t="s">
        <v>2803</v>
      </c>
      <c r="H1176">
        <v>2440.75</v>
      </c>
      <c r="I1176">
        <v>36.688590140000002</v>
      </c>
      <c r="J1176">
        <v>-105.14593859999999</v>
      </c>
      <c r="K1176" t="s">
        <v>3557</v>
      </c>
      <c r="L1176">
        <v>4</v>
      </c>
      <c r="M1176">
        <v>-91.18</v>
      </c>
      <c r="N1176">
        <v>-12.76</v>
      </c>
      <c r="O1176">
        <v>10.89</v>
      </c>
    </row>
    <row r="1177" spans="1:15" x14ac:dyDescent="0.35">
      <c r="A1177">
        <v>2023085</v>
      </c>
      <c r="B1177">
        <v>273400</v>
      </c>
      <c r="C1177" t="s">
        <v>1435</v>
      </c>
      <c r="D1177">
        <v>1</v>
      </c>
      <c r="E1177" s="17">
        <v>45403</v>
      </c>
      <c r="F1177" t="s">
        <v>3564</v>
      </c>
      <c r="G1177" t="s">
        <v>2803</v>
      </c>
      <c r="H1177">
        <v>1530.27</v>
      </c>
      <c r="I1177">
        <v>32.58053872</v>
      </c>
      <c r="J1177">
        <v>-107.9225763</v>
      </c>
      <c r="K1177" t="s">
        <v>3557</v>
      </c>
      <c r="L1177">
        <v>6</v>
      </c>
      <c r="M1177">
        <v>-58.73</v>
      </c>
      <c r="N1177">
        <v>-7.95</v>
      </c>
      <c r="O1177">
        <v>4.8899999999999997</v>
      </c>
    </row>
    <row r="1178" spans="1:15" x14ac:dyDescent="0.35">
      <c r="A1178">
        <v>2023107</v>
      </c>
      <c r="B1178">
        <v>274040</v>
      </c>
      <c r="C1178" t="s">
        <v>1451</v>
      </c>
      <c r="D1178">
        <v>1</v>
      </c>
      <c r="E1178" s="17">
        <v>45410</v>
      </c>
      <c r="F1178" t="s">
        <v>3563</v>
      </c>
      <c r="G1178" t="s">
        <v>2803</v>
      </c>
      <c r="H1178">
        <v>2924.27</v>
      </c>
      <c r="I1178">
        <v>36.041628760000002</v>
      </c>
      <c r="J1178">
        <v>-105.613868</v>
      </c>
      <c r="K1178" t="s">
        <v>3557</v>
      </c>
      <c r="L1178">
        <v>3</v>
      </c>
      <c r="M1178">
        <v>-96.86</v>
      </c>
      <c r="N1178">
        <v>-13.26</v>
      </c>
      <c r="O1178">
        <v>9.19</v>
      </c>
    </row>
    <row r="1179" spans="1:15" x14ac:dyDescent="0.35">
      <c r="A1179">
        <v>2023192</v>
      </c>
      <c r="B1179">
        <v>271720</v>
      </c>
      <c r="C1179" t="s">
        <v>1487</v>
      </c>
      <c r="D1179">
        <v>1</v>
      </c>
      <c r="E1179" s="17">
        <v>45447</v>
      </c>
      <c r="F1179" t="s">
        <v>3562</v>
      </c>
      <c r="G1179" t="s">
        <v>2798</v>
      </c>
      <c r="H1179">
        <v>1430.56</v>
      </c>
      <c r="I1179">
        <v>34.295678989999999</v>
      </c>
      <c r="J1179">
        <v>-106.8438098</v>
      </c>
      <c r="K1179" t="s">
        <v>3557</v>
      </c>
      <c r="L1179">
        <v>9</v>
      </c>
      <c r="M1179">
        <v>-91.53</v>
      </c>
      <c r="N1179">
        <v>-12.03</v>
      </c>
      <c r="O1179">
        <v>4.74</v>
      </c>
    </row>
    <row r="1180" spans="1:15" x14ac:dyDescent="0.35">
      <c r="A1180">
        <v>2023088</v>
      </c>
      <c r="B1180">
        <v>273420</v>
      </c>
      <c r="C1180" t="s">
        <v>1437</v>
      </c>
      <c r="D1180">
        <v>1</v>
      </c>
      <c r="E1180" s="17">
        <v>45404</v>
      </c>
      <c r="F1180" t="s">
        <v>3561</v>
      </c>
      <c r="G1180" t="s">
        <v>2803</v>
      </c>
      <c r="H1180">
        <v>1398.32</v>
      </c>
      <c r="I1180">
        <v>33.019601719999997</v>
      </c>
      <c r="J1180">
        <v>-108.54486799999999</v>
      </c>
      <c r="K1180" t="s">
        <v>3557</v>
      </c>
      <c r="L1180">
        <v>7</v>
      </c>
      <c r="M1180">
        <v>-68.95</v>
      </c>
      <c r="N1180">
        <v>-9.75</v>
      </c>
      <c r="O1180">
        <v>9.0299999999999994</v>
      </c>
    </row>
    <row r="1181" spans="1:15" x14ac:dyDescent="0.35">
      <c r="A1181">
        <v>2023185</v>
      </c>
      <c r="B1181">
        <v>271560</v>
      </c>
      <c r="C1181" t="s">
        <v>1476</v>
      </c>
      <c r="D1181">
        <v>1</v>
      </c>
      <c r="E1181" s="17">
        <v>45446</v>
      </c>
      <c r="F1181" t="s">
        <v>3560</v>
      </c>
      <c r="G1181" t="s">
        <v>2803</v>
      </c>
      <c r="H1181">
        <v>2220.06</v>
      </c>
      <c r="I1181">
        <v>36.735516910000001</v>
      </c>
      <c r="J1181">
        <v>-106.57727060000001</v>
      </c>
      <c r="K1181" t="s">
        <v>3557</v>
      </c>
      <c r="L1181">
        <v>7</v>
      </c>
      <c r="M1181">
        <v>-98.66</v>
      </c>
      <c r="N1181">
        <v>-13.76</v>
      </c>
      <c r="O1181">
        <v>11.45</v>
      </c>
    </row>
    <row r="1182" spans="1:15" x14ac:dyDescent="0.35">
      <c r="A1182">
        <v>2023234</v>
      </c>
      <c r="B1182">
        <v>242860</v>
      </c>
      <c r="C1182" t="s">
        <v>1515</v>
      </c>
      <c r="D1182">
        <v>1</v>
      </c>
      <c r="E1182" s="17">
        <v>45450</v>
      </c>
      <c r="F1182" t="s">
        <v>3559</v>
      </c>
      <c r="G1182" t="s">
        <v>2798</v>
      </c>
      <c r="H1182">
        <v>1795.85</v>
      </c>
      <c r="I1182">
        <v>36.23691882</v>
      </c>
      <c r="J1182">
        <v>-105.8429716</v>
      </c>
      <c r="K1182" t="s">
        <v>3557</v>
      </c>
      <c r="L1182">
        <v>8</v>
      </c>
      <c r="M1182">
        <v>-98.02</v>
      </c>
      <c r="N1182">
        <v>-13.44</v>
      </c>
      <c r="O1182">
        <v>9.51</v>
      </c>
    </row>
    <row r="1183" spans="1:15" x14ac:dyDescent="0.35">
      <c r="A1183">
        <v>2023213</v>
      </c>
      <c r="B1183">
        <v>259040</v>
      </c>
      <c r="C1183" t="s">
        <v>1486</v>
      </c>
      <c r="D1183">
        <v>1</v>
      </c>
      <c r="E1183" s="17">
        <v>45448</v>
      </c>
      <c r="F1183" t="s">
        <v>3558</v>
      </c>
      <c r="G1183" t="s">
        <v>2798</v>
      </c>
      <c r="H1183">
        <v>998.73</v>
      </c>
      <c r="I1183">
        <v>32.678044870000001</v>
      </c>
      <c r="J1183">
        <v>-104.30173910000001</v>
      </c>
      <c r="K1183" t="s">
        <v>3557</v>
      </c>
      <c r="L1183">
        <v>8</v>
      </c>
      <c r="M1183">
        <v>-57.91</v>
      </c>
      <c r="N1183">
        <v>-6.78</v>
      </c>
      <c r="O1183">
        <v>-3.64</v>
      </c>
    </row>
    <row r="1184" spans="1:15" x14ac:dyDescent="0.35">
      <c r="A1184">
        <v>2023214</v>
      </c>
      <c r="B1184">
        <v>252340</v>
      </c>
      <c r="C1184" t="s">
        <v>1502</v>
      </c>
      <c r="D1184">
        <v>1</v>
      </c>
      <c r="E1184" s="17">
        <v>45448</v>
      </c>
      <c r="F1184" t="s">
        <v>3556</v>
      </c>
      <c r="G1184" t="s">
        <v>2798</v>
      </c>
      <c r="H1184">
        <v>2372.41</v>
      </c>
      <c r="I1184">
        <v>41.372267809999997</v>
      </c>
      <c r="J1184">
        <v>-115.962667</v>
      </c>
      <c r="K1184" t="s">
        <v>3529</v>
      </c>
      <c r="L1184">
        <v>1</v>
      </c>
      <c r="M1184">
        <v>-124.53</v>
      </c>
      <c r="N1184">
        <v>-17</v>
      </c>
      <c r="O1184">
        <v>11.46</v>
      </c>
    </row>
    <row r="1185" spans="1:15" x14ac:dyDescent="0.35">
      <c r="A1185">
        <v>2022628</v>
      </c>
      <c r="B1185">
        <v>246880</v>
      </c>
      <c r="C1185" t="s">
        <v>655</v>
      </c>
      <c r="D1185">
        <v>1</v>
      </c>
      <c r="E1185" s="17">
        <v>45146</v>
      </c>
      <c r="F1185" t="s">
        <v>3555</v>
      </c>
      <c r="G1185" t="s">
        <v>2803</v>
      </c>
      <c r="H1185">
        <v>2532.09</v>
      </c>
      <c r="I1185">
        <v>39.294191959999999</v>
      </c>
      <c r="J1185">
        <v>-119.9310072</v>
      </c>
      <c r="K1185" t="s">
        <v>3529</v>
      </c>
      <c r="L1185">
        <v>4</v>
      </c>
      <c r="M1185">
        <v>-105.42</v>
      </c>
      <c r="N1185">
        <v>-14.64</v>
      </c>
      <c r="O1185">
        <v>11.69</v>
      </c>
    </row>
    <row r="1186" spans="1:15" x14ac:dyDescent="0.35">
      <c r="A1186">
        <v>2022595</v>
      </c>
      <c r="B1186">
        <v>236040</v>
      </c>
      <c r="C1186" t="s">
        <v>624</v>
      </c>
      <c r="D1186">
        <v>1</v>
      </c>
      <c r="E1186" s="17">
        <v>45141</v>
      </c>
      <c r="F1186" t="s">
        <v>3554</v>
      </c>
      <c r="G1186" t="s">
        <v>2798</v>
      </c>
      <c r="H1186">
        <v>1559.17</v>
      </c>
      <c r="I1186">
        <v>40.693253519999999</v>
      </c>
      <c r="J1186">
        <v>-115.83379170000001</v>
      </c>
      <c r="K1186" t="s">
        <v>3529</v>
      </c>
      <c r="L1186">
        <v>6</v>
      </c>
      <c r="M1186">
        <v>-119.14</v>
      </c>
      <c r="N1186">
        <v>-15.78</v>
      </c>
      <c r="O1186">
        <v>7.08</v>
      </c>
    </row>
    <row r="1187" spans="1:15" x14ac:dyDescent="0.35">
      <c r="A1187">
        <v>2024167</v>
      </c>
      <c r="B1187">
        <v>271480</v>
      </c>
      <c r="C1187" t="s">
        <v>2296</v>
      </c>
      <c r="D1187">
        <v>1</v>
      </c>
      <c r="E1187" s="17">
        <v>45539</v>
      </c>
      <c r="F1187" t="s">
        <v>3553</v>
      </c>
      <c r="G1187" t="s">
        <v>2803</v>
      </c>
      <c r="H1187">
        <v>1498.52</v>
      </c>
      <c r="I1187">
        <v>39.49159624</v>
      </c>
      <c r="J1187">
        <v>-119.9936908</v>
      </c>
      <c r="K1187" t="s">
        <v>3529</v>
      </c>
      <c r="L1187">
        <v>8</v>
      </c>
      <c r="M1187">
        <v>-78.84</v>
      </c>
      <c r="N1187">
        <v>-9.67</v>
      </c>
      <c r="O1187">
        <v>-1.49</v>
      </c>
    </row>
    <row r="1188" spans="1:15" x14ac:dyDescent="0.35">
      <c r="A1188">
        <v>2022002</v>
      </c>
      <c r="B1188">
        <v>236320</v>
      </c>
      <c r="C1188" t="s">
        <v>79</v>
      </c>
      <c r="D1188">
        <v>1</v>
      </c>
      <c r="E1188" s="17">
        <v>45085</v>
      </c>
      <c r="F1188" t="s">
        <v>3552</v>
      </c>
      <c r="G1188" t="s">
        <v>2798</v>
      </c>
      <c r="H1188">
        <v>1343.21</v>
      </c>
      <c r="I1188">
        <v>39.540827069999999</v>
      </c>
      <c r="J1188">
        <v>-118.044166</v>
      </c>
      <c r="K1188" t="s">
        <v>3529</v>
      </c>
      <c r="L1188">
        <v>5</v>
      </c>
      <c r="M1188">
        <v>-117.58</v>
      </c>
      <c r="N1188">
        <v>-15.56</v>
      </c>
      <c r="O1188">
        <v>6.94</v>
      </c>
    </row>
    <row r="1189" spans="1:15" x14ac:dyDescent="0.35">
      <c r="A1189">
        <v>2023304</v>
      </c>
      <c r="B1189">
        <v>285480</v>
      </c>
      <c r="C1189" t="s">
        <v>1557</v>
      </c>
      <c r="D1189">
        <v>1</v>
      </c>
      <c r="E1189" s="17">
        <v>45454</v>
      </c>
      <c r="F1189" t="s">
        <v>3551</v>
      </c>
      <c r="G1189" t="s">
        <v>2798</v>
      </c>
      <c r="H1189">
        <v>2398.56</v>
      </c>
      <c r="I1189">
        <v>38.792941190000001</v>
      </c>
      <c r="J1189">
        <v>-116.8676136</v>
      </c>
      <c r="K1189" t="s">
        <v>3529</v>
      </c>
      <c r="L1189">
        <v>3</v>
      </c>
      <c r="M1189">
        <v>-112</v>
      </c>
      <c r="N1189">
        <v>-15.28</v>
      </c>
      <c r="O1189">
        <v>10.220000000000001</v>
      </c>
    </row>
    <row r="1190" spans="1:15" x14ac:dyDescent="0.35">
      <c r="A1190">
        <v>2023955</v>
      </c>
      <c r="B1190">
        <v>291140</v>
      </c>
      <c r="C1190" t="s">
        <v>2120</v>
      </c>
      <c r="D1190">
        <v>1</v>
      </c>
      <c r="E1190" s="17">
        <v>45516</v>
      </c>
      <c r="F1190" t="s">
        <v>3550</v>
      </c>
      <c r="G1190" t="s">
        <v>2798</v>
      </c>
      <c r="H1190">
        <v>1608.45</v>
      </c>
      <c r="I1190">
        <v>41.954008530000003</v>
      </c>
      <c r="J1190">
        <v>-118.3063461</v>
      </c>
      <c r="K1190" t="s">
        <v>3529</v>
      </c>
      <c r="L1190">
        <v>4</v>
      </c>
      <c r="M1190">
        <v>-118.01</v>
      </c>
      <c r="N1190">
        <v>-15.63</v>
      </c>
      <c r="O1190">
        <v>7.07</v>
      </c>
    </row>
    <row r="1191" spans="1:15" x14ac:dyDescent="0.35">
      <c r="A1191">
        <v>2024173</v>
      </c>
      <c r="B1191">
        <v>284200</v>
      </c>
      <c r="C1191" t="s">
        <v>2299</v>
      </c>
      <c r="D1191">
        <v>1</v>
      </c>
      <c r="E1191" s="17">
        <v>45540</v>
      </c>
      <c r="F1191" t="s">
        <v>3549</v>
      </c>
      <c r="G1191" t="s">
        <v>2798</v>
      </c>
      <c r="H1191">
        <v>1273.53</v>
      </c>
      <c r="I1191">
        <v>39.587774140000001</v>
      </c>
      <c r="J1191">
        <v>-119.42850489999999</v>
      </c>
      <c r="K1191" t="s">
        <v>3529</v>
      </c>
      <c r="L1191">
        <v>8</v>
      </c>
      <c r="M1191">
        <v>-76.44</v>
      </c>
      <c r="N1191">
        <v>-9.08</v>
      </c>
      <c r="O1191">
        <v>-3.83</v>
      </c>
    </row>
    <row r="1192" spans="1:15" x14ac:dyDescent="0.35">
      <c r="A1192">
        <v>2023503</v>
      </c>
      <c r="B1192">
        <v>253760</v>
      </c>
      <c r="C1192" t="s">
        <v>1744</v>
      </c>
      <c r="D1192">
        <v>1</v>
      </c>
      <c r="E1192" s="17">
        <v>45468</v>
      </c>
      <c r="F1192" t="s">
        <v>3548</v>
      </c>
      <c r="G1192" t="s">
        <v>2798</v>
      </c>
      <c r="H1192">
        <v>2035.6</v>
      </c>
      <c r="I1192">
        <v>41.988899160000003</v>
      </c>
      <c r="J1192">
        <v>-114.9959499</v>
      </c>
      <c r="K1192" t="s">
        <v>3529</v>
      </c>
      <c r="L1192">
        <v>2</v>
      </c>
      <c r="M1192">
        <v>-122.95</v>
      </c>
      <c r="N1192">
        <v>-16.440000000000001</v>
      </c>
      <c r="O1192">
        <v>8.6</v>
      </c>
    </row>
    <row r="1193" spans="1:15" x14ac:dyDescent="0.35">
      <c r="A1193">
        <v>2023505</v>
      </c>
      <c r="B1193">
        <v>265500</v>
      </c>
      <c r="C1193" t="s">
        <v>1743</v>
      </c>
      <c r="D1193">
        <v>1</v>
      </c>
      <c r="E1193" s="17">
        <v>45470</v>
      </c>
      <c r="F1193" t="s">
        <v>3547</v>
      </c>
      <c r="G1193" t="s">
        <v>2798</v>
      </c>
      <c r="H1193">
        <v>1696.35</v>
      </c>
      <c r="I1193">
        <v>41.14087249</v>
      </c>
      <c r="J1193">
        <v>-115.0021084</v>
      </c>
      <c r="K1193" t="s">
        <v>3529</v>
      </c>
      <c r="L1193">
        <v>4</v>
      </c>
      <c r="M1193">
        <v>-121.9</v>
      </c>
      <c r="N1193">
        <v>-14.57</v>
      </c>
      <c r="O1193">
        <v>-5.36</v>
      </c>
    </row>
    <row r="1194" spans="1:15" x14ac:dyDescent="0.35">
      <c r="A1194">
        <v>2023722</v>
      </c>
      <c r="B1194">
        <v>252840</v>
      </c>
      <c r="C1194" t="s">
        <v>1900</v>
      </c>
      <c r="D1194">
        <v>1</v>
      </c>
      <c r="E1194" s="17">
        <v>45490</v>
      </c>
      <c r="F1194" t="s">
        <v>3546</v>
      </c>
      <c r="G1194" t="s">
        <v>2798</v>
      </c>
      <c r="H1194">
        <v>2023.8</v>
      </c>
      <c r="I1194">
        <v>39.270021929999999</v>
      </c>
      <c r="J1194">
        <v>-114.3144801</v>
      </c>
      <c r="K1194" t="s">
        <v>3529</v>
      </c>
      <c r="L1194">
        <v>3</v>
      </c>
      <c r="M1194">
        <v>-114.01</v>
      </c>
      <c r="N1194">
        <v>-15.45</v>
      </c>
      <c r="O1194">
        <v>9.59</v>
      </c>
    </row>
    <row r="1195" spans="1:15" x14ac:dyDescent="0.35">
      <c r="A1195">
        <v>2022573</v>
      </c>
      <c r="B1195">
        <v>235980</v>
      </c>
      <c r="C1195" t="s">
        <v>610</v>
      </c>
      <c r="D1195">
        <v>1</v>
      </c>
      <c r="E1195" s="17">
        <v>45140</v>
      </c>
      <c r="F1195" t="s">
        <v>3545</v>
      </c>
      <c r="G1195" t="s">
        <v>2798</v>
      </c>
      <c r="H1195">
        <v>1867.58</v>
      </c>
      <c r="I1195">
        <v>41.696426070000001</v>
      </c>
      <c r="J1195">
        <v>-115.8569028</v>
      </c>
      <c r="K1195" t="s">
        <v>3529</v>
      </c>
      <c r="L1195">
        <v>7</v>
      </c>
      <c r="M1195">
        <v>-107.9</v>
      </c>
      <c r="N1195">
        <v>-12.85</v>
      </c>
      <c r="O1195">
        <v>-5.1100000000000003</v>
      </c>
    </row>
    <row r="1196" spans="1:15" x14ac:dyDescent="0.35">
      <c r="A1196">
        <v>2024015</v>
      </c>
      <c r="B1196">
        <v>285520</v>
      </c>
      <c r="C1196" t="s">
        <v>2168</v>
      </c>
      <c r="D1196">
        <v>1</v>
      </c>
      <c r="E1196" s="17">
        <v>45523</v>
      </c>
      <c r="F1196" t="s">
        <v>3544</v>
      </c>
      <c r="G1196" t="s">
        <v>2803</v>
      </c>
      <c r="H1196">
        <v>1664.21</v>
      </c>
      <c r="I1196">
        <v>39.111265619999998</v>
      </c>
      <c r="J1196">
        <v>-119.8309349</v>
      </c>
      <c r="K1196" t="s">
        <v>3529</v>
      </c>
      <c r="L1196">
        <v>4</v>
      </c>
      <c r="M1196">
        <v>-109.48</v>
      </c>
      <c r="N1196">
        <v>-14.95</v>
      </c>
      <c r="O1196">
        <v>10.130000000000001</v>
      </c>
    </row>
    <row r="1197" spans="1:15" x14ac:dyDescent="0.35">
      <c r="A1197">
        <v>2024181</v>
      </c>
      <c r="B1197">
        <v>294080</v>
      </c>
      <c r="C1197" t="s">
        <v>2309</v>
      </c>
      <c r="D1197">
        <v>1</v>
      </c>
      <c r="E1197" s="17">
        <v>45544</v>
      </c>
      <c r="F1197" t="s">
        <v>3543</v>
      </c>
      <c r="G1197" t="s">
        <v>2798</v>
      </c>
      <c r="H1197">
        <v>1372.17</v>
      </c>
      <c r="I1197">
        <v>38.86341067</v>
      </c>
      <c r="J1197">
        <v>-119.11502609999999</v>
      </c>
      <c r="K1197" t="s">
        <v>3529</v>
      </c>
      <c r="L1197">
        <v>6</v>
      </c>
      <c r="M1197">
        <v>-97.59</v>
      </c>
      <c r="N1197">
        <v>-11.92</v>
      </c>
      <c r="O1197">
        <v>-2.2000000000000002</v>
      </c>
    </row>
    <row r="1198" spans="1:15" x14ac:dyDescent="0.35">
      <c r="A1198">
        <v>2021959</v>
      </c>
      <c r="B1198">
        <v>236000</v>
      </c>
      <c r="C1198" t="s">
        <v>64</v>
      </c>
      <c r="D1198">
        <v>1</v>
      </c>
      <c r="E1198" s="17">
        <v>45083</v>
      </c>
      <c r="F1198" t="s">
        <v>3542</v>
      </c>
      <c r="G1198" t="s">
        <v>2798</v>
      </c>
      <c r="H1198">
        <v>1799.26</v>
      </c>
      <c r="I1198">
        <v>39.604022290000003</v>
      </c>
      <c r="J1198">
        <v>-117.1185248</v>
      </c>
      <c r="K1198" t="s">
        <v>3529</v>
      </c>
      <c r="L1198">
        <v>4</v>
      </c>
      <c r="M1198">
        <v>-120</v>
      </c>
      <c r="N1198">
        <v>-15.91</v>
      </c>
      <c r="O1198">
        <v>7.29</v>
      </c>
    </row>
    <row r="1199" spans="1:15" x14ac:dyDescent="0.35">
      <c r="A1199">
        <v>2023305</v>
      </c>
      <c r="B1199">
        <v>246860</v>
      </c>
      <c r="C1199" t="s">
        <v>1560</v>
      </c>
      <c r="D1199">
        <v>1</v>
      </c>
      <c r="E1199" s="17">
        <v>45453</v>
      </c>
      <c r="F1199" t="s">
        <v>3541</v>
      </c>
      <c r="G1199" t="s">
        <v>2798</v>
      </c>
      <c r="H1199">
        <v>2033.1</v>
      </c>
      <c r="I1199">
        <v>37.780710880000001</v>
      </c>
      <c r="J1199">
        <v>-118.2058596</v>
      </c>
      <c r="K1199" t="s">
        <v>3529</v>
      </c>
      <c r="L1199">
        <v>5</v>
      </c>
      <c r="M1199">
        <v>-123.67</v>
      </c>
      <c r="N1199">
        <v>-16.75</v>
      </c>
      <c r="O1199">
        <v>10.37</v>
      </c>
    </row>
    <row r="1200" spans="1:15" x14ac:dyDescent="0.35">
      <c r="A1200">
        <v>2023504</v>
      </c>
      <c r="B1200">
        <v>253580</v>
      </c>
      <c r="C1200" t="s">
        <v>1745</v>
      </c>
      <c r="D1200">
        <v>1</v>
      </c>
      <c r="E1200" s="17">
        <v>45470</v>
      </c>
      <c r="F1200" t="s">
        <v>3540</v>
      </c>
      <c r="G1200" t="s">
        <v>2798</v>
      </c>
      <c r="H1200">
        <v>1837.69</v>
      </c>
      <c r="I1200">
        <v>41.986079259999997</v>
      </c>
      <c r="J1200">
        <v>-115.2231373</v>
      </c>
      <c r="K1200" t="s">
        <v>3529</v>
      </c>
      <c r="L1200">
        <v>3</v>
      </c>
      <c r="M1200">
        <v>-125.09</v>
      </c>
      <c r="N1200">
        <v>-16.920000000000002</v>
      </c>
      <c r="O1200">
        <v>10.29</v>
      </c>
    </row>
    <row r="1201" spans="1:15" x14ac:dyDescent="0.35">
      <c r="A1201">
        <v>2022574</v>
      </c>
      <c r="B1201">
        <v>236120</v>
      </c>
      <c r="C1201" t="s">
        <v>618</v>
      </c>
      <c r="D1201">
        <v>1</v>
      </c>
      <c r="E1201" s="17">
        <v>45139</v>
      </c>
      <c r="F1201" t="s">
        <v>3539</v>
      </c>
      <c r="G1201" t="s">
        <v>2798</v>
      </c>
      <c r="H1201">
        <v>1616.61</v>
      </c>
      <c r="I1201">
        <v>41.846921219999999</v>
      </c>
      <c r="J1201">
        <v>-115.60269820000001</v>
      </c>
      <c r="K1201" t="s">
        <v>3529</v>
      </c>
      <c r="L1201">
        <v>5</v>
      </c>
      <c r="M1201">
        <v>-123.04</v>
      </c>
      <c r="N1201">
        <v>-15.92</v>
      </c>
      <c r="O1201">
        <v>4.33</v>
      </c>
    </row>
    <row r="1202" spans="1:15" x14ac:dyDescent="0.35">
      <c r="A1202">
        <v>2023210</v>
      </c>
      <c r="B1202">
        <v>285540</v>
      </c>
      <c r="C1202" t="s">
        <v>1489</v>
      </c>
      <c r="D1202">
        <v>1</v>
      </c>
      <c r="E1202" s="17">
        <v>45446</v>
      </c>
      <c r="F1202" t="s">
        <v>3538</v>
      </c>
      <c r="G1202" t="s">
        <v>2798</v>
      </c>
      <c r="H1202">
        <v>1809.04</v>
      </c>
      <c r="I1202">
        <v>38.841155989999997</v>
      </c>
      <c r="J1202">
        <v>-119.4564398</v>
      </c>
      <c r="K1202" t="s">
        <v>3529</v>
      </c>
      <c r="L1202">
        <v>4</v>
      </c>
      <c r="M1202">
        <v>-116.16</v>
      </c>
      <c r="N1202">
        <v>-15.54</v>
      </c>
      <c r="O1202">
        <v>8.15</v>
      </c>
    </row>
    <row r="1203" spans="1:15" x14ac:dyDescent="0.35">
      <c r="A1203">
        <v>2024174</v>
      </c>
      <c r="B1203">
        <v>284280</v>
      </c>
      <c r="C1203" t="s">
        <v>2300</v>
      </c>
      <c r="D1203">
        <v>1</v>
      </c>
      <c r="E1203" s="17">
        <v>45540</v>
      </c>
      <c r="F1203" t="s">
        <v>3537</v>
      </c>
      <c r="G1203" t="s">
        <v>2798</v>
      </c>
      <c r="H1203">
        <v>1376.71</v>
      </c>
      <c r="I1203">
        <v>39.523147020000003</v>
      </c>
      <c r="J1203">
        <v>-119.83318970000001</v>
      </c>
      <c r="K1203" t="s">
        <v>3529</v>
      </c>
      <c r="L1203">
        <v>8</v>
      </c>
      <c r="M1203">
        <v>-79.03</v>
      </c>
      <c r="N1203">
        <v>-9.64</v>
      </c>
      <c r="O1203">
        <v>-1.88</v>
      </c>
    </row>
    <row r="1204" spans="1:15" x14ac:dyDescent="0.35">
      <c r="A1204">
        <v>2024179</v>
      </c>
      <c r="B1204">
        <v>292400</v>
      </c>
      <c r="C1204" t="s">
        <v>2312</v>
      </c>
      <c r="D1204">
        <v>1</v>
      </c>
      <c r="E1204" s="17">
        <v>45543</v>
      </c>
      <c r="F1204" t="s">
        <v>3536</v>
      </c>
      <c r="G1204" t="s">
        <v>2798</v>
      </c>
      <c r="H1204">
        <v>1275.45</v>
      </c>
      <c r="I1204">
        <v>39.287174129999997</v>
      </c>
      <c r="J1204">
        <v>-119.2214736</v>
      </c>
      <c r="K1204" t="s">
        <v>3529</v>
      </c>
      <c r="L1204">
        <v>6</v>
      </c>
      <c r="M1204">
        <v>-98.89</v>
      </c>
      <c r="N1204">
        <v>-12.39</v>
      </c>
      <c r="O1204">
        <v>0.2</v>
      </c>
    </row>
    <row r="1205" spans="1:15" x14ac:dyDescent="0.35">
      <c r="A1205">
        <v>2024176</v>
      </c>
      <c r="B1205">
        <v>294380</v>
      </c>
      <c r="C1205" t="s">
        <v>2306</v>
      </c>
      <c r="D1205">
        <v>1</v>
      </c>
      <c r="E1205" s="17">
        <v>45541</v>
      </c>
      <c r="F1205" t="s">
        <v>3535</v>
      </c>
      <c r="G1205" t="s">
        <v>2798</v>
      </c>
      <c r="H1205">
        <v>1502.73</v>
      </c>
      <c r="I1205">
        <v>38.872219549999997</v>
      </c>
      <c r="J1205">
        <v>-119.69327850000001</v>
      </c>
      <c r="K1205" t="s">
        <v>3529</v>
      </c>
      <c r="L1205">
        <v>6</v>
      </c>
      <c r="M1205">
        <v>-103.94</v>
      </c>
      <c r="N1205">
        <v>-13.72</v>
      </c>
      <c r="O1205">
        <v>5.84</v>
      </c>
    </row>
    <row r="1206" spans="1:15" x14ac:dyDescent="0.35">
      <c r="A1206">
        <v>2024177</v>
      </c>
      <c r="B1206">
        <v>294040</v>
      </c>
      <c r="C1206" t="s">
        <v>2305</v>
      </c>
      <c r="D1206">
        <v>1</v>
      </c>
      <c r="E1206" s="17">
        <v>45541</v>
      </c>
      <c r="F1206" t="s">
        <v>3534</v>
      </c>
      <c r="G1206" t="s">
        <v>2798</v>
      </c>
      <c r="H1206">
        <v>1702.76</v>
      </c>
      <c r="I1206">
        <v>38.428476799999999</v>
      </c>
      <c r="J1206">
        <v>-119.0235095</v>
      </c>
      <c r="K1206" t="s">
        <v>3529</v>
      </c>
      <c r="L1206">
        <v>6</v>
      </c>
      <c r="M1206">
        <v>-97.4</v>
      </c>
      <c r="N1206">
        <v>-12</v>
      </c>
      <c r="O1206">
        <v>-1.42</v>
      </c>
    </row>
    <row r="1207" spans="1:15" x14ac:dyDescent="0.35">
      <c r="A1207">
        <v>2024180</v>
      </c>
      <c r="B1207">
        <v>294060</v>
      </c>
      <c r="C1207" t="s">
        <v>2311</v>
      </c>
      <c r="D1207">
        <v>1</v>
      </c>
      <c r="E1207" s="17">
        <v>45543</v>
      </c>
      <c r="F1207" t="s">
        <v>3533</v>
      </c>
      <c r="G1207" t="s">
        <v>2798</v>
      </c>
      <c r="H1207">
        <v>1400.74</v>
      </c>
      <c r="I1207">
        <v>39.146672639999998</v>
      </c>
      <c r="J1207">
        <v>-119.70760900000001</v>
      </c>
      <c r="K1207" t="s">
        <v>3529</v>
      </c>
      <c r="L1207">
        <v>6</v>
      </c>
      <c r="M1207">
        <v>-97.6</v>
      </c>
      <c r="N1207">
        <v>-11.94</v>
      </c>
      <c r="O1207">
        <v>-2.1</v>
      </c>
    </row>
    <row r="1208" spans="1:15" x14ac:dyDescent="0.35">
      <c r="A1208">
        <v>2024168</v>
      </c>
      <c r="B1208">
        <v>291660</v>
      </c>
      <c r="C1208" t="s">
        <v>2298</v>
      </c>
      <c r="D1208">
        <v>1</v>
      </c>
      <c r="E1208" s="17">
        <v>45539</v>
      </c>
      <c r="F1208" t="s">
        <v>3532</v>
      </c>
      <c r="G1208" t="s">
        <v>2798</v>
      </c>
      <c r="H1208">
        <v>1460.01</v>
      </c>
      <c r="I1208">
        <v>39.519860260000002</v>
      </c>
      <c r="J1208">
        <v>-119.9680446</v>
      </c>
      <c r="K1208" t="s">
        <v>3529</v>
      </c>
      <c r="L1208">
        <v>8</v>
      </c>
      <c r="M1208">
        <v>-78.989999999999995</v>
      </c>
      <c r="N1208">
        <v>-9.77</v>
      </c>
      <c r="O1208">
        <v>-0.85</v>
      </c>
    </row>
    <row r="1209" spans="1:15" x14ac:dyDescent="0.35">
      <c r="A1209">
        <v>2024178</v>
      </c>
      <c r="B1209">
        <v>295860</v>
      </c>
      <c r="C1209" t="s">
        <v>2310</v>
      </c>
      <c r="D1209">
        <v>1</v>
      </c>
      <c r="E1209" s="17">
        <v>45544</v>
      </c>
      <c r="F1209" t="s">
        <v>3531</v>
      </c>
      <c r="G1209" t="s">
        <v>2798</v>
      </c>
      <c r="H1209">
        <v>1382.17</v>
      </c>
      <c r="I1209">
        <v>38.841885980000001</v>
      </c>
      <c r="J1209">
        <v>-119.0810438</v>
      </c>
      <c r="K1209" t="s">
        <v>3529</v>
      </c>
      <c r="L1209">
        <v>6</v>
      </c>
      <c r="M1209">
        <v>-97.23</v>
      </c>
      <c r="N1209">
        <v>-11.9</v>
      </c>
      <c r="O1209">
        <v>-2.0499999999999998</v>
      </c>
    </row>
    <row r="1210" spans="1:15" x14ac:dyDescent="0.35">
      <c r="A1210">
        <v>2022813</v>
      </c>
      <c r="B1210">
        <v>261620</v>
      </c>
      <c r="C1210" t="s">
        <v>824</v>
      </c>
      <c r="D1210">
        <v>1</v>
      </c>
      <c r="E1210" s="17">
        <v>45165</v>
      </c>
      <c r="F1210" t="s">
        <v>3530</v>
      </c>
      <c r="G1210" t="s">
        <v>2798</v>
      </c>
      <c r="H1210">
        <v>1534.27</v>
      </c>
      <c r="I1210">
        <v>41.408843869999998</v>
      </c>
      <c r="J1210">
        <v>-118.91090459999999</v>
      </c>
      <c r="K1210" t="s">
        <v>3529</v>
      </c>
      <c r="L1210">
        <v>5</v>
      </c>
      <c r="M1210">
        <v>-117.47</v>
      </c>
      <c r="N1210">
        <v>-15.47</v>
      </c>
      <c r="O1210">
        <v>6.26</v>
      </c>
    </row>
    <row r="1211" spans="1:15" x14ac:dyDescent="0.35">
      <c r="A1211">
        <v>2023825</v>
      </c>
      <c r="B1211">
        <v>280560</v>
      </c>
      <c r="C1211" t="s">
        <v>2024</v>
      </c>
      <c r="D1211">
        <v>1</v>
      </c>
      <c r="E1211" s="17">
        <v>45503</v>
      </c>
      <c r="F1211" t="s">
        <v>3528</v>
      </c>
      <c r="G1211" t="s">
        <v>3047</v>
      </c>
      <c r="H1211">
        <v>3.19</v>
      </c>
      <c r="I1211">
        <v>40.847228319999999</v>
      </c>
      <c r="J1211">
        <v>-73.226286250000001</v>
      </c>
      <c r="K1211" t="s">
        <v>3456</v>
      </c>
      <c r="L1211">
        <v>3</v>
      </c>
      <c r="M1211">
        <v>-41.96</v>
      </c>
      <c r="N1211">
        <v>-7.02</v>
      </c>
      <c r="O1211">
        <v>14.22</v>
      </c>
    </row>
    <row r="1212" spans="1:15" x14ac:dyDescent="0.35">
      <c r="A1212">
        <v>2022347</v>
      </c>
      <c r="B1212">
        <v>239920</v>
      </c>
      <c r="C1212" t="s">
        <v>418</v>
      </c>
      <c r="D1212">
        <v>1</v>
      </c>
      <c r="E1212" s="17">
        <v>45123</v>
      </c>
      <c r="F1212" t="s">
        <v>3527</v>
      </c>
      <c r="G1212" t="s">
        <v>3021</v>
      </c>
      <c r="H1212">
        <v>589.02</v>
      </c>
      <c r="I1212">
        <v>43.656057650000001</v>
      </c>
      <c r="J1212">
        <v>-75.564373270000004</v>
      </c>
      <c r="K1212" t="s">
        <v>3456</v>
      </c>
      <c r="L1212">
        <v>1</v>
      </c>
      <c r="M1212">
        <v>-52.07</v>
      </c>
      <c r="N1212">
        <v>-6.72</v>
      </c>
      <c r="O1212">
        <v>1.7</v>
      </c>
    </row>
    <row r="1213" spans="1:15" x14ac:dyDescent="0.35">
      <c r="A1213">
        <v>2022078</v>
      </c>
      <c r="B1213">
        <v>242580</v>
      </c>
      <c r="C1213" t="s">
        <v>156</v>
      </c>
      <c r="D1213">
        <v>1</v>
      </c>
      <c r="E1213" s="17">
        <v>45092</v>
      </c>
      <c r="F1213" t="s">
        <v>3526</v>
      </c>
      <c r="G1213" t="s">
        <v>3021</v>
      </c>
      <c r="H1213">
        <v>127.26</v>
      </c>
      <c r="I1213">
        <v>43.1635566</v>
      </c>
      <c r="J1213">
        <v>-76.708278160000006</v>
      </c>
      <c r="K1213" t="s">
        <v>3456</v>
      </c>
      <c r="L1213">
        <v>1</v>
      </c>
      <c r="M1213">
        <v>-61.06</v>
      </c>
      <c r="N1213">
        <v>-9.23</v>
      </c>
      <c r="O1213">
        <v>12.76</v>
      </c>
    </row>
    <row r="1214" spans="1:15" x14ac:dyDescent="0.35">
      <c r="A1214">
        <v>2022358</v>
      </c>
      <c r="B1214">
        <v>231260</v>
      </c>
      <c r="C1214" t="s">
        <v>419</v>
      </c>
      <c r="D1214">
        <v>1</v>
      </c>
      <c r="E1214" s="17">
        <v>45124</v>
      </c>
      <c r="F1214" t="s">
        <v>3525</v>
      </c>
      <c r="G1214" t="s">
        <v>3021</v>
      </c>
      <c r="H1214">
        <v>160.55000000000001</v>
      </c>
      <c r="I1214">
        <v>44.646689189999996</v>
      </c>
      <c r="J1214">
        <v>-74.918285479999994</v>
      </c>
      <c r="K1214" t="s">
        <v>3456</v>
      </c>
      <c r="L1214">
        <v>3</v>
      </c>
      <c r="M1214">
        <v>-64.87</v>
      </c>
      <c r="N1214">
        <v>-9.3699999999999992</v>
      </c>
      <c r="O1214">
        <v>10.050000000000001</v>
      </c>
    </row>
    <row r="1215" spans="1:15" x14ac:dyDescent="0.35">
      <c r="A1215">
        <v>2023211</v>
      </c>
      <c r="B1215">
        <v>287840</v>
      </c>
      <c r="C1215" t="s">
        <v>1507</v>
      </c>
      <c r="D1215">
        <v>1</v>
      </c>
      <c r="E1215" s="17">
        <v>45448</v>
      </c>
      <c r="F1215" t="s">
        <v>3524</v>
      </c>
      <c r="G1215" t="s">
        <v>2849</v>
      </c>
      <c r="H1215">
        <v>153.18</v>
      </c>
      <c r="I1215">
        <v>41.253270749999999</v>
      </c>
      <c r="J1215">
        <v>-74.377183329999994</v>
      </c>
      <c r="K1215" t="s">
        <v>3456</v>
      </c>
      <c r="L1215">
        <v>4</v>
      </c>
      <c r="M1215">
        <v>-48.59</v>
      </c>
      <c r="N1215">
        <v>-7.34</v>
      </c>
      <c r="O1215">
        <v>10.17</v>
      </c>
    </row>
    <row r="1216" spans="1:15" x14ac:dyDescent="0.35">
      <c r="A1216">
        <v>2023482</v>
      </c>
      <c r="B1216">
        <v>237140</v>
      </c>
      <c r="C1216" t="s">
        <v>1725</v>
      </c>
      <c r="D1216">
        <v>1</v>
      </c>
      <c r="E1216" s="17">
        <v>45469</v>
      </c>
      <c r="F1216" t="s">
        <v>3523</v>
      </c>
      <c r="G1216" t="s">
        <v>3021</v>
      </c>
      <c r="H1216">
        <v>558.70000000000005</v>
      </c>
      <c r="I1216">
        <v>43.452788650000002</v>
      </c>
      <c r="J1216">
        <v>-74.861233589999998</v>
      </c>
      <c r="K1216" t="s">
        <v>3456</v>
      </c>
      <c r="L1216">
        <v>3</v>
      </c>
      <c r="M1216">
        <v>-61.55</v>
      </c>
      <c r="N1216">
        <v>-9.5</v>
      </c>
      <c r="O1216">
        <v>14.41</v>
      </c>
    </row>
    <row r="1217" spans="1:15" x14ac:dyDescent="0.35">
      <c r="A1217">
        <v>2024274</v>
      </c>
      <c r="B1217">
        <v>266400</v>
      </c>
      <c r="C1217" t="s">
        <v>2392</v>
      </c>
      <c r="D1217">
        <v>1</v>
      </c>
      <c r="E1217" s="17">
        <v>45558</v>
      </c>
      <c r="F1217" t="s">
        <v>3522</v>
      </c>
      <c r="G1217" t="s">
        <v>3021</v>
      </c>
      <c r="H1217">
        <v>146.86000000000001</v>
      </c>
      <c r="I1217">
        <v>44.473837179999997</v>
      </c>
      <c r="J1217">
        <v>-73.496883190000005</v>
      </c>
      <c r="K1217" t="s">
        <v>3456</v>
      </c>
      <c r="L1217">
        <v>3</v>
      </c>
      <c r="M1217">
        <v>-56.99</v>
      </c>
      <c r="N1217">
        <v>-7.62</v>
      </c>
      <c r="O1217">
        <v>3.98</v>
      </c>
    </row>
    <row r="1218" spans="1:15" x14ac:dyDescent="0.35">
      <c r="A1218">
        <v>2022277</v>
      </c>
      <c r="B1218">
        <v>243060</v>
      </c>
      <c r="C1218" t="s">
        <v>361</v>
      </c>
      <c r="D1218">
        <v>1</v>
      </c>
      <c r="E1218" s="17">
        <v>45118</v>
      </c>
      <c r="F1218" t="s">
        <v>3521</v>
      </c>
      <c r="G1218" t="s">
        <v>3021</v>
      </c>
      <c r="H1218">
        <v>295.45999999999998</v>
      </c>
      <c r="I1218">
        <v>42.456752710000004</v>
      </c>
      <c r="J1218">
        <v>-75.570299489999996</v>
      </c>
      <c r="K1218" t="s">
        <v>3456</v>
      </c>
      <c r="L1218">
        <v>5</v>
      </c>
      <c r="M1218">
        <v>-61.08</v>
      </c>
      <c r="N1218">
        <v>-8.98</v>
      </c>
      <c r="O1218">
        <v>10.78</v>
      </c>
    </row>
    <row r="1219" spans="1:15" x14ac:dyDescent="0.35">
      <c r="A1219">
        <v>2023674</v>
      </c>
      <c r="B1219">
        <v>271420</v>
      </c>
      <c r="C1219" t="s">
        <v>1885</v>
      </c>
      <c r="D1219">
        <v>1</v>
      </c>
      <c r="E1219" s="17">
        <v>45490</v>
      </c>
      <c r="F1219" t="s">
        <v>3520</v>
      </c>
      <c r="G1219" t="s">
        <v>3021</v>
      </c>
      <c r="H1219">
        <v>256.17</v>
      </c>
      <c r="I1219">
        <v>42.070860320000001</v>
      </c>
      <c r="J1219">
        <v>-75.809740050000002</v>
      </c>
      <c r="K1219" t="s">
        <v>3456</v>
      </c>
      <c r="L1219">
        <v>6</v>
      </c>
      <c r="M1219">
        <v>-57.12</v>
      </c>
      <c r="N1219">
        <v>-8.3000000000000007</v>
      </c>
      <c r="O1219">
        <v>9.24</v>
      </c>
    </row>
    <row r="1220" spans="1:15" x14ac:dyDescent="0.35">
      <c r="A1220">
        <v>2023217</v>
      </c>
      <c r="B1220">
        <v>287680</v>
      </c>
      <c r="C1220" t="s">
        <v>1512</v>
      </c>
      <c r="D1220">
        <v>1</v>
      </c>
      <c r="E1220" s="17">
        <v>45449</v>
      </c>
      <c r="F1220" t="s">
        <v>3519</v>
      </c>
      <c r="G1220" t="s">
        <v>3021</v>
      </c>
      <c r="H1220">
        <v>182.18</v>
      </c>
      <c r="I1220">
        <v>41.451522539999999</v>
      </c>
      <c r="J1220">
        <v>-74.761506879999999</v>
      </c>
      <c r="K1220" t="s">
        <v>3456</v>
      </c>
      <c r="L1220">
        <v>5</v>
      </c>
      <c r="M1220">
        <v>-51.89</v>
      </c>
      <c r="N1220">
        <v>-8.11</v>
      </c>
      <c r="O1220">
        <v>12.97</v>
      </c>
    </row>
    <row r="1221" spans="1:15" x14ac:dyDescent="0.35">
      <c r="A1221">
        <v>2022025</v>
      </c>
      <c r="B1221">
        <v>242680</v>
      </c>
      <c r="C1221" t="s">
        <v>101</v>
      </c>
      <c r="D1221">
        <v>1</v>
      </c>
      <c r="E1221" s="17">
        <v>45090</v>
      </c>
      <c r="F1221" t="s">
        <v>3518</v>
      </c>
      <c r="G1221" t="s">
        <v>3021</v>
      </c>
      <c r="H1221">
        <v>112.38</v>
      </c>
      <c r="I1221">
        <v>43.116032709999999</v>
      </c>
      <c r="J1221">
        <v>-75.223039959999994</v>
      </c>
      <c r="K1221" t="s">
        <v>3456</v>
      </c>
      <c r="L1221">
        <v>5</v>
      </c>
      <c r="M1221">
        <v>-65.010000000000005</v>
      </c>
      <c r="N1221">
        <v>-9.7799999999999994</v>
      </c>
      <c r="O1221">
        <v>13.21</v>
      </c>
    </row>
    <row r="1222" spans="1:15" x14ac:dyDescent="0.35">
      <c r="A1222">
        <v>2024249</v>
      </c>
      <c r="B1222">
        <v>293980</v>
      </c>
      <c r="C1222" t="s">
        <v>2357</v>
      </c>
      <c r="D1222">
        <v>1</v>
      </c>
      <c r="E1222" s="17">
        <v>45553</v>
      </c>
      <c r="F1222" t="s">
        <v>3517</v>
      </c>
      <c r="G1222" t="s">
        <v>3021</v>
      </c>
      <c r="H1222">
        <v>39.33</v>
      </c>
      <c r="I1222">
        <v>41.98257306</v>
      </c>
      <c r="J1222">
        <v>-74.00777223</v>
      </c>
      <c r="K1222" t="s">
        <v>3456</v>
      </c>
      <c r="L1222">
        <v>6</v>
      </c>
      <c r="M1222">
        <v>-53.6</v>
      </c>
      <c r="N1222">
        <v>-8.2799999999999994</v>
      </c>
      <c r="O1222">
        <v>12.62</v>
      </c>
    </row>
    <row r="1223" spans="1:15" x14ac:dyDescent="0.35">
      <c r="A1223">
        <v>2022446</v>
      </c>
      <c r="B1223">
        <v>243000</v>
      </c>
      <c r="C1223" t="s">
        <v>504</v>
      </c>
      <c r="D1223">
        <v>1</v>
      </c>
      <c r="E1223" s="17">
        <v>45132</v>
      </c>
      <c r="F1223" t="s">
        <v>3516</v>
      </c>
      <c r="G1223" t="s">
        <v>3021</v>
      </c>
      <c r="H1223">
        <v>427</v>
      </c>
      <c r="I1223">
        <v>42.066213840000003</v>
      </c>
      <c r="J1223">
        <v>-78.466177900000005</v>
      </c>
      <c r="K1223" t="s">
        <v>3456</v>
      </c>
      <c r="L1223">
        <v>7</v>
      </c>
      <c r="M1223">
        <v>-59.82</v>
      </c>
      <c r="N1223">
        <v>-8.86</v>
      </c>
      <c r="O1223">
        <v>11.09</v>
      </c>
    </row>
    <row r="1224" spans="1:15" x14ac:dyDescent="0.35">
      <c r="A1224">
        <v>2022965</v>
      </c>
      <c r="B1224">
        <v>258120</v>
      </c>
      <c r="C1224" t="s">
        <v>997</v>
      </c>
      <c r="D1224">
        <v>1</v>
      </c>
      <c r="E1224" s="17">
        <v>45186</v>
      </c>
      <c r="F1224" t="s">
        <v>3515</v>
      </c>
      <c r="G1224" t="s">
        <v>3021</v>
      </c>
      <c r="H1224">
        <v>615.99</v>
      </c>
      <c r="I1224">
        <v>42.197026530000002</v>
      </c>
      <c r="J1224">
        <v>-74.737870810000004</v>
      </c>
      <c r="K1224" t="s">
        <v>3456</v>
      </c>
      <c r="L1224">
        <v>2</v>
      </c>
      <c r="M1224">
        <v>-57.13</v>
      </c>
      <c r="N1224">
        <v>-9.02</v>
      </c>
      <c r="O1224">
        <v>15.05</v>
      </c>
    </row>
    <row r="1225" spans="1:15" x14ac:dyDescent="0.35">
      <c r="A1225">
        <v>2022006</v>
      </c>
      <c r="B1225">
        <v>239980</v>
      </c>
      <c r="C1225" t="s">
        <v>91</v>
      </c>
      <c r="D1225">
        <v>1</v>
      </c>
      <c r="E1225" s="17">
        <v>45088</v>
      </c>
      <c r="F1225" t="s">
        <v>3514</v>
      </c>
      <c r="G1225" t="s">
        <v>3021</v>
      </c>
      <c r="H1225">
        <v>161.56</v>
      </c>
      <c r="I1225">
        <v>43.045379830000002</v>
      </c>
      <c r="J1225">
        <v>-75.951797130000003</v>
      </c>
      <c r="K1225" t="s">
        <v>3456</v>
      </c>
      <c r="L1225">
        <v>1</v>
      </c>
      <c r="M1225">
        <v>-70.510000000000005</v>
      </c>
      <c r="N1225">
        <v>-10.43</v>
      </c>
      <c r="O1225">
        <v>12.96</v>
      </c>
    </row>
    <row r="1226" spans="1:15" x14ac:dyDescent="0.35">
      <c r="A1226">
        <v>2024302</v>
      </c>
      <c r="B1226">
        <v>280580</v>
      </c>
      <c r="C1226" t="s">
        <v>2406</v>
      </c>
      <c r="D1226">
        <v>1</v>
      </c>
      <c r="E1226" s="17">
        <v>45561</v>
      </c>
      <c r="F1226" t="s">
        <v>3513</v>
      </c>
      <c r="G1226" t="s">
        <v>3021</v>
      </c>
      <c r="H1226">
        <v>528.54</v>
      </c>
      <c r="I1226">
        <v>43.780925609999997</v>
      </c>
      <c r="J1226">
        <v>-74.788026220000006</v>
      </c>
      <c r="K1226" t="s">
        <v>3456</v>
      </c>
      <c r="L1226">
        <v>2</v>
      </c>
      <c r="M1226">
        <v>-65.459999999999994</v>
      </c>
      <c r="N1226">
        <v>-9.85</v>
      </c>
      <c r="O1226">
        <v>13.34</v>
      </c>
    </row>
    <row r="1227" spans="1:15" x14ac:dyDescent="0.35">
      <c r="A1227">
        <v>2023338</v>
      </c>
      <c r="B1227">
        <v>287760</v>
      </c>
      <c r="C1227" t="s">
        <v>1608</v>
      </c>
      <c r="D1227">
        <v>1</v>
      </c>
      <c r="E1227" s="17">
        <v>45459</v>
      </c>
      <c r="F1227" t="s">
        <v>3512</v>
      </c>
      <c r="G1227" t="s">
        <v>3021</v>
      </c>
      <c r="H1227">
        <v>102.28</v>
      </c>
      <c r="I1227">
        <v>43.296143149999999</v>
      </c>
      <c r="J1227">
        <v>-78.314130500000005</v>
      </c>
      <c r="K1227" t="s">
        <v>3456</v>
      </c>
      <c r="L1227">
        <v>5</v>
      </c>
      <c r="M1227">
        <v>-66</v>
      </c>
      <c r="N1227">
        <v>-9.09</v>
      </c>
      <c r="O1227">
        <v>6.69</v>
      </c>
    </row>
    <row r="1228" spans="1:15" x14ac:dyDescent="0.35">
      <c r="A1228">
        <v>2022329</v>
      </c>
      <c r="B1228">
        <v>242200</v>
      </c>
      <c r="C1228" t="s">
        <v>388</v>
      </c>
      <c r="D1228">
        <v>1</v>
      </c>
      <c r="E1228" s="17">
        <v>45120</v>
      </c>
      <c r="F1228" t="s">
        <v>3511</v>
      </c>
      <c r="G1228" t="s">
        <v>3021</v>
      </c>
      <c r="H1228">
        <v>302.3</v>
      </c>
      <c r="I1228">
        <v>42.546097009999997</v>
      </c>
      <c r="J1228">
        <v>-75.519817140000001</v>
      </c>
      <c r="K1228" t="s">
        <v>3456</v>
      </c>
      <c r="L1228">
        <v>5</v>
      </c>
      <c r="M1228">
        <v>-63.21</v>
      </c>
      <c r="N1228">
        <v>-9.3000000000000007</v>
      </c>
      <c r="O1228">
        <v>11.23</v>
      </c>
    </row>
    <row r="1229" spans="1:15" x14ac:dyDescent="0.35">
      <c r="A1229">
        <v>2024029</v>
      </c>
      <c r="B1229">
        <v>292820</v>
      </c>
      <c r="C1229" t="s">
        <v>2195</v>
      </c>
      <c r="D1229">
        <v>1</v>
      </c>
      <c r="E1229" s="17">
        <v>45524</v>
      </c>
      <c r="F1229" t="s">
        <v>3510</v>
      </c>
      <c r="G1229" t="s">
        <v>3021</v>
      </c>
      <c r="H1229">
        <v>110.46</v>
      </c>
      <c r="I1229">
        <v>43.126979730000002</v>
      </c>
      <c r="J1229">
        <v>-76.284148119999998</v>
      </c>
      <c r="K1229" t="s">
        <v>3456</v>
      </c>
      <c r="L1229">
        <v>8</v>
      </c>
      <c r="M1229">
        <v>-52.97</v>
      </c>
      <c r="N1229">
        <v>-7.22</v>
      </c>
      <c r="O1229">
        <v>4.82</v>
      </c>
    </row>
    <row r="1230" spans="1:15" x14ac:dyDescent="0.35">
      <c r="A1230">
        <v>2023679</v>
      </c>
      <c r="B1230">
        <v>266500</v>
      </c>
      <c r="C1230" t="s">
        <v>1892</v>
      </c>
      <c r="D1230">
        <v>1</v>
      </c>
      <c r="E1230" s="17">
        <v>45490</v>
      </c>
      <c r="F1230" t="s">
        <v>3509</v>
      </c>
      <c r="G1230" t="s">
        <v>2849</v>
      </c>
      <c r="H1230">
        <v>116.18</v>
      </c>
      <c r="I1230">
        <v>41.285898709999998</v>
      </c>
      <c r="J1230">
        <v>-74.4735668</v>
      </c>
      <c r="K1230" t="s">
        <v>3456</v>
      </c>
      <c r="L1230">
        <v>5</v>
      </c>
      <c r="M1230">
        <v>-44.45</v>
      </c>
      <c r="N1230">
        <v>-6.75</v>
      </c>
      <c r="O1230">
        <v>9.52</v>
      </c>
    </row>
    <row r="1231" spans="1:15" x14ac:dyDescent="0.35">
      <c r="A1231">
        <v>2022013</v>
      </c>
      <c r="B1231">
        <v>240680</v>
      </c>
      <c r="C1231" t="s">
        <v>89</v>
      </c>
      <c r="D1231">
        <v>1</v>
      </c>
      <c r="E1231" s="17">
        <v>45089</v>
      </c>
      <c r="F1231" t="s">
        <v>3508</v>
      </c>
      <c r="G1231" t="s">
        <v>3021</v>
      </c>
      <c r="H1231">
        <v>112.38</v>
      </c>
      <c r="I1231">
        <v>43.127963559999998</v>
      </c>
      <c r="J1231">
        <v>-75.257593189999994</v>
      </c>
      <c r="K1231" t="s">
        <v>3456</v>
      </c>
      <c r="L1231">
        <v>5</v>
      </c>
      <c r="M1231">
        <v>-64.510000000000005</v>
      </c>
      <c r="N1231">
        <v>-9.5299999999999994</v>
      </c>
      <c r="O1231">
        <v>11.71</v>
      </c>
    </row>
    <row r="1232" spans="1:15" x14ac:dyDescent="0.35">
      <c r="A1232">
        <v>2022691</v>
      </c>
      <c r="B1232">
        <v>243020</v>
      </c>
      <c r="C1232" t="s">
        <v>707</v>
      </c>
      <c r="D1232">
        <v>1</v>
      </c>
      <c r="E1232" s="17">
        <v>45153</v>
      </c>
      <c r="F1232" t="s">
        <v>3507</v>
      </c>
      <c r="G1232" t="s">
        <v>3021</v>
      </c>
      <c r="H1232">
        <v>237.4</v>
      </c>
      <c r="I1232">
        <v>42.025244120000004</v>
      </c>
      <c r="J1232">
        <v>-76.362169859999995</v>
      </c>
      <c r="K1232" t="s">
        <v>3456</v>
      </c>
      <c r="L1232">
        <v>7</v>
      </c>
      <c r="M1232">
        <v>-54.73</v>
      </c>
      <c r="N1232">
        <v>-8.6199999999999992</v>
      </c>
      <c r="O1232">
        <v>14.22</v>
      </c>
    </row>
    <row r="1233" spans="1:15" x14ac:dyDescent="0.35">
      <c r="A1233">
        <v>2022351</v>
      </c>
      <c r="B1233">
        <v>239620</v>
      </c>
      <c r="C1233" t="s">
        <v>423</v>
      </c>
      <c r="D1233">
        <v>1</v>
      </c>
      <c r="E1233" s="17">
        <v>45124</v>
      </c>
      <c r="F1233" t="s">
        <v>3506</v>
      </c>
      <c r="G1233" t="s">
        <v>3021</v>
      </c>
      <c r="H1233">
        <v>266</v>
      </c>
      <c r="I1233">
        <v>43.00605796</v>
      </c>
      <c r="J1233">
        <v>-78.219571369999997</v>
      </c>
      <c r="K1233" t="s">
        <v>3456</v>
      </c>
      <c r="L1233">
        <v>5</v>
      </c>
      <c r="M1233">
        <v>-60.06</v>
      </c>
      <c r="N1233">
        <v>-8.5500000000000007</v>
      </c>
      <c r="O1233">
        <v>8.35</v>
      </c>
    </row>
    <row r="1234" spans="1:15" x14ac:dyDescent="0.35">
      <c r="A1234">
        <v>2022479</v>
      </c>
      <c r="B1234">
        <v>242280</v>
      </c>
      <c r="C1234" t="s">
        <v>550</v>
      </c>
      <c r="D1234">
        <v>1</v>
      </c>
      <c r="E1234" s="17">
        <v>45134</v>
      </c>
      <c r="F1234" t="s">
        <v>3505</v>
      </c>
      <c r="G1234" t="s">
        <v>3021</v>
      </c>
      <c r="H1234">
        <v>359.43</v>
      </c>
      <c r="I1234">
        <v>42.347527419999999</v>
      </c>
      <c r="J1234">
        <v>-75.166455240000005</v>
      </c>
      <c r="K1234" t="s">
        <v>3456</v>
      </c>
      <c r="L1234">
        <v>4</v>
      </c>
      <c r="M1234">
        <v>-58.85</v>
      </c>
      <c r="N1234">
        <v>-8.8000000000000007</v>
      </c>
      <c r="O1234">
        <v>11.53</v>
      </c>
    </row>
    <row r="1235" spans="1:15" x14ac:dyDescent="0.35">
      <c r="A1235">
        <v>2024268</v>
      </c>
      <c r="B1235">
        <v>295820</v>
      </c>
      <c r="C1235" t="s">
        <v>2393</v>
      </c>
      <c r="D1235">
        <v>1</v>
      </c>
      <c r="E1235" s="17">
        <v>45557</v>
      </c>
      <c r="F1235" t="s">
        <v>3504</v>
      </c>
      <c r="G1235" t="s">
        <v>3021</v>
      </c>
      <c r="H1235">
        <v>77.12</v>
      </c>
      <c r="I1235">
        <v>42.920872729999999</v>
      </c>
      <c r="J1235">
        <v>-74.167974310000005</v>
      </c>
      <c r="K1235" t="s">
        <v>3456</v>
      </c>
      <c r="L1235">
        <v>8</v>
      </c>
      <c r="M1235">
        <v>-56.97</v>
      </c>
      <c r="N1235">
        <v>-8.4499999999999993</v>
      </c>
      <c r="O1235">
        <v>10.6</v>
      </c>
    </row>
    <row r="1236" spans="1:15" x14ac:dyDescent="0.35">
      <c r="A1236">
        <v>2022270</v>
      </c>
      <c r="B1236">
        <v>243080</v>
      </c>
      <c r="C1236" t="s">
        <v>344</v>
      </c>
      <c r="D1236">
        <v>1</v>
      </c>
      <c r="E1236" s="17">
        <v>45117</v>
      </c>
      <c r="F1236" t="s">
        <v>3503</v>
      </c>
      <c r="G1236" t="s">
        <v>3021</v>
      </c>
      <c r="H1236">
        <v>294.47000000000003</v>
      </c>
      <c r="I1236">
        <v>42.028709849999998</v>
      </c>
      <c r="J1236">
        <v>-77.131705359999998</v>
      </c>
      <c r="K1236" t="s">
        <v>3456</v>
      </c>
      <c r="L1236">
        <v>6</v>
      </c>
      <c r="M1236">
        <v>-57.83</v>
      </c>
      <c r="N1236">
        <v>-8.3699999999999992</v>
      </c>
      <c r="O1236">
        <v>9.16</v>
      </c>
    </row>
    <row r="1237" spans="1:15" x14ac:dyDescent="0.35">
      <c r="A1237">
        <v>2024282</v>
      </c>
      <c r="B1237">
        <v>293220</v>
      </c>
      <c r="C1237" t="s">
        <v>2402</v>
      </c>
      <c r="D1237">
        <v>1</v>
      </c>
      <c r="E1237" s="17">
        <v>45559</v>
      </c>
      <c r="F1237" t="s">
        <v>3502</v>
      </c>
      <c r="G1237" t="s">
        <v>3021</v>
      </c>
      <c r="H1237">
        <v>221.75</v>
      </c>
      <c r="I1237">
        <v>43.955784090000002</v>
      </c>
      <c r="J1237">
        <v>-75.579558219999996</v>
      </c>
      <c r="K1237" t="s">
        <v>3456</v>
      </c>
      <c r="L1237">
        <v>7</v>
      </c>
      <c r="M1237">
        <v>-63.5</v>
      </c>
      <c r="N1237">
        <v>-9.23</v>
      </c>
      <c r="O1237">
        <v>10.36</v>
      </c>
    </row>
    <row r="1238" spans="1:15" x14ac:dyDescent="0.35">
      <c r="A1238">
        <v>2023179</v>
      </c>
      <c r="B1238">
        <v>270940</v>
      </c>
      <c r="C1238" t="s">
        <v>1478</v>
      </c>
      <c r="D1238">
        <v>1</v>
      </c>
      <c r="E1238" s="17">
        <v>45446</v>
      </c>
      <c r="F1238" t="s">
        <v>3501</v>
      </c>
      <c r="G1238" t="s">
        <v>3021</v>
      </c>
      <c r="H1238">
        <v>213.4</v>
      </c>
      <c r="I1238">
        <v>41.496930249999998</v>
      </c>
      <c r="J1238">
        <v>-73.548935020000002</v>
      </c>
      <c r="K1238" t="s">
        <v>3456</v>
      </c>
      <c r="L1238">
        <v>2</v>
      </c>
      <c r="M1238">
        <v>-53.09</v>
      </c>
      <c r="N1238">
        <v>-8.56</v>
      </c>
      <c r="O1238">
        <v>15.4</v>
      </c>
    </row>
    <row r="1239" spans="1:15" x14ac:dyDescent="0.35">
      <c r="A1239">
        <v>2023510</v>
      </c>
      <c r="B1239">
        <v>286580</v>
      </c>
      <c r="C1239" t="s">
        <v>1756</v>
      </c>
      <c r="D1239">
        <v>1</v>
      </c>
      <c r="E1239" s="17">
        <v>45473</v>
      </c>
      <c r="F1239" t="s">
        <v>3500</v>
      </c>
      <c r="G1239" t="s">
        <v>3021</v>
      </c>
      <c r="H1239">
        <v>229.18</v>
      </c>
      <c r="I1239">
        <v>43.562233669999998</v>
      </c>
      <c r="J1239">
        <v>-75.986714489999997</v>
      </c>
      <c r="K1239" t="s">
        <v>3456</v>
      </c>
      <c r="L1239">
        <v>1</v>
      </c>
      <c r="M1239">
        <v>-61.61</v>
      </c>
      <c r="N1239">
        <v>-9.58</v>
      </c>
      <c r="O1239">
        <v>15.07</v>
      </c>
    </row>
    <row r="1240" spans="1:15" x14ac:dyDescent="0.35">
      <c r="A1240">
        <v>2022297</v>
      </c>
      <c r="B1240">
        <v>241820</v>
      </c>
      <c r="C1240" t="s">
        <v>367</v>
      </c>
      <c r="D1240">
        <v>1</v>
      </c>
      <c r="E1240" s="17">
        <v>45119</v>
      </c>
      <c r="F1240" t="s">
        <v>3499</v>
      </c>
      <c r="G1240" t="s">
        <v>3021</v>
      </c>
      <c r="H1240">
        <v>603.59</v>
      </c>
      <c r="I1240">
        <v>42.626459699999998</v>
      </c>
      <c r="J1240">
        <v>-77.265254470000002</v>
      </c>
      <c r="K1240" t="s">
        <v>3456</v>
      </c>
      <c r="L1240">
        <v>1</v>
      </c>
      <c r="M1240">
        <v>-50.34</v>
      </c>
      <c r="N1240">
        <v>-7.85</v>
      </c>
      <c r="O1240">
        <v>12.45</v>
      </c>
    </row>
    <row r="1241" spans="1:15" x14ac:dyDescent="0.35">
      <c r="A1241">
        <v>2023177</v>
      </c>
      <c r="B1241">
        <v>287780</v>
      </c>
      <c r="C1241" t="s">
        <v>1477</v>
      </c>
      <c r="D1241">
        <v>1</v>
      </c>
      <c r="E1241" s="17">
        <v>45445</v>
      </c>
      <c r="F1241" t="s">
        <v>3498</v>
      </c>
      <c r="G1241" t="s">
        <v>3021</v>
      </c>
      <c r="H1241">
        <v>306.42</v>
      </c>
      <c r="I1241">
        <v>41.477623039999997</v>
      </c>
      <c r="J1241">
        <v>-73.840475139999995</v>
      </c>
      <c r="K1241" t="s">
        <v>3456</v>
      </c>
      <c r="L1241">
        <v>1</v>
      </c>
      <c r="M1241">
        <v>-57.16</v>
      </c>
      <c r="N1241">
        <v>-8.91</v>
      </c>
      <c r="O1241">
        <v>14.13</v>
      </c>
    </row>
    <row r="1242" spans="1:15" x14ac:dyDescent="0.35">
      <c r="A1242">
        <v>2023439</v>
      </c>
      <c r="B1242">
        <v>239880</v>
      </c>
      <c r="C1242" t="s">
        <v>1704</v>
      </c>
      <c r="D1242">
        <v>1</v>
      </c>
      <c r="E1242" s="17">
        <v>45468</v>
      </c>
      <c r="F1242" t="s">
        <v>3497</v>
      </c>
      <c r="G1242" t="s">
        <v>3021</v>
      </c>
      <c r="H1242">
        <v>425.72</v>
      </c>
      <c r="I1242">
        <v>43.47761388</v>
      </c>
      <c r="J1242">
        <v>-74.231560229999999</v>
      </c>
      <c r="K1242" t="s">
        <v>3456</v>
      </c>
      <c r="L1242">
        <v>1</v>
      </c>
      <c r="M1242">
        <v>-64.48</v>
      </c>
      <c r="N1242">
        <v>-9.77</v>
      </c>
      <c r="O1242">
        <v>13.69</v>
      </c>
    </row>
    <row r="1243" spans="1:15" x14ac:dyDescent="0.35">
      <c r="A1243">
        <v>2023247</v>
      </c>
      <c r="B1243">
        <v>270920</v>
      </c>
      <c r="C1243" t="s">
        <v>1543</v>
      </c>
      <c r="D1243">
        <v>1</v>
      </c>
      <c r="E1243" s="17">
        <v>45453</v>
      </c>
      <c r="F1243" t="s">
        <v>3496</v>
      </c>
      <c r="G1243" t="s">
        <v>3021</v>
      </c>
      <c r="H1243">
        <v>448.22</v>
      </c>
      <c r="I1243">
        <v>42.301526260000003</v>
      </c>
      <c r="J1243">
        <v>-74.274579009999997</v>
      </c>
      <c r="K1243" t="s">
        <v>3456</v>
      </c>
      <c r="L1243">
        <v>5</v>
      </c>
      <c r="M1243">
        <v>-66.739999999999995</v>
      </c>
      <c r="N1243">
        <v>-9.7100000000000009</v>
      </c>
      <c r="O1243">
        <v>10.97</v>
      </c>
    </row>
    <row r="1244" spans="1:15" x14ac:dyDescent="0.35">
      <c r="A1244">
        <v>2023661</v>
      </c>
      <c r="B1244">
        <v>266360</v>
      </c>
      <c r="C1244" t="s">
        <v>1886</v>
      </c>
      <c r="D1244">
        <v>1</v>
      </c>
      <c r="E1244" s="17">
        <v>45489</v>
      </c>
      <c r="F1244" t="s">
        <v>3495</v>
      </c>
      <c r="G1244" t="s">
        <v>3021</v>
      </c>
      <c r="H1244">
        <v>143.08000000000001</v>
      </c>
      <c r="I1244">
        <v>41.246313790000002</v>
      </c>
      <c r="J1244">
        <v>-74.169971290000007</v>
      </c>
      <c r="K1244" t="s">
        <v>3456</v>
      </c>
      <c r="L1244">
        <v>4</v>
      </c>
      <c r="M1244">
        <v>-45.53</v>
      </c>
      <c r="N1244">
        <v>-7.23</v>
      </c>
      <c r="O1244">
        <v>12.33</v>
      </c>
    </row>
    <row r="1245" spans="1:15" x14ac:dyDescent="0.35">
      <c r="A1245">
        <v>2023842</v>
      </c>
      <c r="B1245">
        <v>278120</v>
      </c>
      <c r="C1245" t="s">
        <v>2026</v>
      </c>
      <c r="D1245">
        <v>1</v>
      </c>
      <c r="E1245" s="17">
        <v>45504</v>
      </c>
      <c r="F1245" t="s">
        <v>3494</v>
      </c>
      <c r="G1245" t="s">
        <v>3021</v>
      </c>
      <c r="H1245">
        <v>125.6</v>
      </c>
      <c r="I1245">
        <v>41.665684419999998</v>
      </c>
      <c r="J1245">
        <v>-73.57845811</v>
      </c>
      <c r="K1245" t="s">
        <v>3456</v>
      </c>
      <c r="L1245">
        <v>3</v>
      </c>
      <c r="M1245">
        <v>-39.450000000000003</v>
      </c>
      <c r="N1245">
        <v>-6.53</v>
      </c>
      <c r="O1245">
        <v>12.82</v>
      </c>
    </row>
    <row r="1246" spans="1:15" x14ac:dyDescent="0.35">
      <c r="A1246">
        <v>2023240</v>
      </c>
      <c r="B1246">
        <v>231280</v>
      </c>
      <c r="C1246" t="s">
        <v>1526</v>
      </c>
      <c r="D1246">
        <v>1</v>
      </c>
      <c r="E1246" s="17">
        <v>45452</v>
      </c>
      <c r="F1246" t="s">
        <v>3493</v>
      </c>
      <c r="G1246" t="s">
        <v>3021</v>
      </c>
      <c r="H1246">
        <v>623.16999999999996</v>
      </c>
      <c r="I1246">
        <v>42.132837670000001</v>
      </c>
      <c r="J1246">
        <v>-74.112802990000006</v>
      </c>
      <c r="K1246" t="s">
        <v>3456</v>
      </c>
      <c r="L1246">
        <v>2</v>
      </c>
      <c r="M1246">
        <v>-57.93</v>
      </c>
      <c r="N1246">
        <v>-9.26</v>
      </c>
      <c r="O1246">
        <v>16.16</v>
      </c>
    </row>
    <row r="1247" spans="1:15" x14ac:dyDescent="0.35">
      <c r="A1247">
        <v>2022054</v>
      </c>
      <c r="B1247">
        <v>241800</v>
      </c>
      <c r="C1247" t="s">
        <v>120</v>
      </c>
      <c r="D1247">
        <v>1</v>
      </c>
      <c r="E1247" s="17">
        <v>45091</v>
      </c>
      <c r="F1247" t="s">
        <v>3492</v>
      </c>
      <c r="G1247" t="s">
        <v>3021</v>
      </c>
      <c r="H1247">
        <v>325.33999999999997</v>
      </c>
      <c r="I1247">
        <v>42.689745909999999</v>
      </c>
      <c r="J1247">
        <v>-75.520291099999994</v>
      </c>
      <c r="K1247" t="s">
        <v>3456</v>
      </c>
      <c r="L1247">
        <v>2</v>
      </c>
      <c r="M1247">
        <v>-61.44</v>
      </c>
      <c r="N1247">
        <v>-9.19</v>
      </c>
      <c r="O1247">
        <v>12.06</v>
      </c>
    </row>
    <row r="1248" spans="1:15" x14ac:dyDescent="0.35">
      <c r="A1248">
        <v>2023506</v>
      </c>
      <c r="B1248">
        <v>287640</v>
      </c>
      <c r="C1248" t="s">
        <v>1746</v>
      </c>
      <c r="D1248">
        <v>1</v>
      </c>
      <c r="E1248" s="17">
        <v>45471</v>
      </c>
      <c r="F1248" t="s">
        <v>3491</v>
      </c>
      <c r="G1248" t="s">
        <v>3021</v>
      </c>
      <c r="H1248">
        <v>113.36</v>
      </c>
      <c r="I1248">
        <v>43.235394890000002</v>
      </c>
      <c r="J1248">
        <v>-75.663793350000006</v>
      </c>
      <c r="K1248" t="s">
        <v>3456</v>
      </c>
      <c r="L1248">
        <v>2</v>
      </c>
      <c r="M1248">
        <v>-60.62</v>
      </c>
      <c r="N1248">
        <v>-9.1</v>
      </c>
      <c r="O1248">
        <v>12.15</v>
      </c>
    </row>
    <row r="1249" spans="1:15" x14ac:dyDescent="0.35">
      <c r="A1249">
        <v>2022971</v>
      </c>
      <c r="B1249">
        <v>258260</v>
      </c>
      <c r="C1249" t="s">
        <v>988</v>
      </c>
      <c r="D1249">
        <v>1</v>
      </c>
      <c r="E1249" s="17">
        <v>45187</v>
      </c>
      <c r="F1249" t="s">
        <v>3490</v>
      </c>
      <c r="G1249" t="s">
        <v>3021</v>
      </c>
      <c r="H1249">
        <v>444.09</v>
      </c>
      <c r="I1249">
        <v>42.610831730000001</v>
      </c>
      <c r="J1249">
        <v>-74.475459520000001</v>
      </c>
      <c r="K1249" t="s">
        <v>3456</v>
      </c>
      <c r="L1249">
        <v>1</v>
      </c>
      <c r="M1249">
        <v>-52.41</v>
      </c>
      <c r="N1249">
        <v>-8.02</v>
      </c>
      <c r="O1249">
        <v>11.74</v>
      </c>
    </row>
    <row r="1250" spans="1:15" x14ac:dyDescent="0.35">
      <c r="A1250">
        <v>2022338</v>
      </c>
      <c r="B1250">
        <v>239940</v>
      </c>
      <c r="C1250" t="s">
        <v>432</v>
      </c>
      <c r="D1250">
        <v>1</v>
      </c>
      <c r="E1250" s="17">
        <v>45121</v>
      </c>
      <c r="F1250" t="s">
        <v>3489</v>
      </c>
      <c r="G1250" t="s">
        <v>3021</v>
      </c>
      <c r="H1250">
        <v>524.4</v>
      </c>
      <c r="I1250">
        <v>41.997956840000001</v>
      </c>
      <c r="J1250">
        <v>-78.864663289999996</v>
      </c>
      <c r="K1250" t="s">
        <v>3456</v>
      </c>
      <c r="L1250">
        <v>1</v>
      </c>
      <c r="M1250">
        <v>-61.41</v>
      </c>
      <c r="N1250">
        <v>-9.1</v>
      </c>
      <c r="O1250">
        <v>11.39</v>
      </c>
    </row>
    <row r="1251" spans="1:15" x14ac:dyDescent="0.35">
      <c r="A1251">
        <v>2022959</v>
      </c>
      <c r="B1251">
        <v>258160</v>
      </c>
      <c r="C1251" t="s">
        <v>978</v>
      </c>
      <c r="D1251">
        <v>1</v>
      </c>
      <c r="E1251" s="17">
        <v>45184</v>
      </c>
      <c r="F1251" t="s">
        <v>3488</v>
      </c>
      <c r="G1251" t="s">
        <v>3021</v>
      </c>
      <c r="H1251">
        <v>578.75</v>
      </c>
      <c r="I1251">
        <v>44.039857019999999</v>
      </c>
      <c r="J1251">
        <v>-74.020830219999993</v>
      </c>
      <c r="K1251" t="s">
        <v>3456</v>
      </c>
      <c r="L1251">
        <v>1</v>
      </c>
      <c r="M1251">
        <v>-68.03</v>
      </c>
      <c r="N1251">
        <v>-10.33</v>
      </c>
      <c r="O1251">
        <v>14.59</v>
      </c>
    </row>
    <row r="1252" spans="1:15" x14ac:dyDescent="0.35">
      <c r="A1252">
        <v>2024293</v>
      </c>
      <c r="B1252">
        <v>295760</v>
      </c>
      <c r="C1252" t="s">
        <v>2398</v>
      </c>
      <c r="D1252">
        <v>1</v>
      </c>
      <c r="E1252" s="17">
        <v>45560</v>
      </c>
      <c r="F1252" t="s">
        <v>3487</v>
      </c>
      <c r="G1252" t="s">
        <v>3021</v>
      </c>
      <c r="H1252">
        <v>251.62</v>
      </c>
      <c r="I1252">
        <v>44.451517080000002</v>
      </c>
      <c r="J1252">
        <v>-73.441459100000003</v>
      </c>
      <c r="K1252" t="s">
        <v>3456</v>
      </c>
      <c r="L1252">
        <v>2</v>
      </c>
      <c r="M1252">
        <v>-62.77</v>
      </c>
      <c r="N1252">
        <v>-9.36</v>
      </c>
      <c r="O1252">
        <v>12.09</v>
      </c>
    </row>
    <row r="1253" spans="1:15" x14ac:dyDescent="0.35">
      <c r="A1253">
        <v>2024280</v>
      </c>
      <c r="B1253">
        <v>293360</v>
      </c>
      <c r="C1253" t="s">
        <v>2401</v>
      </c>
      <c r="D1253">
        <v>1</v>
      </c>
      <c r="E1253" s="17">
        <v>45559</v>
      </c>
      <c r="F1253" t="s">
        <v>3486</v>
      </c>
      <c r="G1253" t="s">
        <v>3021</v>
      </c>
      <c r="H1253">
        <v>424.71</v>
      </c>
      <c r="I1253">
        <v>44.703265620000003</v>
      </c>
      <c r="J1253">
        <v>-74.452680810000004</v>
      </c>
      <c r="K1253" t="s">
        <v>3456</v>
      </c>
      <c r="L1253">
        <v>1</v>
      </c>
      <c r="M1253">
        <v>-72.44</v>
      </c>
      <c r="N1253">
        <v>-10.73</v>
      </c>
      <c r="O1253">
        <v>13.36</v>
      </c>
    </row>
    <row r="1254" spans="1:15" x14ac:dyDescent="0.35">
      <c r="A1254">
        <v>2023235</v>
      </c>
      <c r="B1254">
        <v>258180</v>
      </c>
      <c r="C1254" t="s">
        <v>1517</v>
      </c>
      <c r="D1254">
        <v>1</v>
      </c>
      <c r="E1254" s="17">
        <v>45450</v>
      </c>
      <c r="F1254" t="s">
        <v>3485</v>
      </c>
      <c r="G1254" t="s">
        <v>2849</v>
      </c>
      <c r="H1254">
        <v>112.47</v>
      </c>
      <c r="I1254">
        <v>41.592999489999997</v>
      </c>
      <c r="J1254">
        <v>-74.310274879999994</v>
      </c>
      <c r="K1254" t="s">
        <v>3456</v>
      </c>
      <c r="L1254">
        <v>2</v>
      </c>
      <c r="M1254">
        <v>-42.93</v>
      </c>
      <c r="N1254">
        <v>-6.76</v>
      </c>
      <c r="O1254">
        <v>11.13</v>
      </c>
    </row>
    <row r="1255" spans="1:15" x14ac:dyDescent="0.35">
      <c r="A1255">
        <v>2022374</v>
      </c>
      <c r="B1255">
        <v>241940</v>
      </c>
      <c r="C1255" t="s">
        <v>447</v>
      </c>
      <c r="D1255">
        <v>1</v>
      </c>
      <c r="E1255" s="17">
        <v>45125</v>
      </c>
      <c r="F1255" t="s">
        <v>3484</v>
      </c>
      <c r="G1255" t="s">
        <v>3021</v>
      </c>
      <c r="H1255">
        <v>536.62</v>
      </c>
      <c r="I1255">
        <v>43.390706539999996</v>
      </c>
      <c r="J1255">
        <v>-74.653100420000001</v>
      </c>
      <c r="K1255" t="s">
        <v>3456</v>
      </c>
      <c r="L1255">
        <v>2</v>
      </c>
      <c r="M1255">
        <v>-58.94</v>
      </c>
      <c r="N1255">
        <v>-8.83</v>
      </c>
      <c r="O1255">
        <v>11.71</v>
      </c>
    </row>
    <row r="1256" spans="1:15" x14ac:dyDescent="0.35">
      <c r="A1256">
        <v>2022330</v>
      </c>
      <c r="B1256">
        <v>242220</v>
      </c>
      <c r="C1256" t="s">
        <v>414</v>
      </c>
      <c r="D1256">
        <v>1</v>
      </c>
      <c r="E1256" s="17">
        <v>45120</v>
      </c>
      <c r="F1256" t="s">
        <v>3483</v>
      </c>
      <c r="G1256" t="s">
        <v>3021</v>
      </c>
      <c r="H1256">
        <v>429.79</v>
      </c>
      <c r="I1256">
        <v>42.101702109999998</v>
      </c>
      <c r="J1256">
        <v>-78.502835379999993</v>
      </c>
      <c r="K1256" t="s">
        <v>3456</v>
      </c>
      <c r="L1256">
        <v>4</v>
      </c>
      <c r="M1256">
        <v>-57.78</v>
      </c>
      <c r="N1256">
        <v>-8.6999999999999993</v>
      </c>
      <c r="O1256">
        <v>11.84</v>
      </c>
    </row>
    <row r="1257" spans="1:15" x14ac:dyDescent="0.35">
      <c r="A1257">
        <v>2022945</v>
      </c>
      <c r="B1257">
        <v>237100</v>
      </c>
      <c r="C1257" t="s">
        <v>975</v>
      </c>
      <c r="D1257">
        <v>1</v>
      </c>
      <c r="E1257" s="17">
        <v>45183</v>
      </c>
      <c r="F1257" t="s">
        <v>3482</v>
      </c>
      <c r="G1257" t="s">
        <v>3021</v>
      </c>
      <c r="H1257">
        <v>690.56</v>
      </c>
      <c r="I1257">
        <v>44.252526930000002</v>
      </c>
      <c r="J1257">
        <v>-73.722094940000005</v>
      </c>
      <c r="K1257" t="s">
        <v>3456</v>
      </c>
      <c r="L1257">
        <v>2</v>
      </c>
      <c r="M1257">
        <v>-63.77</v>
      </c>
      <c r="N1257">
        <v>-9.85</v>
      </c>
      <c r="O1257">
        <v>15</v>
      </c>
    </row>
    <row r="1258" spans="1:15" x14ac:dyDescent="0.35">
      <c r="A1258">
        <v>2022279</v>
      </c>
      <c r="B1258">
        <v>242620</v>
      </c>
      <c r="C1258" t="s">
        <v>369</v>
      </c>
      <c r="D1258">
        <v>1</v>
      </c>
      <c r="E1258" s="17">
        <v>45118</v>
      </c>
      <c r="F1258" t="s">
        <v>3481</v>
      </c>
      <c r="G1258" t="s">
        <v>3021</v>
      </c>
      <c r="H1258">
        <v>417.84</v>
      </c>
      <c r="I1258">
        <v>42.51561744</v>
      </c>
      <c r="J1258">
        <v>-77.793000989999996</v>
      </c>
      <c r="K1258" t="s">
        <v>3456</v>
      </c>
      <c r="L1258">
        <v>4</v>
      </c>
      <c r="M1258">
        <v>-64.650000000000006</v>
      </c>
      <c r="N1258">
        <v>-9.61</v>
      </c>
      <c r="O1258">
        <v>12.19</v>
      </c>
    </row>
    <row r="1259" spans="1:15" x14ac:dyDescent="0.35">
      <c r="A1259">
        <v>2023861</v>
      </c>
      <c r="B1259">
        <v>280540</v>
      </c>
      <c r="C1259" t="s">
        <v>2051</v>
      </c>
      <c r="D1259">
        <v>1</v>
      </c>
      <c r="E1259" s="17">
        <v>45505</v>
      </c>
      <c r="F1259" t="s">
        <v>3480</v>
      </c>
      <c r="G1259" t="s">
        <v>3021</v>
      </c>
      <c r="H1259">
        <v>369.13</v>
      </c>
      <c r="I1259">
        <v>42.164065659999999</v>
      </c>
      <c r="J1259">
        <v>-75.666041890000002</v>
      </c>
      <c r="K1259" t="s">
        <v>3456</v>
      </c>
      <c r="L1259">
        <v>2</v>
      </c>
      <c r="M1259">
        <v>-51.95</v>
      </c>
      <c r="N1259">
        <v>-7.82</v>
      </c>
      <c r="O1259">
        <v>10.57</v>
      </c>
    </row>
    <row r="1260" spans="1:15" x14ac:dyDescent="0.35">
      <c r="A1260">
        <v>2023513</v>
      </c>
      <c r="B1260">
        <v>239960</v>
      </c>
      <c r="C1260" t="s">
        <v>1763</v>
      </c>
      <c r="D1260">
        <v>1</v>
      </c>
      <c r="E1260" s="17">
        <v>45474</v>
      </c>
      <c r="F1260" t="s">
        <v>3479</v>
      </c>
      <c r="G1260" t="s">
        <v>3021</v>
      </c>
      <c r="H1260">
        <v>105.49</v>
      </c>
      <c r="I1260">
        <v>43.255516110000002</v>
      </c>
      <c r="J1260">
        <v>-77.331811979999998</v>
      </c>
      <c r="K1260" t="s">
        <v>3456</v>
      </c>
      <c r="L1260">
        <v>3</v>
      </c>
      <c r="M1260">
        <v>-53.2</v>
      </c>
      <c r="N1260">
        <v>-7.52</v>
      </c>
      <c r="O1260">
        <v>6.98</v>
      </c>
    </row>
    <row r="1261" spans="1:15" x14ac:dyDescent="0.35">
      <c r="A1261">
        <v>2023347</v>
      </c>
      <c r="B1261">
        <v>270880</v>
      </c>
      <c r="C1261" t="s">
        <v>1617</v>
      </c>
      <c r="D1261">
        <v>1</v>
      </c>
      <c r="E1261" s="17">
        <v>45460</v>
      </c>
      <c r="F1261" t="s">
        <v>3478</v>
      </c>
      <c r="G1261" t="s">
        <v>3021</v>
      </c>
      <c r="H1261">
        <v>129.43</v>
      </c>
      <c r="I1261">
        <v>43.056409160000001</v>
      </c>
      <c r="J1261">
        <v>-75.992123039999996</v>
      </c>
      <c r="K1261" t="s">
        <v>3456</v>
      </c>
      <c r="L1261">
        <v>3</v>
      </c>
      <c r="M1261">
        <v>-73.28</v>
      </c>
      <c r="N1261">
        <v>-10.119999999999999</v>
      </c>
      <c r="O1261">
        <v>7.67</v>
      </c>
    </row>
    <row r="1262" spans="1:15" x14ac:dyDescent="0.35">
      <c r="A1262">
        <v>2023872</v>
      </c>
      <c r="B1262">
        <v>282440</v>
      </c>
      <c r="C1262" t="s">
        <v>2052</v>
      </c>
      <c r="D1262">
        <v>1</v>
      </c>
      <c r="E1262" s="17">
        <v>45506</v>
      </c>
      <c r="F1262" t="s">
        <v>3477</v>
      </c>
      <c r="G1262" t="s">
        <v>3021</v>
      </c>
      <c r="H1262">
        <v>389.32</v>
      </c>
      <c r="I1262">
        <v>42.673927839999998</v>
      </c>
      <c r="J1262">
        <v>-78.649209540000001</v>
      </c>
      <c r="K1262" t="s">
        <v>3456</v>
      </c>
      <c r="L1262">
        <v>2</v>
      </c>
      <c r="M1262">
        <v>-55.96</v>
      </c>
      <c r="N1262">
        <v>-8.3800000000000008</v>
      </c>
      <c r="O1262">
        <v>11.09</v>
      </c>
    </row>
    <row r="1263" spans="1:15" x14ac:dyDescent="0.35">
      <c r="A1263">
        <v>2023256</v>
      </c>
      <c r="B1263">
        <v>287960</v>
      </c>
      <c r="C1263" t="s">
        <v>1558</v>
      </c>
      <c r="D1263">
        <v>1</v>
      </c>
      <c r="E1263" s="17">
        <v>45454</v>
      </c>
      <c r="F1263" t="s">
        <v>3476</v>
      </c>
      <c r="G1263" t="s">
        <v>3021</v>
      </c>
      <c r="H1263">
        <v>249.82</v>
      </c>
      <c r="I1263">
        <v>43.050484750000003</v>
      </c>
      <c r="J1263">
        <v>-74.362372489999998</v>
      </c>
      <c r="K1263" t="s">
        <v>3456</v>
      </c>
      <c r="L1263">
        <v>2</v>
      </c>
      <c r="M1263">
        <v>-64.44</v>
      </c>
      <c r="N1263">
        <v>-9.6</v>
      </c>
      <c r="O1263">
        <v>12.37</v>
      </c>
    </row>
    <row r="1264" spans="1:15" x14ac:dyDescent="0.35">
      <c r="A1264">
        <v>2024048</v>
      </c>
      <c r="B1264">
        <v>291200</v>
      </c>
      <c r="C1264" t="s">
        <v>2200</v>
      </c>
      <c r="D1264">
        <v>1</v>
      </c>
      <c r="E1264" s="17">
        <v>45525</v>
      </c>
      <c r="F1264" t="s">
        <v>3475</v>
      </c>
      <c r="G1264" t="s">
        <v>3021</v>
      </c>
      <c r="H1264">
        <v>114.25</v>
      </c>
      <c r="I1264">
        <v>43.118488319999997</v>
      </c>
      <c r="J1264">
        <v>-76.43870828</v>
      </c>
      <c r="K1264" t="s">
        <v>3456</v>
      </c>
      <c r="L1264">
        <v>8</v>
      </c>
      <c r="M1264">
        <v>-53.61</v>
      </c>
      <c r="N1264">
        <v>-7.44</v>
      </c>
      <c r="O1264">
        <v>5.91</v>
      </c>
    </row>
    <row r="1265" spans="1:15" x14ac:dyDescent="0.35">
      <c r="A1265">
        <v>2023187</v>
      </c>
      <c r="B1265">
        <v>258060</v>
      </c>
      <c r="C1265" t="s">
        <v>1483</v>
      </c>
      <c r="D1265">
        <v>1</v>
      </c>
      <c r="E1265" s="17">
        <v>45447</v>
      </c>
      <c r="F1265" t="s">
        <v>3474</v>
      </c>
      <c r="G1265" t="s">
        <v>2849</v>
      </c>
      <c r="H1265">
        <v>146.97</v>
      </c>
      <c r="I1265">
        <v>41.472150980000002</v>
      </c>
      <c r="J1265">
        <v>-74.580013840000007</v>
      </c>
      <c r="K1265" t="s">
        <v>3456</v>
      </c>
      <c r="L1265">
        <v>5</v>
      </c>
      <c r="M1265">
        <v>-51.38</v>
      </c>
      <c r="N1265">
        <v>-7.81</v>
      </c>
      <c r="O1265">
        <v>11.06</v>
      </c>
    </row>
    <row r="1266" spans="1:15" x14ac:dyDescent="0.35">
      <c r="A1266">
        <v>2023382</v>
      </c>
      <c r="B1266">
        <v>287920</v>
      </c>
      <c r="C1266" t="s">
        <v>1639</v>
      </c>
      <c r="D1266">
        <v>1</v>
      </c>
      <c r="E1266" s="17">
        <v>45462</v>
      </c>
      <c r="F1266" t="s">
        <v>3473</v>
      </c>
      <c r="G1266" t="s">
        <v>3021</v>
      </c>
      <c r="H1266">
        <v>187.53</v>
      </c>
      <c r="I1266">
        <v>44.422577240000003</v>
      </c>
      <c r="J1266">
        <v>-75.117605999999995</v>
      </c>
      <c r="K1266" t="s">
        <v>3456</v>
      </c>
      <c r="L1266">
        <v>6</v>
      </c>
      <c r="M1266">
        <v>-71.22</v>
      </c>
      <c r="N1266">
        <v>-10.35</v>
      </c>
      <c r="O1266">
        <v>11.55</v>
      </c>
    </row>
    <row r="1267" spans="1:15" x14ac:dyDescent="0.35">
      <c r="A1267">
        <v>2023495</v>
      </c>
      <c r="B1267">
        <v>242460</v>
      </c>
      <c r="C1267" t="s">
        <v>1749</v>
      </c>
      <c r="D1267">
        <v>1</v>
      </c>
      <c r="E1267" s="17">
        <v>45470</v>
      </c>
      <c r="F1267" t="s">
        <v>3472</v>
      </c>
      <c r="G1267" t="s">
        <v>3021</v>
      </c>
      <c r="H1267">
        <v>288.29000000000002</v>
      </c>
      <c r="I1267">
        <v>43.522292090000001</v>
      </c>
      <c r="J1267">
        <v>-75.77771654</v>
      </c>
      <c r="K1267" t="s">
        <v>3456</v>
      </c>
      <c r="L1267">
        <v>4</v>
      </c>
      <c r="M1267">
        <v>-66.91</v>
      </c>
      <c r="N1267">
        <v>-9.69</v>
      </c>
      <c r="O1267">
        <v>10.64</v>
      </c>
    </row>
    <row r="1268" spans="1:15" x14ac:dyDescent="0.35">
      <c r="A1268">
        <v>2022306</v>
      </c>
      <c r="B1268">
        <v>242320</v>
      </c>
      <c r="C1268" t="s">
        <v>404</v>
      </c>
      <c r="D1268">
        <v>1</v>
      </c>
      <c r="E1268" s="17">
        <v>45119</v>
      </c>
      <c r="F1268" t="s">
        <v>3471</v>
      </c>
      <c r="G1268" t="s">
        <v>3021</v>
      </c>
      <c r="H1268">
        <v>277.3</v>
      </c>
      <c r="I1268">
        <v>42.347316059999997</v>
      </c>
      <c r="J1268">
        <v>-75.697505039999996</v>
      </c>
      <c r="K1268" t="s">
        <v>3456</v>
      </c>
      <c r="L1268">
        <v>5</v>
      </c>
      <c r="M1268">
        <v>-60.59</v>
      </c>
      <c r="N1268">
        <v>-9.08</v>
      </c>
      <c r="O1268">
        <v>12.05</v>
      </c>
    </row>
    <row r="1269" spans="1:15" x14ac:dyDescent="0.35">
      <c r="A1269">
        <v>2024313</v>
      </c>
      <c r="B1269">
        <v>279260</v>
      </c>
      <c r="C1269" t="s">
        <v>2420</v>
      </c>
      <c r="D1269">
        <v>1</v>
      </c>
      <c r="E1269" s="17">
        <v>45567</v>
      </c>
      <c r="F1269" t="s">
        <v>3470</v>
      </c>
      <c r="G1269" t="s">
        <v>3021</v>
      </c>
      <c r="H1269">
        <v>306.95999999999998</v>
      </c>
      <c r="I1269">
        <v>42.021302579999997</v>
      </c>
      <c r="J1269">
        <v>-75.126094749999993</v>
      </c>
      <c r="K1269" t="s">
        <v>3456</v>
      </c>
      <c r="L1269">
        <v>6</v>
      </c>
      <c r="M1269">
        <v>-60.47</v>
      </c>
      <c r="N1269">
        <v>-9.3000000000000007</v>
      </c>
      <c r="O1269">
        <v>13.96</v>
      </c>
    </row>
    <row r="1270" spans="1:15" x14ac:dyDescent="0.35">
      <c r="A1270">
        <v>2024292</v>
      </c>
      <c r="B1270">
        <v>295740</v>
      </c>
      <c r="C1270" t="s">
        <v>2400</v>
      </c>
      <c r="D1270">
        <v>1</v>
      </c>
      <c r="E1270" s="17">
        <v>45560</v>
      </c>
      <c r="F1270" t="s">
        <v>3469</v>
      </c>
      <c r="G1270" t="s">
        <v>3021</v>
      </c>
      <c r="H1270">
        <v>112.63</v>
      </c>
      <c r="I1270">
        <v>43.17236733</v>
      </c>
      <c r="J1270">
        <v>-75.991180319999998</v>
      </c>
      <c r="K1270" t="s">
        <v>3456</v>
      </c>
      <c r="L1270">
        <v>5</v>
      </c>
      <c r="M1270">
        <v>-63.16</v>
      </c>
      <c r="N1270">
        <v>-9.15</v>
      </c>
      <c r="O1270">
        <v>10.050000000000001</v>
      </c>
    </row>
    <row r="1271" spans="1:15" x14ac:dyDescent="0.35">
      <c r="A1271">
        <v>2024262</v>
      </c>
      <c r="B1271">
        <v>293260</v>
      </c>
      <c r="C1271" t="s">
        <v>2378</v>
      </c>
      <c r="D1271">
        <v>1</v>
      </c>
      <c r="E1271" s="17">
        <v>45554</v>
      </c>
      <c r="F1271" t="s">
        <v>3468</v>
      </c>
      <c r="G1271" t="s">
        <v>3021</v>
      </c>
      <c r="H1271">
        <v>1.41</v>
      </c>
      <c r="I1271">
        <v>42.691171850000003</v>
      </c>
      <c r="J1271">
        <v>-73.709331419999998</v>
      </c>
      <c r="K1271" t="s">
        <v>3456</v>
      </c>
      <c r="L1271">
        <v>8</v>
      </c>
      <c r="M1271">
        <v>-57.91</v>
      </c>
      <c r="N1271">
        <v>-8.5299999999999994</v>
      </c>
      <c r="O1271">
        <v>10.36</v>
      </c>
    </row>
    <row r="1272" spans="1:15" x14ac:dyDescent="0.35">
      <c r="A1272">
        <v>2023709</v>
      </c>
      <c r="B1272">
        <v>286480</v>
      </c>
      <c r="C1272" t="s">
        <v>1924</v>
      </c>
      <c r="D1272">
        <v>1</v>
      </c>
      <c r="E1272" s="17">
        <v>45491</v>
      </c>
      <c r="F1272" t="s">
        <v>3467</v>
      </c>
      <c r="G1272" t="s">
        <v>3021</v>
      </c>
      <c r="H1272">
        <v>427.5</v>
      </c>
      <c r="I1272">
        <v>42.071528170000001</v>
      </c>
      <c r="J1272">
        <v>-78.452563710000007</v>
      </c>
      <c r="K1272" t="s">
        <v>3456</v>
      </c>
      <c r="L1272">
        <v>7</v>
      </c>
      <c r="M1272">
        <v>-60.56</v>
      </c>
      <c r="N1272">
        <v>-8.98</v>
      </c>
      <c r="O1272">
        <v>11.31</v>
      </c>
    </row>
    <row r="1273" spans="1:15" x14ac:dyDescent="0.35">
      <c r="A1273">
        <v>2024240</v>
      </c>
      <c r="B1273">
        <v>295780</v>
      </c>
      <c r="C1273" t="s">
        <v>2350</v>
      </c>
      <c r="D1273">
        <v>1</v>
      </c>
      <c r="E1273" s="17">
        <v>45552</v>
      </c>
      <c r="F1273" t="s">
        <v>3466</v>
      </c>
      <c r="G1273" t="s">
        <v>2849</v>
      </c>
      <c r="H1273">
        <v>76.47</v>
      </c>
      <c r="I1273">
        <v>41.590046800000003</v>
      </c>
      <c r="J1273">
        <v>-74.187243179999996</v>
      </c>
      <c r="K1273" t="s">
        <v>3456</v>
      </c>
      <c r="L1273">
        <v>6</v>
      </c>
      <c r="M1273">
        <v>-41.67</v>
      </c>
      <c r="N1273">
        <v>-6.36</v>
      </c>
      <c r="O1273">
        <v>9.24</v>
      </c>
    </row>
    <row r="1274" spans="1:15" x14ac:dyDescent="0.35">
      <c r="A1274">
        <v>2024277</v>
      </c>
      <c r="B1274">
        <v>266520</v>
      </c>
      <c r="C1274" t="s">
        <v>2383</v>
      </c>
      <c r="D1274">
        <v>1</v>
      </c>
      <c r="E1274" s="17">
        <v>45558</v>
      </c>
      <c r="F1274" t="s">
        <v>3465</v>
      </c>
      <c r="G1274" t="s">
        <v>3021</v>
      </c>
      <c r="H1274">
        <v>470.95</v>
      </c>
      <c r="I1274">
        <v>44.237038980000001</v>
      </c>
      <c r="J1274">
        <v>-74.386970980000001</v>
      </c>
      <c r="K1274" t="s">
        <v>3456</v>
      </c>
      <c r="L1274">
        <v>6</v>
      </c>
      <c r="M1274">
        <v>-61.27</v>
      </c>
      <c r="N1274">
        <v>-8.67</v>
      </c>
      <c r="O1274">
        <v>8.08</v>
      </c>
    </row>
    <row r="1275" spans="1:15" x14ac:dyDescent="0.35">
      <c r="A1275">
        <v>2024314</v>
      </c>
      <c r="B1275">
        <v>295800</v>
      </c>
      <c r="C1275" t="s">
        <v>2419</v>
      </c>
      <c r="D1275">
        <v>1</v>
      </c>
      <c r="E1275" s="17">
        <v>45567</v>
      </c>
      <c r="F1275" t="s">
        <v>3464</v>
      </c>
      <c r="G1275" t="s">
        <v>3021</v>
      </c>
      <c r="H1275">
        <v>361.38</v>
      </c>
      <c r="I1275">
        <v>42.154346289999999</v>
      </c>
      <c r="J1275">
        <v>-75.145242499999995</v>
      </c>
      <c r="K1275" t="s">
        <v>3456</v>
      </c>
      <c r="L1275">
        <v>6</v>
      </c>
      <c r="M1275">
        <v>-60.23</v>
      </c>
      <c r="N1275">
        <v>-9.2100000000000009</v>
      </c>
      <c r="O1275">
        <v>13.45</v>
      </c>
    </row>
    <row r="1276" spans="1:15" x14ac:dyDescent="0.35">
      <c r="A1276">
        <v>2024283</v>
      </c>
      <c r="B1276">
        <v>295840</v>
      </c>
      <c r="C1276" t="s">
        <v>2408</v>
      </c>
      <c r="D1276">
        <v>1</v>
      </c>
      <c r="E1276" s="17">
        <v>45559</v>
      </c>
      <c r="F1276" t="s">
        <v>3463</v>
      </c>
      <c r="G1276" t="s">
        <v>3021</v>
      </c>
      <c r="H1276">
        <v>223.49</v>
      </c>
      <c r="I1276">
        <v>43.792360289999998</v>
      </c>
      <c r="J1276">
        <v>-75.44545042</v>
      </c>
      <c r="K1276" t="s">
        <v>3456</v>
      </c>
      <c r="L1276">
        <v>7</v>
      </c>
      <c r="M1276">
        <v>-64.33</v>
      </c>
      <c r="N1276">
        <v>-9.5500000000000007</v>
      </c>
      <c r="O1276">
        <v>12.11</v>
      </c>
    </row>
    <row r="1277" spans="1:15" x14ac:dyDescent="0.35">
      <c r="A1277">
        <v>2024261</v>
      </c>
      <c r="B1277">
        <v>293100</v>
      </c>
      <c r="C1277" t="s">
        <v>2362</v>
      </c>
      <c r="D1277">
        <v>1</v>
      </c>
      <c r="E1277" s="17">
        <v>45554</v>
      </c>
      <c r="F1277" t="s">
        <v>3462</v>
      </c>
      <c r="G1277" t="s">
        <v>3021</v>
      </c>
      <c r="H1277">
        <v>55.42</v>
      </c>
      <c r="I1277">
        <v>42.814037740000003</v>
      </c>
      <c r="J1277">
        <v>-73.739858679999998</v>
      </c>
      <c r="K1277" t="s">
        <v>3456</v>
      </c>
      <c r="L1277">
        <v>8</v>
      </c>
      <c r="M1277">
        <v>-54.54</v>
      </c>
      <c r="N1277">
        <v>-8.11</v>
      </c>
      <c r="O1277">
        <v>10.31</v>
      </c>
    </row>
    <row r="1278" spans="1:15" x14ac:dyDescent="0.35">
      <c r="A1278">
        <v>2024264</v>
      </c>
      <c r="B1278">
        <v>293240</v>
      </c>
      <c r="C1278" t="s">
        <v>2377</v>
      </c>
      <c r="D1278">
        <v>1</v>
      </c>
      <c r="E1278" s="17">
        <v>45555</v>
      </c>
      <c r="F1278" t="s">
        <v>3461</v>
      </c>
      <c r="G1278" t="s">
        <v>3021</v>
      </c>
      <c r="H1278">
        <v>36.6</v>
      </c>
      <c r="I1278">
        <v>43.271762250000002</v>
      </c>
      <c r="J1278">
        <v>-73.601304479999996</v>
      </c>
      <c r="K1278" t="s">
        <v>3456</v>
      </c>
      <c r="L1278">
        <v>7</v>
      </c>
      <c r="M1278">
        <v>-61.95</v>
      </c>
      <c r="N1278">
        <v>-8.92</v>
      </c>
      <c r="O1278">
        <v>9.42</v>
      </c>
    </row>
    <row r="1279" spans="1:15" x14ac:dyDescent="0.35">
      <c r="A1279">
        <v>2024267</v>
      </c>
      <c r="B1279">
        <v>293340</v>
      </c>
      <c r="C1279" t="s">
        <v>2391</v>
      </c>
      <c r="D1279">
        <v>1</v>
      </c>
      <c r="E1279" s="17">
        <v>45557</v>
      </c>
      <c r="F1279" t="s">
        <v>3460</v>
      </c>
      <c r="G1279" t="s">
        <v>3021</v>
      </c>
      <c r="H1279">
        <v>156.22</v>
      </c>
      <c r="I1279">
        <v>44.449441270000001</v>
      </c>
      <c r="J1279">
        <v>-73.652213610000004</v>
      </c>
      <c r="K1279" t="s">
        <v>3456</v>
      </c>
      <c r="L1279">
        <v>6</v>
      </c>
      <c r="M1279">
        <v>-71.62</v>
      </c>
      <c r="N1279">
        <v>-10.3</v>
      </c>
      <c r="O1279">
        <v>10.77</v>
      </c>
    </row>
    <row r="1280" spans="1:15" x14ac:dyDescent="0.35">
      <c r="A1280">
        <v>2024305</v>
      </c>
      <c r="B1280">
        <v>291440</v>
      </c>
      <c r="C1280" t="s">
        <v>2411</v>
      </c>
      <c r="D1280">
        <v>1</v>
      </c>
      <c r="E1280" s="17">
        <v>45562</v>
      </c>
      <c r="F1280" t="s">
        <v>3459</v>
      </c>
      <c r="G1280" t="s">
        <v>3021</v>
      </c>
      <c r="H1280">
        <v>123.59</v>
      </c>
      <c r="I1280">
        <v>43.054440589999999</v>
      </c>
      <c r="J1280">
        <v>-77.064637329999996</v>
      </c>
      <c r="K1280" t="s">
        <v>3456</v>
      </c>
      <c r="L1280">
        <v>7</v>
      </c>
      <c r="M1280">
        <v>-51.66</v>
      </c>
      <c r="N1280">
        <v>-7.12</v>
      </c>
      <c r="O1280">
        <v>5.3</v>
      </c>
    </row>
    <row r="1281" spans="1:15" x14ac:dyDescent="0.35">
      <c r="A1281">
        <v>2022461</v>
      </c>
      <c r="B1281">
        <v>241460</v>
      </c>
      <c r="C1281" t="s">
        <v>528</v>
      </c>
      <c r="D1281">
        <v>1</v>
      </c>
      <c r="E1281" s="17">
        <v>45132</v>
      </c>
      <c r="F1281" t="s">
        <v>3458</v>
      </c>
      <c r="G1281" t="s">
        <v>3021</v>
      </c>
      <c r="H1281">
        <v>585.29999999999995</v>
      </c>
      <c r="I1281">
        <v>43.531578969999998</v>
      </c>
      <c r="J1281">
        <v>-74.551729879999996</v>
      </c>
      <c r="K1281" t="s">
        <v>3456</v>
      </c>
      <c r="L1281">
        <v>2</v>
      </c>
      <c r="M1281">
        <v>-65.23</v>
      </c>
      <c r="N1281">
        <v>-9.67</v>
      </c>
      <c r="O1281">
        <v>12.13</v>
      </c>
    </row>
    <row r="1282" spans="1:15" x14ac:dyDescent="0.35">
      <c r="A1282">
        <v>2023502</v>
      </c>
      <c r="B1282">
        <v>241560</v>
      </c>
      <c r="C1282" t="s">
        <v>528</v>
      </c>
      <c r="D1282">
        <v>1</v>
      </c>
      <c r="E1282" s="17">
        <v>45470</v>
      </c>
      <c r="F1282" t="s">
        <v>3458</v>
      </c>
      <c r="G1282" t="s">
        <v>3021</v>
      </c>
      <c r="H1282">
        <v>585.29999999999995</v>
      </c>
      <c r="I1282">
        <v>43.531578969999998</v>
      </c>
      <c r="J1282">
        <v>-74.551729879999996</v>
      </c>
      <c r="K1282" t="s">
        <v>3456</v>
      </c>
      <c r="L1282">
        <v>2</v>
      </c>
      <c r="M1282">
        <v>-63.36</v>
      </c>
      <c r="N1282">
        <v>-9.68</v>
      </c>
      <c r="O1282">
        <v>14.06</v>
      </c>
    </row>
    <row r="1283" spans="1:15" x14ac:dyDescent="0.35">
      <c r="A1283">
        <v>2022720</v>
      </c>
      <c r="B1283">
        <v>241400</v>
      </c>
      <c r="C1283" t="s">
        <v>724</v>
      </c>
      <c r="D1283">
        <v>1</v>
      </c>
      <c r="E1283" s="17">
        <v>45153</v>
      </c>
      <c r="F1283" t="s">
        <v>3457</v>
      </c>
      <c r="G1283" t="s">
        <v>3021</v>
      </c>
      <c r="H1283">
        <v>283.7</v>
      </c>
      <c r="I1283">
        <v>44.49954151</v>
      </c>
      <c r="J1283">
        <v>-74.885223620000005</v>
      </c>
      <c r="K1283" t="s">
        <v>3456</v>
      </c>
      <c r="L1283">
        <v>4</v>
      </c>
      <c r="M1283">
        <v>-69.81</v>
      </c>
      <c r="N1283">
        <v>-10.24</v>
      </c>
      <c r="O1283">
        <v>12.12</v>
      </c>
    </row>
    <row r="1284" spans="1:15" x14ac:dyDescent="0.35">
      <c r="A1284">
        <v>2023455</v>
      </c>
      <c r="B1284">
        <v>241640</v>
      </c>
      <c r="C1284" t="s">
        <v>724</v>
      </c>
      <c r="D1284">
        <v>1</v>
      </c>
      <c r="E1284" s="17">
        <v>45468</v>
      </c>
      <c r="F1284" t="s">
        <v>3457</v>
      </c>
      <c r="G1284" t="s">
        <v>3021</v>
      </c>
      <c r="H1284">
        <v>283.7</v>
      </c>
      <c r="I1284">
        <v>44.49954151</v>
      </c>
      <c r="J1284">
        <v>-74.885223620000005</v>
      </c>
      <c r="K1284" t="s">
        <v>3456</v>
      </c>
      <c r="L1284">
        <v>4</v>
      </c>
      <c r="M1284">
        <v>-72.349999999999994</v>
      </c>
      <c r="N1284">
        <v>-10.63</v>
      </c>
      <c r="O1284">
        <v>12.66</v>
      </c>
    </row>
    <row r="1285" spans="1:15" x14ac:dyDescent="0.35">
      <c r="A1285" t="s">
        <v>3455</v>
      </c>
      <c r="B1285">
        <v>265780</v>
      </c>
      <c r="C1285" t="s">
        <v>1965</v>
      </c>
      <c r="D1285">
        <v>1</v>
      </c>
      <c r="E1285" s="17">
        <v>45497</v>
      </c>
      <c r="F1285" t="s">
        <v>3455</v>
      </c>
      <c r="G1285" t="s">
        <v>3455</v>
      </c>
      <c r="H1285" t="s">
        <v>3455</v>
      </c>
      <c r="I1285" t="s">
        <v>3455</v>
      </c>
      <c r="J1285" t="s">
        <v>3455</v>
      </c>
      <c r="K1285" t="s">
        <v>3455</v>
      </c>
      <c r="L1285" t="s">
        <v>3455</v>
      </c>
      <c r="M1285">
        <v>-60.6</v>
      </c>
      <c r="N1285">
        <v>-8.8699999999999992</v>
      </c>
      <c r="O1285">
        <v>10.33</v>
      </c>
    </row>
    <row r="1286" spans="1:15" x14ac:dyDescent="0.35">
      <c r="A1286">
        <v>2022031</v>
      </c>
      <c r="B1286">
        <v>235620</v>
      </c>
      <c r="C1286" t="s">
        <v>103</v>
      </c>
      <c r="D1286">
        <v>1</v>
      </c>
      <c r="E1286" s="17">
        <v>45090</v>
      </c>
      <c r="F1286" t="s">
        <v>3454</v>
      </c>
      <c r="G1286" t="s">
        <v>3021</v>
      </c>
      <c r="H1286">
        <v>324.27</v>
      </c>
      <c r="I1286">
        <v>40.63224262</v>
      </c>
      <c r="J1286">
        <v>-81.702026570000001</v>
      </c>
      <c r="K1286" t="s">
        <v>3418</v>
      </c>
      <c r="L1286">
        <v>2</v>
      </c>
      <c r="M1286">
        <v>-44.81</v>
      </c>
      <c r="N1286">
        <v>-7.16</v>
      </c>
      <c r="O1286">
        <v>12.49</v>
      </c>
    </row>
    <row r="1287" spans="1:15" x14ac:dyDescent="0.35">
      <c r="A1287">
        <v>2022065</v>
      </c>
      <c r="B1287">
        <v>235700</v>
      </c>
      <c r="C1287" t="s">
        <v>137</v>
      </c>
      <c r="D1287">
        <v>1</v>
      </c>
      <c r="E1287" s="17">
        <v>45091</v>
      </c>
      <c r="F1287" t="s">
        <v>3453</v>
      </c>
      <c r="G1287" t="s">
        <v>3021</v>
      </c>
      <c r="H1287">
        <v>311.52999999999997</v>
      </c>
      <c r="I1287">
        <v>40.715389500000001</v>
      </c>
      <c r="J1287">
        <v>-81.713845489999997</v>
      </c>
      <c r="K1287" t="s">
        <v>3418</v>
      </c>
      <c r="L1287">
        <v>3</v>
      </c>
      <c r="M1287">
        <v>-65.53</v>
      </c>
      <c r="N1287">
        <v>-9.5399999999999991</v>
      </c>
      <c r="O1287">
        <v>10.79</v>
      </c>
    </row>
    <row r="1288" spans="1:15" x14ac:dyDescent="0.35">
      <c r="A1288">
        <v>2021934</v>
      </c>
      <c r="B1288">
        <v>234720</v>
      </c>
      <c r="C1288" t="s">
        <v>21</v>
      </c>
      <c r="D1288">
        <v>1</v>
      </c>
      <c r="E1288" s="17">
        <v>45078</v>
      </c>
      <c r="F1288" t="s">
        <v>3452</v>
      </c>
      <c r="G1288" t="s">
        <v>2849</v>
      </c>
      <c r="H1288">
        <v>237.36</v>
      </c>
      <c r="I1288">
        <v>39.216914099999997</v>
      </c>
      <c r="J1288">
        <v>-84.615729040000005</v>
      </c>
      <c r="K1288" t="s">
        <v>3418</v>
      </c>
      <c r="L1288">
        <v>2</v>
      </c>
      <c r="M1288">
        <v>-36.950000000000003</v>
      </c>
      <c r="N1288">
        <v>-6.14</v>
      </c>
      <c r="O1288">
        <v>12.19</v>
      </c>
    </row>
    <row r="1289" spans="1:15" x14ac:dyDescent="0.35">
      <c r="A1289">
        <v>2021951</v>
      </c>
      <c r="B1289">
        <v>235640</v>
      </c>
      <c r="C1289" t="s">
        <v>40</v>
      </c>
      <c r="D1289">
        <v>1</v>
      </c>
      <c r="E1289" s="17">
        <v>45082</v>
      </c>
      <c r="F1289" t="s">
        <v>3451</v>
      </c>
      <c r="G1289" t="s">
        <v>2880</v>
      </c>
      <c r="H1289">
        <v>268.61</v>
      </c>
      <c r="I1289">
        <v>39.676770130000001</v>
      </c>
      <c r="J1289">
        <v>-83.231229490000004</v>
      </c>
      <c r="K1289" t="s">
        <v>3418</v>
      </c>
      <c r="L1289">
        <v>1</v>
      </c>
      <c r="M1289">
        <v>-34.5</v>
      </c>
      <c r="N1289">
        <v>-5.43</v>
      </c>
      <c r="O1289">
        <v>8.9600000000000009</v>
      </c>
    </row>
    <row r="1290" spans="1:15" x14ac:dyDescent="0.35">
      <c r="A1290">
        <v>2022221</v>
      </c>
      <c r="B1290">
        <v>235600</v>
      </c>
      <c r="C1290" t="s">
        <v>303</v>
      </c>
      <c r="D1290">
        <v>1</v>
      </c>
      <c r="E1290" s="17">
        <v>45105</v>
      </c>
      <c r="F1290" t="s">
        <v>3450</v>
      </c>
      <c r="G1290" t="s">
        <v>3021</v>
      </c>
      <c r="H1290">
        <v>288.3</v>
      </c>
      <c r="I1290">
        <v>41.099676379999998</v>
      </c>
      <c r="J1290">
        <v>-80.608241660000004</v>
      </c>
      <c r="K1290" t="s">
        <v>3418</v>
      </c>
      <c r="L1290">
        <v>4</v>
      </c>
      <c r="M1290">
        <v>-42.46</v>
      </c>
      <c r="N1290">
        <v>-6.35</v>
      </c>
      <c r="O1290">
        <v>8.35</v>
      </c>
    </row>
    <row r="1291" spans="1:15" x14ac:dyDescent="0.35">
      <c r="A1291">
        <v>2022240</v>
      </c>
      <c r="B1291">
        <v>235680</v>
      </c>
      <c r="C1291" t="s">
        <v>310</v>
      </c>
      <c r="D1291">
        <v>1</v>
      </c>
      <c r="E1291" s="17">
        <v>45106</v>
      </c>
      <c r="F1291" t="s">
        <v>3449</v>
      </c>
      <c r="G1291" t="s">
        <v>3021</v>
      </c>
      <c r="H1291">
        <v>299.07</v>
      </c>
      <c r="I1291">
        <v>41.296569069999997</v>
      </c>
      <c r="J1291">
        <v>-80.601438509999994</v>
      </c>
      <c r="K1291" t="s">
        <v>3418</v>
      </c>
      <c r="L1291">
        <v>4</v>
      </c>
      <c r="M1291">
        <v>-44.22</v>
      </c>
      <c r="N1291">
        <v>-5.85</v>
      </c>
      <c r="O1291">
        <v>2.58</v>
      </c>
    </row>
    <row r="1292" spans="1:15" x14ac:dyDescent="0.35">
      <c r="A1292">
        <v>2022181</v>
      </c>
      <c r="B1292">
        <v>251380</v>
      </c>
      <c r="C1292" t="s">
        <v>271</v>
      </c>
      <c r="D1292">
        <v>1</v>
      </c>
      <c r="E1292" s="17">
        <v>45103</v>
      </c>
      <c r="F1292" t="s">
        <v>3448</v>
      </c>
      <c r="G1292" t="s">
        <v>2880</v>
      </c>
      <c r="H1292">
        <v>256.22000000000003</v>
      </c>
      <c r="I1292">
        <v>39.314373809999999</v>
      </c>
      <c r="J1292">
        <v>-83.33566716</v>
      </c>
      <c r="K1292" t="s">
        <v>3418</v>
      </c>
      <c r="L1292">
        <v>5</v>
      </c>
      <c r="M1292">
        <v>-38.94</v>
      </c>
      <c r="N1292">
        <v>-6.21</v>
      </c>
      <c r="O1292">
        <v>10.73</v>
      </c>
    </row>
    <row r="1293" spans="1:15" x14ac:dyDescent="0.35">
      <c r="A1293">
        <v>2023271</v>
      </c>
      <c r="B1293">
        <v>286920</v>
      </c>
      <c r="C1293" t="s">
        <v>1532</v>
      </c>
      <c r="D1293">
        <v>1</v>
      </c>
      <c r="E1293" s="17">
        <v>45454</v>
      </c>
      <c r="F1293" t="s">
        <v>3447</v>
      </c>
      <c r="G1293" t="s">
        <v>3021</v>
      </c>
      <c r="H1293">
        <v>229.64</v>
      </c>
      <c r="I1293">
        <v>41.742918629999998</v>
      </c>
      <c r="J1293">
        <v>-80.869518049999996</v>
      </c>
      <c r="K1293" t="s">
        <v>3418</v>
      </c>
      <c r="L1293">
        <v>6</v>
      </c>
      <c r="M1293">
        <v>-51.64</v>
      </c>
      <c r="N1293">
        <v>-7.44</v>
      </c>
      <c r="O1293">
        <v>7.89</v>
      </c>
    </row>
    <row r="1294" spans="1:15" x14ac:dyDescent="0.35">
      <c r="A1294">
        <v>2023373</v>
      </c>
      <c r="B1294">
        <v>287000</v>
      </c>
      <c r="C1294" t="s">
        <v>1654</v>
      </c>
      <c r="D1294">
        <v>1</v>
      </c>
      <c r="E1294" s="17">
        <v>45461</v>
      </c>
      <c r="F1294" t="s">
        <v>3446</v>
      </c>
      <c r="G1294" t="s">
        <v>2849</v>
      </c>
      <c r="H1294">
        <v>216.49</v>
      </c>
      <c r="I1294">
        <v>39.295248909999998</v>
      </c>
      <c r="J1294">
        <v>-82.434408939999997</v>
      </c>
      <c r="K1294" t="s">
        <v>3418</v>
      </c>
      <c r="L1294">
        <v>5</v>
      </c>
      <c r="M1294">
        <v>-34.46</v>
      </c>
      <c r="N1294">
        <v>-5.3</v>
      </c>
      <c r="O1294">
        <v>7.94</v>
      </c>
    </row>
    <row r="1295" spans="1:15" x14ac:dyDescent="0.35">
      <c r="A1295">
        <v>2024217</v>
      </c>
      <c r="B1295">
        <v>292980</v>
      </c>
      <c r="C1295" t="s">
        <v>2333</v>
      </c>
      <c r="D1295">
        <v>1</v>
      </c>
      <c r="E1295" s="17">
        <v>45546</v>
      </c>
      <c r="F1295" t="s">
        <v>3445</v>
      </c>
      <c r="G1295" t="s">
        <v>2880</v>
      </c>
      <c r="H1295">
        <v>214.81</v>
      </c>
      <c r="I1295">
        <v>39.854329130000004</v>
      </c>
      <c r="J1295">
        <v>-82.957909040000004</v>
      </c>
      <c r="K1295" t="s">
        <v>3418</v>
      </c>
      <c r="L1295">
        <v>5</v>
      </c>
      <c r="M1295">
        <v>-30.63</v>
      </c>
      <c r="N1295">
        <v>-4.78</v>
      </c>
      <c r="O1295">
        <v>7.6</v>
      </c>
    </row>
    <row r="1296" spans="1:15" x14ac:dyDescent="0.35">
      <c r="A1296">
        <v>2023199</v>
      </c>
      <c r="B1296">
        <v>286840</v>
      </c>
      <c r="C1296" t="s">
        <v>1493</v>
      </c>
      <c r="D1296">
        <v>1</v>
      </c>
      <c r="E1296" s="17">
        <v>45447</v>
      </c>
      <c r="F1296" t="s">
        <v>3444</v>
      </c>
      <c r="G1296" t="s">
        <v>2880</v>
      </c>
      <c r="H1296">
        <v>210.32</v>
      </c>
      <c r="I1296">
        <v>41.135084800000001</v>
      </c>
      <c r="J1296">
        <v>-84.431275420000006</v>
      </c>
      <c r="K1296" t="s">
        <v>3418</v>
      </c>
      <c r="L1296">
        <v>6</v>
      </c>
      <c r="M1296">
        <v>-45.94</v>
      </c>
      <c r="N1296">
        <v>-7.34</v>
      </c>
      <c r="O1296">
        <v>12.82</v>
      </c>
    </row>
    <row r="1297" spans="1:15" x14ac:dyDescent="0.35">
      <c r="A1297">
        <v>2022132</v>
      </c>
      <c r="B1297">
        <v>235780</v>
      </c>
      <c r="C1297" t="s">
        <v>208</v>
      </c>
      <c r="D1297">
        <v>1</v>
      </c>
      <c r="E1297" s="17">
        <v>45098</v>
      </c>
      <c r="F1297" t="s">
        <v>3443</v>
      </c>
      <c r="G1297" t="s">
        <v>2849</v>
      </c>
      <c r="H1297">
        <v>196.84</v>
      </c>
      <c r="I1297">
        <v>40.506903530000002</v>
      </c>
      <c r="J1297">
        <v>-80.617790080000006</v>
      </c>
      <c r="K1297" t="s">
        <v>3418</v>
      </c>
      <c r="L1297">
        <v>9</v>
      </c>
      <c r="M1297">
        <v>-52.83</v>
      </c>
      <c r="N1297">
        <v>-7.89</v>
      </c>
      <c r="O1297">
        <v>10.3</v>
      </c>
    </row>
    <row r="1298" spans="1:15" x14ac:dyDescent="0.35">
      <c r="A1298">
        <v>2023004</v>
      </c>
      <c r="B1298">
        <v>261280</v>
      </c>
      <c r="C1298" t="s">
        <v>1023</v>
      </c>
      <c r="D1298">
        <v>1</v>
      </c>
      <c r="E1298" s="17">
        <v>45189</v>
      </c>
      <c r="F1298" t="s">
        <v>3442</v>
      </c>
      <c r="G1298" t="s">
        <v>2849</v>
      </c>
      <c r="H1298">
        <v>166.28</v>
      </c>
      <c r="I1298">
        <v>38.48587448</v>
      </c>
      <c r="J1298">
        <v>-82.468570260000007</v>
      </c>
      <c r="K1298" t="s">
        <v>3418</v>
      </c>
      <c r="L1298">
        <v>6</v>
      </c>
      <c r="M1298">
        <v>-25.75</v>
      </c>
      <c r="N1298">
        <v>-3.72</v>
      </c>
      <c r="O1298">
        <v>3.99</v>
      </c>
    </row>
    <row r="1299" spans="1:15" x14ac:dyDescent="0.35">
      <c r="A1299">
        <v>2023222</v>
      </c>
      <c r="B1299">
        <v>286940</v>
      </c>
      <c r="C1299" t="s">
        <v>1510</v>
      </c>
      <c r="D1299">
        <v>1</v>
      </c>
      <c r="E1299" s="17">
        <v>45449</v>
      </c>
      <c r="F1299" t="s">
        <v>3441</v>
      </c>
      <c r="G1299" t="s">
        <v>2880</v>
      </c>
      <c r="H1299">
        <v>291.86</v>
      </c>
      <c r="I1299">
        <v>40.380149520000003</v>
      </c>
      <c r="J1299">
        <v>-84.478106969999999</v>
      </c>
      <c r="K1299" t="s">
        <v>3418</v>
      </c>
      <c r="L1299">
        <v>1</v>
      </c>
      <c r="M1299">
        <v>-39.340000000000003</v>
      </c>
      <c r="N1299">
        <v>-6.35</v>
      </c>
      <c r="O1299">
        <v>11.43</v>
      </c>
    </row>
    <row r="1300" spans="1:15" x14ac:dyDescent="0.35">
      <c r="A1300">
        <v>2022336</v>
      </c>
      <c r="B1300">
        <v>251480</v>
      </c>
      <c r="C1300" t="s">
        <v>410</v>
      </c>
      <c r="D1300">
        <v>1</v>
      </c>
      <c r="E1300" s="17">
        <v>45120</v>
      </c>
      <c r="F1300" t="s">
        <v>3440</v>
      </c>
      <c r="G1300" t="s">
        <v>2880</v>
      </c>
      <c r="H1300">
        <v>243.22</v>
      </c>
      <c r="I1300">
        <v>38.983807059999997</v>
      </c>
      <c r="J1300">
        <v>-84.114680519999993</v>
      </c>
      <c r="K1300" t="s">
        <v>3418</v>
      </c>
      <c r="L1300">
        <v>2</v>
      </c>
      <c r="M1300">
        <v>-23.41</v>
      </c>
      <c r="N1300">
        <v>-3.79</v>
      </c>
      <c r="O1300">
        <v>6.94</v>
      </c>
    </row>
    <row r="1301" spans="1:15" x14ac:dyDescent="0.35">
      <c r="A1301">
        <v>2023184</v>
      </c>
      <c r="B1301">
        <v>286820</v>
      </c>
      <c r="C1301" t="s">
        <v>1481</v>
      </c>
      <c r="D1301">
        <v>1</v>
      </c>
      <c r="E1301" s="17">
        <v>45446</v>
      </c>
      <c r="F1301" t="s">
        <v>3439</v>
      </c>
      <c r="G1301" t="s">
        <v>2880</v>
      </c>
      <c r="H1301">
        <v>247.38</v>
      </c>
      <c r="I1301">
        <v>41.08464704</v>
      </c>
      <c r="J1301">
        <v>-83.685355659999999</v>
      </c>
      <c r="K1301" t="s">
        <v>3418</v>
      </c>
      <c r="L1301">
        <v>1</v>
      </c>
      <c r="M1301">
        <v>-40.57</v>
      </c>
      <c r="N1301">
        <v>-6.12</v>
      </c>
      <c r="O1301">
        <v>8.42</v>
      </c>
    </row>
    <row r="1302" spans="1:15" x14ac:dyDescent="0.35">
      <c r="A1302">
        <v>2023396</v>
      </c>
      <c r="B1302">
        <v>287040</v>
      </c>
      <c r="C1302" t="s">
        <v>1664</v>
      </c>
      <c r="D1302">
        <v>1</v>
      </c>
      <c r="E1302" s="17">
        <v>45462</v>
      </c>
      <c r="F1302" t="s">
        <v>3438</v>
      </c>
      <c r="G1302" t="s">
        <v>2880</v>
      </c>
      <c r="H1302">
        <v>292.44</v>
      </c>
      <c r="I1302">
        <v>40.724196370000001</v>
      </c>
      <c r="J1302">
        <v>-83.039932690000001</v>
      </c>
      <c r="K1302" t="s">
        <v>3418</v>
      </c>
      <c r="L1302">
        <v>3</v>
      </c>
      <c r="M1302">
        <v>-40.35</v>
      </c>
      <c r="N1302">
        <v>-6.5</v>
      </c>
      <c r="O1302">
        <v>11.69</v>
      </c>
    </row>
    <row r="1303" spans="1:15" x14ac:dyDescent="0.35">
      <c r="A1303">
        <v>2022151</v>
      </c>
      <c r="B1303">
        <v>235440</v>
      </c>
      <c r="C1303" t="s">
        <v>224</v>
      </c>
      <c r="D1303">
        <v>1</v>
      </c>
      <c r="E1303" s="17">
        <v>45099</v>
      </c>
      <c r="F1303" t="s">
        <v>3437</v>
      </c>
      <c r="G1303" t="s">
        <v>2849</v>
      </c>
      <c r="H1303">
        <v>307.48</v>
      </c>
      <c r="I1303">
        <v>40.394240519999997</v>
      </c>
      <c r="J1303">
        <v>-80.841751779999996</v>
      </c>
      <c r="K1303" t="s">
        <v>3418</v>
      </c>
      <c r="L1303">
        <v>3</v>
      </c>
      <c r="M1303">
        <v>-48.86</v>
      </c>
      <c r="N1303">
        <v>-7.57</v>
      </c>
      <c r="O1303">
        <v>11.69</v>
      </c>
    </row>
    <row r="1304" spans="1:15" x14ac:dyDescent="0.35">
      <c r="A1304">
        <v>2023014</v>
      </c>
      <c r="B1304">
        <v>261260</v>
      </c>
      <c r="C1304" t="s">
        <v>1029</v>
      </c>
      <c r="D1304">
        <v>1</v>
      </c>
      <c r="E1304" s="17">
        <v>45190</v>
      </c>
      <c r="F1304" t="s">
        <v>3436</v>
      </c>
      <c r="G1304" t="s">
        <v>2849</v>
      </c>
      <c r="H1304">
        <v>164.58</v>
      </c>
      <c r="I1304">
        <v>38.930562180000003</v>
      </c>
      <c r="J1304">
        <v>-81.900007630000005</v>
      </c>
      <c r="K1304" t="s">
        <v>3418</v>
      </c>
      <c r="L1304">
        <v>8</v>
      </c>
      <c r="M1304">
        <v>-43.31</v>
      </c>
      <c r="N1304">
        <v>-6.56</v>
      </c>
      <c r="O1304">
        <v>9.19</v>
      </c>
    </row>
    <row r="1305" spans="1:15" x14ac:dyDescent="0.35">
      <c r="A1305">
        <v>2023297</v>
      </c>
      <c r="B1305">
        <v>261160</v>
      </c>
      <c r="C1305" t="s">
        <v>1549</v>
      </c>
      <c r="D1305">
        <v>1</v>
      </c>
      <c r="E1305" s="17">
        <v>45455</v>
      </c>
      <c r="F1305" t="s">
        <v>3435</v>
      </c>
      <c r="G1305" t="s">
        <v>2880</v>
      </c>
      <c r="H1305">
        <v>203.77</v>
      </c>
      <c r="I1305">
        <v>39.800310680000003</v>
      </c>
      <c r="J1305">
        <v>-83.009533189999999</v>
      </c>
      <c r="K1305" t="s">
        <v>3418</v>
      </c>
      <c r="L1305">
        <v>7</v>
      </c>
      <c r="M1305">
        <v>-29.16</v>
      </c>
      <c r="N1305">
        <v>-5.09</v>
      </c>
      <c r="O1305">
        <v>11.53</v>
      </c>
    </row>
    <row r="1306" spans="1:15" x14ac:dyDescent="0.35">
      <c r="A1306">
        <v>2023765</v>
      </c>
      <c r="B1306">
        <v>282900</v>
      </c>
      <c r="C1306" t="s">
        <v>1957</v>
      </c>
      <c r="D1306">
        <v>1</v>
      </c>
      <c r="E1306" s="17">
        <v>45497</v>
      </c>
      <c r="F1306" t="s">
        <v>3434</v>
      </c>
      <c r="G1306" t="s">
        <v>2849</v>
      </c>
      <c r="H1306">
        <v>226.81</v>
      </c>
      <c r="I1306">
        <v>40.213323289999998</v>
      </c>
      <c r="J1306">
        <v>-81.711801579999999</v>
      </c>
      <c r="K1306" t="s">
        <v>3418</v>
      </c>
      <c r="L1306">
        <v>7</v>
      </c>
      <c r="M1306">
        <v>-36.44</v>
      </c>
      <c r="N1306">
        <v>-5.12</v>
      </c>
      <c r="O1306">
        <v>4.51</v>
      </c>
    </row>
    <row r="1307" spans="1:15" x14ac:dyDescent="0.35">
      <c r="A1307">
        <v>2023775</v>
      </c>
      <c r="B1307">
        <v>282940</v>
      </c>
      <c r="C1307" t="s">
        <v>1977</v>
      </c>
      <c r="D1307">
        <v>1</v>
      </c>
      <c r="E1307" s="17">
        <v>45498</v>
      </c>
      <c r="F1307" t="s">
        <v>3433</v>
      </c>
      <c r="G1307" t="s">
        <v>2849</v>
      </c>
      <c r="H1307">
        <v>239.52</v>
      </c>
      <c r="I1307">
        <v>39.96751768</v>
      </c>
      <c r="J1307">
        <v>-81.531078780000001</v>
      </c>
      <c r="K1307" t="s">
        <v>3418</v>
      </c>
      <c r="L1307">
        <v>6</v>
      </c>
      <c r="M1307">
        <v>-33.64</v>
      </c>
      <c r="N1307">
        <v>-4.5</v>
      </c>
      <c r="O1307">
        <v>2.37</v>
      </c>
    </row>
    <row r="1308" spans="1:15" x14ac:dyDescent="0.35">
      <c r="A1308">
        <v>2022000</v>
      </c>
      <c r="B1308">
        <v>250900</v>
      </c>
      <c r="C1308" t="s">
        <v>77</v>
      </c>
      <c r="D1308">
        <v>1</v>
      </c>
      <c r="E1308" s="17">
        <v>45085</v>
      </c>
      <c r="F1308" t="s">
        <v>3432</v>
      </c>
      <c r="G1308" t="s">
        <v>2880</v>
      </c>
      <c r="H1308">
        <v>202.94</v>
      </c>
      <c r="I1308">
        <v>41.359954600000002</v>
      </c>
      <c r="J1308">
        <v>-83.510473759999996</v>
      </c>
      <c r="K1308" t="s">
        <v>3418</v>
      </c>
      <c r="L1308">
        <v>5</v>
      </c>
      <c r="M1308">
        <v>-34.99</v>
      </c>
      <c r="N1308">
        <v>-4.6100000000000003</v>
      </c>
      <c r="O1308">
        <v>1.87</v>
      </c>
    </row>
    <row r="1309" spans="1:15" x14ac:dyDescent="0.35">
      <c r="A1309">
        <v>2021969</v>
      </c>
      <c r="B1309">
        <v>235460</v>
      </c>
      <c r="C1309" t="s">
        <v>73</v>
      </c>
      <c r="D1309">
        <v>1</v>
      </c>
      <c r="E1309" s="17">
        <v>45083</v>
      </c>
      <c r="F1309" t="s">
        <v>3431</v>
      </c>
      <c r="G1309" t="s">
        <v>2880</v>
      </c>
      <c r="H1309">
        <v>260.27</v>
      </c>
      <c r="I1309">
        <v>39.963183610000002</v>
      </c>
      <c r="J1309">
        <v>-83.245400450000005</v>
      </c>
      <c r="K1309" t="s">
        <v>3418</v>
      </c>
      <c r="L1309">
        <v>5</v>
      </c>
      <c r="M1309">
        <v>-39.15</v>
      </c>
      <c r="N1309">
        <v>-5.93</v>
      </c>
      <c r="O1309">
        <v>8.2799999999999994</v>
      </c>
    </row>
    <row r="1310" spans="1:15" x14ac:dyDescent="0.35">
      <c r="A1310">
        <v>2023474</v>
      </c>
      <c r="B1310">
        <v>282880</v>
      </c>
      <c r="C1310" t="s">
        <v>1715</v>
      </c>
      <c r="D1310">
        <v>1</v>
      </c>
      <c r="E1310" s="17">
        <v>45469</v>
      </c>
      <c r="F1310" t="s">
        <v>3430</v>
      </c>
      <c r="G1310" t="s">
        <v>2849</v>
      </c>
      <c r="H1310">
        <v>216.94</v>
      </c>
      <c r="I1310">
        <v>40.144961080000002</v>
      </c>
      <c r="J1310">
        <v>-81.928975649999998</v>
      </c>
      <c r="K1310" t="s">
        <v>3418</v>
      </c>
      <c r="L1310">
        <v>8</v>
      </c>
      <c r="M1310">
        <v>-43.26</v>
      </c>
      <c r="N1310">
        <v>-6.68</v>
      </c>
      <c r="O1310">
        <v>10.210000000000001</v>
      </c>
    </row>
    <row r="1311" spans="1:15" x14ac:dyDescent="0.35">
      <c r="A1311">
        <v>2021999</v>
      </c>
      <c r="B1311">
        <v>235560</v>
      </c>
      <c r="C1311" t="s">
        <v>63</v>
      </c>
      <c r="D1311">
        <v>1</v>
      </c>
      <c r="E1311" s="17">
        <v>45084</v>
      </c>
      <c r="F1311" t="s">
        <v>3429</v>
      </c>
      <c r="G1311" t="s">
        <v>2880</v>
      </c>
      <c r="H1311">
        <v>219.52</v>
      </c>
      <c r="I1311">
        <v>41.010000560000002</v>
      </c>
      <c r="J1311">
        <v>-83.968624579999997</v>
      </c>
      <c r="K1311" t="s">
        <v>3418</v>
      </c>
      <c r="L1311">
        <v>5</v>
      </c>
      <c r="M1311">
        <v>-40.35</v>
      </c>
      <c r="N1311">
        <v>-5.75</v>
      </c>
      <c r="O1311">
        <v>5.66</v>
      </c>
    </row>
    <row r="1312" spans="1:15" x14ac:dyDescent="0.35">
      <c r="A1312">
        <v>2023320</v>
      </c>
      <c r="B1312">
        <v>261200</v>
      </c>
      <c r="C1312" t="s">
        <v>1597</v>
      </c>
      <c r="D1312">
        <v>1</v>
      </c>
      <c r="E1312" s="17">
        <v>45456</v>
      </c>
      <c r="F1312" t="s">
        <v>3428</v>
      </c>
      <c r="G1312" t="s">
        <v>2880</v>
      </c>
      <c r="H1312">
        <v>257.47000000000003</v>
      </c>
      <c r="I1312">
        <v>40.147588650000003</v>
      </c>
      <c r="J1312">
        <v>-84.227921330000001</v>
      </c>
      <c r="K1312" t="s">
        <v>3418</v>
      </c>
      <c r="L1312">
        <v>6</v>
      </c>
      <c r="M1312">
        <v>-37.840000000000003</v>
      </c>
      <c r="N1312">
        <v>-5.83</v>
      </c>
      <c r="O1312">
        <v>8.8000000000000007</v>
      </c>
    </row>
    <row r="1313" spans="1:15" x14ac:dyDescent="0.35">
      <c r="A1313">
        <v>2022020</v>
      </c>
      <c r="B1313">
        <v>234700</v>
      </c>
      <c r="C1313" t="s">
        <v>93</v>
      </c>
      <c r="D1313">
        <v>1</v>
      </c>
      <c r="E1313" s="17">
        <v>45089</v>
      </c>
      <c r="F1313" t="s">
        <v>3427</v>
      </c>
      <c r="G1313" t="s">
        <v>2880</v>
      </c>
      <c r="H1313">
        <v>243.3</v>
      </c>
      <c r="I1313">
        <v>39.741736469999999</v>
      </c>
      <c r="J1313">
        <v>-83.158453730000005</v>
      </c>
      <c r="K1313" t="s">
        <v>3418</v>
      </c>
      <c r="L1313">
        <v>1</v>
      </c>
      <c r="M1313">
        <v>-29.95</v>
      </c>
      <c r="N1313">
        <v>-5.03</v>
      </c>
      <c r="O1313">
        <v>10.27</v>
      </c>
    </row>
    <row r="1314" spans="1:15" x14ac:dyDescent="0.35">
      <c r="A1314">
        <v>2022122</v>
      </c>
      <c r="B1314">
        <v>235660</v>
      </c>
      <c r="C1314" t="s">
        <v>184</v>
      </c>
      <c r="D1314">
        <v>1</v>
      </c>
      <c r="E1314" s="17">
        <v>45097</v>
      </c>
      <c r="F1314" t="s">
        <v>3426</v>
      </c>
      <c r="G1314" t="s">
        <v>2849</v>
      </c>
      <c r="H1314">
        <v>249.78</v>
      </c>
      <c r="I1314">
        <v>39.805956209999998</v>
      </c>
      <c r="J1314">
        <v>-81.957924610000006</v>
      </c>
      <c r="K1314" t="s">
        <v>3418</v>
      </c>
      <c r="L1314">
        <v>2</v>
      </c>
      <c r="M1314">
        <v>-41.71</v>
      </c>
      <c r="N1314">
        <v>-6.62</v>
      </c>
      <c r="O1314">
        <v>11.27</v>
      </c>
    </row>
    <row r="1315" spans="1:15" x14ac:dyDescent="0.35">
      <c r="A1315">
        <v>2023397</v>
      </c>
      <c r="B1315">
        <v>286900</v>
      </c>
      <c r="C1315" t="s">
        <v>1665</v>
      </c>
      <c r="D1315">
        <v>1</v>
      </c>
      <c r="E1315" s="17">
        <v>45462</v>
      </c>
      <c r="F1315" t="s">
        <v>3425</v>
      </c>
      <c r="G1315" t="s">
        <v>2880</v>
      </c>
      <c r="H1315">
        <v>301.67</v>
      </c>
      <c r="I1315">
        <v>40.694083650000003</v>
      </c>
      <c r="J1315">
        <v>-82.962367850000007</v>
      </c>
      <c r="K1315" t="s">
        <v>3418</v>
      </c>
      <c r="L1315">
        <v>2</v>
      </c>
      <c r="M1315">
        <v>-41.65</v>
      </c>
      <c r="N1315">
        <v>-6.53</v>
      </c>
      <c r="O1315">
        <v>10.63</v>
      </c>
    </row>
    <row r="1316" spans="1:15" x14ac:dyDescent="0.35">
      <c r="A1316">
        <v>2022082</v>
      </c>
      <c r="B1316">
        <v>235580</v>
      </c>
      <c r="C1316" t="s">
        <v>143</v>
      </c>
      <c r="D1316">
        <v>1</v>
      </c>
      <c r="E1316" s="17">
        <v>45092</v>
      </c>
      <c r="F1316" t="s">
        <v>3424</v>
      </c>
      <c r="G1316" t="s">
        <v>3021</v>
      </c>
      <c r="H1316">
        <v>305.45</v>
      </c>
      <c r="I1316">
        <v>40.808006599999999</v>
      </c>
      <c r="J1316">
        <v>-81.50528224</v>
      </c>
      <c r="K1316" t="s">
        <v>3418</v>
      </c>
      <c r="L1316">
        <v>3</v>
      </c>
      <c r="M1316">
        <v>-71.83</v>
      </c>
      <c r="N1316">
        <v>-10.54</v>
      </c>
      <c r="O1316">
        <v>12.52</v>
      </c>
    </row>
    <row r="1317" spans="1:15" x14ac:dyDescent="0.35">
      <c r="A1317">
        <v>2022987</v>
      </c>
      <c r="B1317">
        <v>261140</v>
      </c>
      <c r="C1317" t="s">
        <v>1016</v>
      </c>
      <c r="D1317">
        <v>1</v>
      </c>
      <c r="E1317" s="17">
        <v>45188</v>
      </c>
      <c r="F1317" t="s">
        <v>3423</v>
      </c>
      <c r="G1317" t="s">
        <v>2849</v>
      </c>
      <c r="H1317">
        <v>150.96</v>
      </c>
      <c r="I1317">
        <v>38.659451529999998</v>
      </c>
      <c r="J1317">
        <v>-82.861204189999995</v>
      </c>
      <c r="K1317" t="s">
        <v>3418</v>
      </c>
      <c r="L1317">
        <v>8</v>
      </c>
      <c r="M1317">
        <v>-39.04</v>
      </c>
      <c r="N1317">
        <v>-6.01</v>
      </c>
      <c r="O1317">
        <v>9.06</v>
      </c>
    </row>
    <row r="1318" spans="1:15" x14ac:dyDescent="0.35">
      <c r="A1318">
        <v>2022976</v>
      </c>
      <c r="B1318">
        <v>261240</v>
      </c>
      <c r="C1318" t="s">
        <v>994</v>
      </c>
      <c r="D1318">
        <v>1</v>
      </c>
      <c r="E1318" s="17">
        <v>45187</v>
      </c>
      <c r="F1318" t="s">
        <v>3422</v>
      </c>
      <c r="G1318" t="s">
        <v>2849</v>
      </c>
      <c r="H1318">
        <v>148.13</v>
      </c>
      <c r="I1318">
        <v>38.68509109</v>
      </c>
      <c r="J1318">
        <v>-83.572088449999995</v>
      </c>
      <c r="K1318" t="s">
        <v>3418</v>
      </c>
      <c r="L1318">
        <v>8</v>
      </c>
      <c r="M1318">
        <v>-37.25</v>
      </c>
      <c r="N1318">
        <v>-6.03</v>
      </c>
      <c r="O1318">
        <v>10.98</v>
      </c>
    </row>
    <row r="1319" spans="1:15" x14ac:dyDescent="0.35">
      <c r="A1319">
        <v>2024222</v>
      </c>
      <c r="B1319">
        <v>276340</v>
      </c>
      <c r="C1319" t="s">
        <v>2337</v>
      </c>
      <c r="D1319">
        <v>1</v>
      </c>
      <c r="E1319" s="17">
        <v>45547</v>
      </c>
      <c r="F1319" t="s">
        <v>3421</v>
      </c>
      <c r="G1319" t="s">
        <v>2880</v>
      </c>
      <c r="H1319">
        <v>144.61000000000001</v>
      </c>
      <c r="I1319">
        <v>39.140442530000001</v>
      </c>
      <c r="J1319">
        <v>-84.360813070000006</v>
      </c>
      <c r="K1319" t="s">
        <v>3418</v>
      </c>
      <c r="L1319">
        <v>7</v>
      </c>
      <c r="M1319">
        <v>-31.15</v>
      </c>
      <c r="N1319">
        <v>-4.66</v>
      </c>
      <c r="O1319">
        <v>6.09</v>
      </c>
    </row>
    <row r="1320" spans="1:15" x14ac:dyDescent="0.35">
      <c r="A1320">
        <v>2023409</v>
      </c>
      <c r="B1320">
        <v>287020</v>
      </c>
      <c r="C1320" t="s">
        <v>1678</v>
      </c>
      <c r="D1320">
        <v>1</v>
      </c>
      <c r="E1320" s="17">
        <v>45463</v>
      </c>
      <c r="F1320" t="s">
        <v>3420</v>
      </c>
      <c r="G1320" t="s">
        <v>3021</v>
      </c>
      <c r="H1320">
        <v>256.29000000000002</v>
      </c>
      <c r="I1320">
        <v>40.698116820000003</v>
      </c>
      <c r="J1320">
        <v>-81.98644985</v>
      </c>
      <c r="K1320" t="s">
        <v>3418</v>
      </c>
      <c r="L1320">
        <v>5</v>
      </c>
      <c r="M1320">
        <v>-46.1</v>
      </c>
      <c r="N1320">
        <v>-6.88</v>
      </c>
      <c r="O1320">
        <v>8.9499999999999993</v>
      </c>
    </row>
    <row r="1321" spans="1:15" x14ac:dyDescent="0.35">
      <c r="A1321">
        <v>2024254</v>
      </c>
      <c r="B1321">
        <v>293480</v>
      </c>
      <c r="C1321" t="s">
        <v>2365</v>
      </c>
      <c r="D1321">
        <v>1</v>
      </c>
      <c r="E1321" s="17">
        <v>45553</v>
      </c>
      <c r="F1321" t="s">
        <v>3419</v>
      </c>
      <c r="G1321" t="s">
        <v>2849</v>
      </c>
      <c r="H1321">
        <v>171.66</v>
      </c>
      <c r="I1321">
        <v>39.024047240000002</v>
      </c>
      <c r="J1321">
        <v>-81.76939625</v>
      </c>
      <c r="K1321" t="s">
        <v>3418</v>
      </c>
      <c r="L1321">
        <v>8</v>
      </c>
      <c r="M1321">
        <v>-46.04</v>
      </c>
      <c r="N1321">
        <v>-6.75</v>
      </c>
      <c r="O1321">
        <v>7.95</v>
      </c>
    </row>
    <row r="1322" spans="1:15" x14ac:dyDescent="0.35">
      <c r="A1322">
        <v>2022764</v>
      </c>
      <c r="B1322">
        <v>252100</v>
      </c>
      <c r="C1322" t="s">
        <v>788</v>
      </c>
      <c r="D1322">
        <v>1</v>
      </c>
      <c r="E1322" s="17">
        <v>45159</v>
      </c>
      <c r="F1322" t="s">
        <v>3417</v>
      </c>
      <c r="G1322" t="s">
        <v>2809</v>
      </c>
      <c r="H1322">
        <v>254.78</v>
      </c>
      <c r="I1322">
        <v>36.760100000000001</v>
      </c>
      <c r="J1322">
        <v>-96.289599999999993</v>
      </c>
      <c r="K1322" t="s">
        <v>3415</v>
      </c>
      <c r="L1322">
        <v>2</v>
      </c>
      <c r="M1322">
        <v>-17.579999999999998</v>
      </c>
      <c r="N1322">
        <v>-2.17</v>
      </c>
      <c r="O1322">
        <v>-0.21</v>
      </c>
    </row>
    <row r="1323" spans="1:15" x14ac:dyDescent="0.35">
      <c r="A1323">
        <v>2023479</v>
      </c>
      <c r="B1323">
        <v>282780</v>
      </c>
      <c r="C1323" t="s">
        <v>788</v>
      </c>
      <c r="D1323">
        <v>1</v>
      </c>
      <c r="E1323" s="17">
        <v>45469</v>
      </c>
      <c r="F1323" t="s">
        <v>3417</v>
      </c>
      <c r="G1323" t="s">
        <v>2809</v>
      </c>
      <c r="H1323">
        <v>254.78</v>
      </c>
      <c r="I1323">
        <v>36.760100000000001</v>
      </c>
      <c r="J1323">
        <v>-96.289599999999993</v>
      </c>
      <c r="K1323" t="s">
        <v>3415</v>
      </c>
      <c r="L1323">
        <v>2</v>
      </c>
      <c r="M1323">
        <v>-7.86</v>
      </c>
      <c r="N1323">
        <v>0.08</v>
      </c>
      <c r="O1323">
        <v>-8.49</v>
      </c>
    </row>
    <row r="1324" spans="1:15" x14ac:dyDescent="0.35">
      <c r="A1324">
        <v>2022789</v>
      </c>
      <c r="B1324">
        <v>252080</v>
      </c>
      <c r="C1324" t="s">
        <v>808</v>
      </c>
      <c r="D1324">
        <v>1</v>
      </c>
      <c r="E1324" s="17">
        <v>45161</v>
      </c>
      <c r="F1324" t="s">
        <v>3416</v>
      </c>
      <c r="G1324" t="s">
        <v>2809</v>
      </c>
      <c r="H1324">
        <v>265.64</v>
      </c>
      <c r="I1324">
        <v>35.749299999999998</v>
      </c>
      <c r="J1324">
        <v>-97.134299999999996</v>
      </c>
      <c r="K1324" t="s">
        <v>3415</v>
      </c>
      <c r="L1324">
        <v>4</v>
      </c>
      <c r="M1324">
        <v>-14.14</v>
      </c>
      <c r="N1324">
        <v>-1.78</v>
      </c>
      <c r="O1324">
        <v>0.06</v>
      </c>
    </row>
    <row r="1325" spans="1:15" x14ac:dyDescent="0.35">
      <c r="A1325">
        <v>2023498</v>
      </c>
      <c r="B1325">
        <v>282800</v>
      </c>
      <c r="C1325" t="s">
        <v>808</v>
      </c>
      <c r="D1325">
        <v>1</v>
      </c>
      <c r="E1325" s="17">
        <v>45470</v>
      </c>
      <c r="F1325" t="s">
        <v>3416</v>
      </c>
      <c r="G1325" t="s">
        <v>2809</v>
      </c>
      <c r="H1325">
        <v>265.64</v>
      </c>
      <c r="I1325">
        <v>35.749299999999998</v>
      </c>
      <c r="J1325">
        <v>-97.134299999999996</v>
      </c>
      <c r="K1325" t="s">
        <v>3415</v>
      </c>
      <c r="L1325">
        <v>4</v>
      </c>
      <c r="M1325">
        <v>-34.79</v>
      </c>
      <c r="N1325">
        <v>-4.72</v>
      </c>
      <c r="O1325">
        <v>2.95</v>
      </c>
    </row>
    <row r="1326" spans="1:15" x14ac:dyDescent="0.35">
      <c r="A1326">
        <v>2023473</v>
      </c>
      <c r="B1326">
        <v>282300</v>
      </c>
      <c r="C1326" t="s">
        <v>1737</v>
      </c>
      <c r="D1326">
        <v>1</v>
      </c>
      <c r="E1326" s="17">
        <v>45469</v>
      </c>
      <c r="F1326" t="s">
        <v>3414</v>
      </c>
      <c r="G1326" t="s">
        <v>2803</v>
      </c>
      <c r="H1326">
        <v>994.23</v>
      </c>
      <c r="I1326">
        <v>45.9661823</v>
      </c>
      <c r="J1326">
        <v>-118.0295615</v>
      </c>
      <c r="K1326" t="s">
        <v>3358</v>
      </c>
      <c r="L1326">
        <v>3</v>
      </c>
      <c r="M1326">
        <v>-102.65</v>
      </c>
      <c r="N1326">
        <v>-14.12</v>
      </c>
      <c r="O1326">
        <v>10.28</v>
      </c>
    </row>
    <row r="1327" spans="1:15" x14ac:dyDescent="0.35">
      <c r="A1327">
        <v>2023604</v>
      </c>
      <c r="B1327">
        <v>282320</v>
      </c>
      <c r="C1327" t="s">
        <v>1840</v>
      </c>
      <c r="D1327">
        <v>1</v>
      </c>
      <c r="E1327" s="17">
        <v>45484</v>
      </c>
      <c r="F1327" t="s">
        <v>3413</v>
      </c>
      <c r="G1327" t="s">
        <v>2803</v>
      </c>
      <c r="H1327">
        <v>1326.82</v>
      </c>
      <c r="I1327">
        <v>43.332198249999998</v>
      </c>
      <c r="J1327">
        <v>-122.3924031</v>
      </c>
      <c r="K1327" t="s">
        <v>3358</v>
      </c>
      <c r="L1327">
        <v>1</v>
      </c>
      <c r="M1327">
        <v>-81.92</v>
      </c>
      <c r="N1327">
        <v>-11.6</v>
      </c>
      <c r="O1327">
        <v>10.84</v>
      </c>
    </row>
    <row r="1328" spans="1:15" x14ac:dyDescent="0.35">
      <c r="A1328">
        <v>2023756</v>
      </c>
      <c r="B1328">
        <v>264140</v>
      </c>
      <c r="C1328" t="s">
        <v>1961</v>
      </c>
      <c r="D1328">
        <v>1</v>
      </c>
      <c r="E1328" s="17">
        <v>45496</v>
      </c>
      <c r="F1328" t="s">
        <v>3412</v>
      </c>
      <c r="G1328" t="s">
        <v>2803</v>
      </c>
      <c r="H1328">
        <v>1755.04</v>
      </c>
      <c r="I1328">
        <v>42.554283849999997</v>
      </c>
      <c r="J1328">
        <v>-120.8997093</v>
      </c>
      <c r="K1328" t="s">
        <v>3358</v>
      </c>
      <c r="L1328">
        <v>5</v>
      </c>
      <c r="M1328">
        <v>-107.46</v>
      </c>
      <c r="N1328">
        <v>-14.42</v>
      </c>
      <c r="O1328">
        <v>7.89</v>
      </c>
    </row>
    <row r="1329" spans="1:15" x14ac:dyDescent="0.35">
      <c r="A1329">
        <v>2022821</v>
      </c>
      <c r="B1329">
        <v>261400</v>
      </c>
      <c r="C1329" t="s">
        <v>829</v>
      </c>
      <c r="D1329">
        <v>1</v>
      </c>
      <c r="E1329" s="17">
        <v>45166</v>
      </c>
      <c r="F1329" t="s">
        <v>3411</v>
      </c>
      <c r="G1329" t="s">
        <v>2803</v>
      </c>
      <c r="H1329">
        <v>712.74</v>
      </c>
      <c r="I1329">
        <v>44.515491220000001</v>
      </c>
      <c r="J1329">
        <v>-119.6248102</v>
      </c>
      <c r="K1329" t="s">
        <v>3358</v>
      </c>
      <c r="L1329">
        <v>8</v>
      </c>
      <c r="M1329">
        <v>-109.94</v>
      </c>
      <c r="N1329">
        <v>-13.68</v>
      </c>
      <c r="O1329">
        <v>-0.51</v>
      </c>
    </row>
    <row r="1330" spans="1:15" x14ac:dyDescent="0.35">
      <c r="A1330">
        <v>2023457</v>
      </c>
      <c r="B1330">
        <v>282280</v>
      </c>
      <c r="C1330" t="s">
        <v>1716</v>
      </c>
      <c r="D1330">
        <v>1</v>
      </c>
      <c r="E1330" s="17">
        <v>45468</v>
      </c>
      <c r="F1330" t="s">
        <v>3410</v>
      </c>
      <c r="G1330" t="s">
        <v>2798</v>
      </c>
      <c r="H1330">
        <v>103.9</v>
      </c>
      <c r="I1330">
        <v>45.984513929999999</v>
      </c>
      <c r="J1330">
        <v>-119.004127</v>
      </c>
      <c r="K1330" t="s">
        <v>3358</v>
      </c>
      <c r="L1330">
        <v>10</v>
      </c>
      <c r="M1330">
        <v>-125.09</v>
      </c>
      <c r="N1330">
        <v>-16.29</v>
      </c>
      <c r="O1330">
        <v>5.24</v>
      </c>
    </row>
    <row r="1331" spans="1:15" x14ac:dyDescent="0.35">
      <c r="A1331">
        <v>2021973</v>
      </c>
      <c r="B1331">
        <v>250200</v>
      </c>
      <c r="C1331" t="s">
        <v>55</v>
      </c>
      <c r="D1331">
        <v>1</v>
      </c>
      <c r="E1331" s="17">
        <v>45083</v>
      </c>
      <c r="F1331" t="s">
        <v>3409</v>
      </c>
      <c r="G1331" t="s">
        <v>2798</v>
      </c>
      <c r="H1331">
        <v>141.12</v>
      </c>
      <c r="I1331">
        <v>45.50821603</v>
      </c>
      <c r="J1331">
        <v>-120.3600376</v>
      </c>
      <c r="K1331" t="s">
        <v>3358</v>
      </c>
      <c r="L1331">
        <v>9</v>
      </c>
      <c r="M1331">
        <v>-112.8</v>
      </c>
      <c r="N1331">
        <v>-14.84</v>
      </c>
      <c r="O1331">
        <v>5.96</v>
      </c>
    </row>
    <row r="1332" spans="1:15" x14ac:dyDescent="0.35">
      <c r="A1332">
        <v>2022282</v>
      </c>
      <c r="B1332">
        <v>250960</v>
      </c>
      <c r="C1332" t="s">
        <v>376</v>
      </c>
      <c r="D1332">
        <v>1</v>
      </c>
      <c r="E1332" s="17">
        <v>45118</v>
      </c>
      <c r="F1332" t="s">
        <v>3408</v>
      </c>
      <c r="G1332" t="s">
        <v>2803</v>
      </c>
      <c r="H1332">
        <v>834.06</v>
      </c>
      <c r="I1332">
        <v>44.533673299999997</v>
      </c>
      <c r="J1332">
        <v>-121.6289074</v>
      </c>
      <c r="K1332" t="s">
        <v>3358</v>
      </c>
      <c r="L1332">
        <v>6</v>
      </c>
      <c r="M1332">
        <v>-98.56</v>
      </c>
      <c r="N1332">
        <v>-13.63</v>
      </c>
      <c r="O1332">
        <v>10.45</v>
      </c>
    </row>
    <row r="1333" spans="1:15" x14ac:dyDescent="0.35">
      <c r="A1333">
        <v>2023038</v>
      </c>
      <c r="B1333">
        <v>261940</v>
      </c>
      <c r="C1333" t="s">
        <v>1056</v>
      </c>
      <c r="D1333">
        <v>1</v>
      </c>
      <c r="E1333" s="17">
        <v>45196</v>
      </c>
      <c r="F1333" t="s">
        <v>3407</v>
      </c>
      <c r="G1333" t="s">
        <v>2798</v>
      </c>
      <c r="H1333">
        <v>1379.2</v>
      </c>
      <c r="I1333">
        <v>42.723669430000001</v>
      </c>
      <c r="J1333">
        <v>-118.832975</v>
      </c>
      <c r="K1333" t="s">
        <v>3358</v>
      </c>
      <c r="L1333">
        <v>5</v>
      </c>
      <c r="M1333">
        <v>-115.38</v>
      </c>
      <c r="N1333">
        <v>-15.15</v>
      </c>
      <c r="O1333">
        <v>5.78</v>
      </c>
    </row>
    <row r="1334" spans="1:15" x14ac:dyDescent="0.35">
      <c r="A1334">
        <v>2021989</v>
      </c>
      <c r="B1334">
        <v>250240</v>
      </c>
      <c r="C1334" t="s">
        <v>65</v>
      </c>
      <c r="D1334">
        <v>1</v>
      </c>
      <c r="E1334" s="17">
        <v>45084</v>
      </c>
      <c r="F1334" t="s">
        <v>3406</v>
      </c>
      <c r="G1334" t="s">
        <v>2803</v>
      </c>
      <c r="H1334">
        <v>930.83</v>
      </c>
      <c r="I1334">
        <v>44.125439780000001</v>
      </c>
      <c r="J1334">
        <v>-120.7986734</v>
      </c>
      <c r="K1334" t="s">
        <v>3358</v>
      </c>
      <c r="L1334">
        <v>8</v>
      </c>
      <c r="M1334">
        <v>-117.87</v>
      </c>
      <c r="N1334">
        <v>-15.4</v>
      </c>
      <c r="O1334">
        <v>5.34</v>
      </c>
    </row>
    <row r="1335" spans="1:15" x14ac:dyDescent="0.35">
      <c r="A1335">
        <v>2022697</v>
      </c>
      <c r="B1335">
        <v>247560</v>
      </c>
      <c r="C1335" t="s">
        <v>754</v>
      </c>
      <c r="D1335">
        <v>1</v>
      </c>
      <c r="E1335" s="17">
        <v>45153</v>
      </c>
      <c r="F1335" t="s">
        <v>3405</v>
      </c>
      <c r="G1335" t="s">
        <v>2803</v>
      </c>
      <c r="H1335">
        <v>391.79</v>
      </c>
      <c r="I1335">
        <v>44.817040990000002</v>
      </c>
      <c r="J1335">
        <v>-121.09572470000001</v>
      </c>
      <c r="K1335" t="s">
        <v>3358</v>
      </c>
      <c r="L1335">
        <v>8</v>
      </c>
      <c r="M1335">
        <v>-105.26</v>
      </c>
      <c r="N1335">
        <v>-14.07</v>
      </c>
      <c r="O1335">
        <v>7.31</v>
      </c>
    </row>
    <row r="1336" spans="1:15" x14ac:dyDescent="0.35">
      <c r="A1336">
        <v>2023197</v>
      </c>
      <c r="B1336">
        <v>270560</v>
      </c>
      <c r="C1336" t="s">
        <v>1496</v>
      </c>
      <c r="D1336">
        <v>1</v>
      </c>
      <c r="E1336" s="17">
        <v>45447</v>
      </c>
      <c r="F1336" t="s">
        <v>3404</v>
      </c>
      <c r="G1336" t="s">
        <v>2798</v>
      </c>
      <c r="H1336">
        <v>840.04</v>
      </c>
      <c r="I1336">
        <v>43.790446230000001</v>
      </c>
      <c r="J1336">
        <v>-117.8541173</v>
      </c>
      <c r="K1336" t="s">
        <v>3358</v>
      </c>
      <c r="L1336">
        <v>7</v>
      </c>
      <c r="M1336">
        <v>-116.1</v>
      </c>
      <c r="N1336">
        <v>-14.56</v>
      </c>
      <c r="O1336">
        <v>0.35</v>
      </c>
    </row>
    <row r="1337" spans="1:15" x14ac:dyDescent="0.35">
      <c r="A1337">
        <v>2022726</v>
      </c>
      <c r="B1337">
        <v>244660</v>
      </c>
      <c r="C1337" t="s">
        <v>769</v>
      </c>
      <c r="D1337">
        <v>1</v>
      </c>
      <c r="E1337" s="17">
        <v>45154</v>
      </c>
      <c r="F1337" t="s">
        <v>3403</v>
      </c>
      <c r="G1337" t="s">
        <v>2798</v>
      </c>
      <c r="H1337">
        <v>198.47</v>
      </c>
      <c r="I1337">
        <v>45.284283119999998</v>
      </c>
      <c r="J1337">
        <v>-121.0273292</v>
      </c>
      <c r="K1337" t="s">
        <v>3358</v>
      </c>
      <c r="L1337">
        <v>8</v>
      </c>
      <c r="M1337">
        <v>-104</v>
      </c>
      <c r="N1337">
        <v>-14.11</v>
      </c>
      <c r="O1337">
        <v>8.86</v>
      </c>
    </row>
    <row r="1338" spans="1:15" x14ac:dyDescent="0.35">
      <c r="A1338">
        <v>2022138</v>
      </c>
      <c r="B1338">
        <v>244700</v>
      </c>
      <c r="C1338" t="s">
        <v>212</v>
      </c>
      <c r="D1338">
        <v>1</v>
      </c>
      <c r="E1338" s="17">
        <v>45098</v>
      </c>
      <c r="F1338" t="s">
        <v>3402</v>
      </c>
      <c r="G1338" t="s">
        <v>2803</v>
      </c>
      <c r="H1338">
        <v>17.510000000000002</v>
      </c>
      <c r="I1338">
        <v>43.650193780000002</v>
      </c>
      <c r="J1338">
        <v>-123.6632718</v>
      </c>
      <c r="K1338" t="s">
        <v>3358</v>
      </c>
      <c r="L1338">
        <v>9</v>
      </c>
      <c r="M1338">
        <v>-80.69</v>
      </c>
      <c r="N1338">
        <v>-11.06</v>
      </c>
      <c r="O1338">
        <v>7.75</v>
      </c>
    </row>
    <row r="1339" spans="1:15" x14ac:dyDescent="0.35">
      <c r="A1339">
        <v>2023238</v>
      </c>
      <c r="B1339">
        <v>264120</v>
      </c>
      <c r="C1339" t="s">
        <v>1522</v>
      </c>
      <c r="D1339">
        <v>1</v>
      </c>
      <c r="E1339" s="17">
        <v>45449</v>
      </c>
      <c r="F1339" t="s">
        <v>3401</v>
      </c>
      <c r="G1339" t="s">
        <v>2798</v>
      </c>
      <c r="H1339">
        <v>938.76</v>
      </c>
      <c r="I1339">
        <v>43.086052649999999</v>
      </c>
      <c r="J1339">
        <v>-117.7117037</v>
      </c>
      <c r="K1339" t="s">
        <v>3358</v>
      </c>
      <c r="L1339">
        <v>8</v>
      </c>
      <c r="M1339">
        <v>-114.18</v>
      </c>
      <c r="N1339">
        <v>-14.35</v>
      </c>
      <c r="O1339">
        <v>0.61</v>
      </c>
    </row>
    <row r="1340" spans="1:15" x14ac:dyDescent="0.35">
      <c r="A1340">
        <v>2023607</v>
      </c>
      <c r="B1340">
        <v>270480</v>
      </c>
      <c r="C1340" t="s">
        <v>1846</v>
      </c>
      <c r="D1340">
        <v>1</v>
      </c>
      <c r="E1340" s="17">
        <v>45482</v>
      </c>
      <c r="F1340" t="s">
        <v>3400</v>
      </c>
      <c r="G1340" t="s">
        <v>2803</v>
      </c>
      <c r="H1340">
        <v>1083.1600000000001</v>
      </c>
      <c r="I1340">
        <v>43.429777280000003</v>
      </c>
      <c r="J1340">
        <v>-122.37784619999999</v>
      </c>
      <c r="K1340" t="s">
        <v>3358</v>
      </c>
      <c r="L1340">
        <v>1</v>
      </c>
      <c r="M1340">
        <v>-81.97</v>
      </c>
      <c r="N1340">
        <v>-11.55</v>
      </c>
      <c r="O1340">
        <v>10.42</v>
      </c>
    </row>
    <row r="1341" spans="1:15" x14ac:dyDescent="0.35">
      <c r="A1341">
        <v>2023314</v>
      </c>
      <c r="B1341">
        <v>270500</v>
      </c>
      <c r="C1341" t="s">
        <v>1618</v>
      </c>
      <c r="D1341">
        <v>1</v>
      </c>
      <c r="E1341" s="17">
        <v>45456</v>
      </c>
      <c r="F1341" t="s">
        <v>3399</v>
      </c>
      <c r="G1341" t="s">
        <v>2803</v>
      </c>
      <c r="H1341">
        <v>165.97</v>
      </c>
      <c r="I1341">
        <v>42.214311819999999</v>
      </c>
      <c r="J1341">
        <v>-124.2892829</v>
      </c>
      <c r="K1341" t="s">
        <v>3358</v>
      </c>
      <c r="L1341">
        <v>3</v>
      </c>
      <c r="M1341">
        <v>-49.13</v>
      </c>
      <c r="N1341">
        <v>-7.64</v>
      </c>
      <c r="O1341">
        <v>12.02</v>
      </c>
    </row>
    <row r="1342" spans="1:15" x14ac:dyDescent="0.35">
      <c r="A1342">
        <v>2023368</v>
      </c>
      <c r="B1342">
        <v>270580</v>
      </c>
      <c r="C1342" t="s">
        <v>1645</v>
      </c>
      <c r="D1342">
        <v>1</v>
      </c>
      <c r="E1342" s="17">
        <v>45461</v>
      </c>
      <c r="F1342" t="s">
        <v>3398</v>
      </c>
      <c r="G1342" t="s">
        <v>2803</v>
      </c>
      <c r="H1342">
        <v>86.3</v>
      </c>
      <c r="I1342">
        <v>44.765946110000002</v>
      </c>
      <c r="J1342">
        <v>-123.7593222</v>
      </c>
      <c r="K1342" t="s">
        <v>3358</v>
      </c>
      <c r="L1342">
        <v>4</v>
      </c>
      <c r="M1342">
        <v>-50.17</v>
      </c>
      <c r="N1342">
        <v>-7.91</v>
      </c>
      <c r="O1342">
        <v>13.12</v>
      </c>
    </row>
    <row r="1343" spans="1:15" x14ac:dyDescent="0.35">
      <c r="A1343">
        <v>2022978</v>
      </c>
      <c r="B1343">
        <v>261960</v>
      </c>
      <c r="C1343" t="s">
        <v>996</v>
      </c>
      <c r="D1343">
        <v>1</v>
      </c>
      <c r="E1343" s="17">
        <v>45187</v>
      </c>
      <c r="F1343" t="s">
        <v>3397</v>
      </c>
      <c r="G1343" t="s">
        <v>2803</v>
      </c>
      <c r="H1343">
        <v>17.36</v>
      </c>
      <c r="I1343">
        <v>45.482309890000003</v>
      </c>
      <c r="J1343">
        <v>-123.7337272</v>
      </c>
      <c r="K1343" t="s">
        <v>3358</v>
      </c>
      <c r="L1343">
        <v>6</v>
      </c>
      <c r="M1343">
        <v>-48.47</v>
      </c>
      <c r="N1343">
        <v>-7.29</v>
      </c>
      <c r="O1343">
        <v>9.8800000000000008</v>
      </c>
    </row>
    <row r="1344" spans="1:15" x14ac:dyDescent="0.35">
      <c r="A1344">
        <v>2022334</v>
      </c>
      <c r="B1344">
        <v>249720</v>
      </c>
      <c r="C1344" t="s">
        <v>407</v>
      </c>
      <c r="D1344">
        <v>1</v>
      </c>
      <c r="E1344" s="17">
        <v>45120</v>
      </c>
      <c r="F1344" t="s">
        <v>3396</v>
      </c>
      <c r="G1344" t="s">
        <v>2803</v>
      </c>
      <c r="H1344">
        <v>88.15</v>
      </c>
      <c r="I1344">
        <v>44.293114430000003</v>
      </c>
      <c r="J1344">
        <v>-123.19197389999999</v>
      </c>
      <c r="K1344" t="s">
        <v>3358</v>
      </c>
      <c r="L1344">
        <v>9</v>
      </c>
      <c r="M1344">
        <v>-81.08</v>
      </c>
      <c r="N1344">
        <v>-11.5</v>
      </c>
      <c r="O1344">
        <v>10.94</v>
      </c>
    </row>
    <row r="1345" spans="1:15" x14ac:dyDescent="0.35">
      <c r="A1345">
        <v>2022154</v>
      </c>
      <c r="B1345">
        <v>249660</v>
      </c>
      <c r="C1345" t="s">
        <v>223</v>
      </c>
      <c r="D1345">
        <v>1</v>
      </c>
      <c r="E1345" s="17">
        <v>45099</v>
      </c>
      <c r="F1345" t="s">
        <v>3395</v>
      </c>
      <c r="G1345" t="s">
        <v>2803</v>
      </c>
      <c r="H1345">
        <v>63.43</v>
      </c>
      <c r="I1345">
        <v>43.476549669999997</v>
      </c>
      <c r="J1345">
        <v>-123.4841514</v>
      </c>
      <c r="K1345" t="s">
        <v>3358</v>
      </c>
      <c r="L1345">
        <v>9</v>
      </c>
      <c r="M1345">
        <v>-82.6</v>
      </c>
      <c r="N1345">
        <v>-11.62</v>
      </c>
      <c r="O1345">
        <v>10.33</v>
      </c>
    </row>
    <row r="1346" spans="1:15" x14ac:dyDescent="0.35">
      <c r="A1346">
        <v>2022391</v>
      </c>
      <c r="B1346">
        <v>244420</v>
      </c>
      <c r="C1346" t="s">
        <v>479</v>
      </c>
      <c r="D1346">
        <v>1</v>
      </c>
      <c r="E1346" s="17">
        <v>45126</v>
      </c>
      <c r="F1346" t="s">
        <v>3394</v>
      </c>
      <c r="G1346" t="s">
        <v>2803</v>
      </c>
      <c r="H1346">
        <v>194.66</v>
      </c>
      <c r="I1346">
        <v>44.5993651</v>
      </c>
      <c r="J1346">
        <v>-123.561637</v>
      </c>
      <c r="K1346" t="s">
        <v>3358</v>
      </c>
      <c r="L1346">
        <v>4</v>
      </c>
      <c r="M1346">
        <v>-56.62</v>
      </c>
      <c r="N1346">
        <v>-8.2100000000000009</v>
      </c>
      <c r="O1346">
        <v>9.0500000000000007</v>
      </c>
    </row>
    <row r="1347" spans="1:15" x14ac:dyDescent="0.35">
      <c r="A1347">
        <v>2022875</v>
      </c>
      <c r="B1347">
        <v>261360</v>
      </c>
      <c r="C1347" t="s">
        <v>888</v>
      </c>
      <c r="D1347">
        <v>1</v>
      </c>
      <c r="E1347" s="17">
        <v>45174</v>
      </c>
      <c r="F1347" t="s">
        <v>3393</v>
      </c>
      <c r="G1347" t="s">
        <v>2803</v>
      </c>
      <c r="H1347">
        <v>120.31</v>
      </c>
      <c r="I1347">
        <v>42.705177059999997</v>
      </c>
      <c r="J1347">
        <v>-124.3279801</v>
      </c>
      <c r="K1347" t="s">
        <v>3358</v>
      </c>
      <c r="L1347">
        <v>5</v>
      </c>
      <c r="M1347">
        <v>-52.98</v>
      </c>
      <c r="N1347">
        <v>-8.49</v>
      </c>
      <c r="O1347">
        <v>14.97</v>
      </c>
    </row>
    <row r="1348" spans="1:15" x14ac:dyDescent="0.35">
      <c r="A1348">
        <v>2023677</v>
      </c>
      <c r="B1348">
        <v>270220</v>
      </c>
      <c r="C1348" t="s">
        <v>1893</v>
      </c>
      <c r="D1348">
        <v>1</v>
      </c>
      <c r="E1348" s="17">
        <v>45490</v>
      </c>
      <c r="F1348" t="s">
        <v>3392</v>
      </c>
      <c r="G1348" t="s">
        <v>2798</v>
      </c>
      <c r="H1348">
        <v>50.2</v>
      </c>
      <c r="I1348">
        <v>45.709721199999997</v>
      </c>
      <c r="J1348">
        <v>-120.7116733</v>
      </c>
      <c r="K1348" t="s">
        <v>3358</v>
      </c>
      <c r="L1348">
        <v>10</v>
      </c>
      <c r="M1348">
        <v>-121.01</v>
      </c>
      <c r="N1348">
        <v>-15.34</v>
      </c>
      <c r="O1348">
        <v>1.69</v>
      </c>
    </row>
    <row r="1349" spans="1:15" x14ac:dyDescent="0.35">
      <c r="A1349">
        <v>2022787</v>
      </c>
      <c r="B1349">
        <v>233080</v>
      </c>
      <c r="C1349" t="s">
        <v>814</v>
      </c>
      <c r="D1349">
        <v>1</v>
      </c>
      <c r="E1349" s="17">
        <v>45161</v>
      </c>
      <c r="F1349" t="s">
        <v>3391</v>
      </c>
      <c r="G1349" t="s">
        <v>2803</v>
      </c>
      <c r="H1349">
        <v>172.42</v>
      </c>
      <c r="I1349">
        <v>43.272172240000003</v>
      </c>
      <c r="J1349">
        <v>-123.92934030000001</v>
      </c>
      <c r="K1349" t="s">
        <v>3358</v>
      </c>
      <c r="L1349">
        <v>2</v>
      </c>
      <c r="M1349">
        <v>-52.43</v>
      </c>
      <c r="N1349">
        <v>-8.16</v>
      </c>
      <c r="O1349">
        <v>12.81</v>
      </c>
    </row>
    <row r="1350" spans="1:15" x14ac:dyDescent="0.35">
      <c r="A1350">
        <v>2022914</v>
      </c>
      <c r="B1350">
        <v>261460</v>
      </c>
      <c r="C1350" t="s">
        <v>950</v>
      </c>
      <c r="D1350">
        <v>1</v>
      </c>
      <c r="E1350" s="17">
        <v>45181</v>
      </c>
      <c r="F1350" t="s">
        <v>3390</v>
      </c>
      <c r="G1350" t="s">
        <v>2798</v>
      </c>
      <c r="H1350">
        <v>1462.04</v>
      </c>
      <c r="I1350">
        <v>43.55298423</v>
      </c>
      <c r="J1350">
        <v>-118.46665110000001</v>
      </c>
      <c r="K1350" t="s">
        <v>3358</v>
      </c>
      <c r="L1350">
        <v>3</v>
      </c>
      <c r="M1350">
        <v>-120.54</v>
      </c>
      <c r="N1350">
        <v>-15.67</v>
      </c>
      <c r="O1350">
        <v>4.82</v>
      </c>
    </row>
    <row r="1351" spans="1:15" x14ac:dyDescent="0.35">
      <c r="A1351">
        <v>2023844</v>
      </c>
      <c r="B1351">
        <v>276760</v>
      </c>
      <c r="C1351" t="s">
        <v>2048</v>
      </c>
      <c r="D1351">
        <v>1</v>
      </c>
      <c r="E1351" s="17">
        <v>45504</v>
      </c>
      <c r="F1351" t="s">
        <v>3389</v>
      </c>
      <c r="G1351" t="s">
        <v>2798</v>
      </c>
      <c r="H1351">
        <v>1471.37</v>
      </c>
      <c r="I1351">
        <v>42.049724990000001</v>
      </c>
      <c r="J1351">
        <v>-118.6336642</v>
      </c>
      <c r="K1351" t="s">
        <v>3358</v>
      </c>
      <c r="L1351">
        <v>4</v>
      </c>
      <c r="M1351">
        <v>-113.89</v>
      </c>
      <c r="N1351">
        <v>-14.9</v>
      </c>
      <c r="O1351">
        <v>5.32</v>
      </c>
    </row>
    <row r="1352" spans="1:15" x14ac:dyDescent="0.35">
      <c r="A1352">
        <v>2022477</v>
      </c>
      <c r="B1352">
        <v>250260</v>
      </c>
      <c r="C1352" t="s">
        <v>546</v>
      </c>
      <c r="D1352">
        <v>1</v>
      </c>
      <c r="E1352" s="17">
        <v>45133</v>
      </c>
      <c r="F1352" t="s">
        <v>3388</v>
      </c>
      <c r="G1352" t="s">
        <v>2798</v>
      </c>
      <c r="H1352">
        <v>443.23</v>
      </c>
      <c r="I1352">
        <v>45.411068610000001</v>
      </c>
      <c r="J1352">
        <v>-119.794268</v>
      </c>
      <c r="K1352" t="s">
        <v>3358</v>
      </c>
      <c r="L1352">
        <v>6</v>
      </c>
      <c r="M1352">
        <v>-100.19</v>
      </c>
      <c r="N1352">
        <v>-12.2</v>
      </c>
      <c r="O1352">
        <v>-2.58</v>
      </c>
    </row>
    <row r="1353" spans="1:15" x14ac:dyDescent="0.35">
      <c r="A1353">
        <v>2023834</v>
      </c>
      <c r="B1353">
        <v>276180</v>
      </c>
      <c r="C1353" t="s">
        <v>2046</v>
      </c>
      <c r="D1353">
        <v>1</v>
      </c>
      <c r="E1353" s="17">
        <v>45503</v>
      </c>
      <c r="F1353" t="s">
        <v>3387</v>
      </c>
      <c r="G1353" t="s">
        <v>2798</v>
      </c>
      <c r="H1353">
        <v>1460.91</v>
      </c>
      <c r="I1353">
        <v>42.00338464</v>
      </c>
      <c r="J1353">
        <v>-117.95359980000001</v>
      </c>
      <c r="K1353" t="s">
        <v>3358</v>
      </c>
      <c r="L1353">
        <v>6</v>
      </c>
      <c r="M1353">
        <v>-115.79</v>
      </c>
      <c r="N1353">
        <v>-14.94</v>
      </c>
      <c r="O1353">
        <v>3.73</v>
      </c>
    </row>
    <row r="1354" spans="1:15" x14ac:dyDescent="0.35">
      <c r="A1354">
        <v>2022830</v>
      </c>
      <c r="B1354">
        <v>261440</v>
      </c>
      <c r="C1354" t="s">
        <v>868</v>
      </c>
      <c r="D1354">
        <v>1</v>
      </c>
      <c r="E1354" s="17">
        <v>45167</v>
      </c>
      <c r="F1354" t="s">
        <v>3386</v>
      </c>
      <c r="G1354" t="s">
        <v>2803</v>
      </c>
      <c r="H1354">
        <v>1560.12</v>
      </c>
      <c r="I1354">
        <v>45.006728500000001</v>
      </c>
      <c r="J1354">
        <v>-118.4405088</v>
      </c>
      <c r="K1354" t="s">
        <v>3358</v>
      </c>
      <c r="L1354">
        <v>3</v>
      </c>
      <c r="M1354">
        <v>-115.97</v>
      </c>
      <c r="N1354">
        <v>-15.59</v>
      </c>
      <c r="O1354">
        <v>8.76</v>
      </c>
    </row>
    <row r="1355" spans="1:15" x14ac:dyDescent="0.35">
      <c r="A1355">
        <v>2023295</v>
      </c>
      <c r="B1355">
        <v>270540</v>
      </c>
      <c r="C1355" t="s">
        <v>1584</v>
      </c>
      <c r="D1355">
        <v>1</v>
      </c>
      <c r="E1355" s="17">
        <v>45455</v>
      </c>
      <c r="F1355" t="s">
        <v>3385</v>
      </c>
      <c r="G1355" t="s">
        <v>2803</v>
      </c>
      <c r="H1355">
        <v>157.76</v>
      </c>
      <c r="I1355">
        <v>43.063157779999997</v>
      </c>
      <c r="J1355">
        <v>-123.9907848</v>
      </c>
      <c r="K1355" t="s">
        <v>3358</v>
      </c>
      <c r="L1355">
        <v>3</v>
      </c>
      <c r="M1355">
        <v>-56.9</v>
      </c>
      <c r="N1355">
        <v>-8.59</v>
      </c>
      <c r="O1355">
        <v>11.81</v>
      </c>
    </row>
    <row r="1356" spans="1:15" x14ac:dyDescent="0.35">
      <c r="A1356">
        <v>2024250</v>
      </c>
      <c r="B1356">
        <v>292240</v>
      </c>
      <c r="C1356" t="s">
        <v>2364</v>
      </c>
      <c r="D1356">
        <v>1</v>
      </c>
      <c r="E1356" s="17">
        <v>45553</v>
      </c>
      <c r="F1356" t="s">
        <v>3384</v>
      </c>
      <c r="G1356" t="s">
        <v>2803</v>
      </c>
      <c r="H1356">
        <v>163.03</v>
      </c>
      <c r="I1356">
        <v>44.203574359999998</v>
      </c>
      <c r="J1356">
        <v>-123.9983261</v>
      </c>
      <c r="K1356" t="s">
        <v>3358</v>
      </c>
      <c r="L1356">
        <v>3</v>
      </c>
      <c r="M1356">
        <v>-48.49</v>
      </c>
      <c r="N1356">
        <v>-7.66</v>
      </c>
      <c r="O1356">
        <v>12.79</v>
      </c>
    </row>
    <row r="1357" spans="1:15" x14ac:dyDescent="0.35">
      <c r="A1357">
        <v>2022404</v>
      </c>
      <c r="B1357">
        <v>248800</v>
      </c>
      <c r="C1357" t="s">
        <v>478</v>
      </c>
      <c r="D1357">
        <v>1</v>
      </c>
      <c r="E1357" s="17">
        <v>45127</v>
      </c>
      <c r="F1357" t="s">
        <v>3383</v>
      </c>
      <c r="G1357" t="s">
        <v>2803</v>
      </c>
      <c r="H1357">
        <v>159.44</v>
      </c>
      <c r="I1357">
        <v>44.636479680000001</v>
      </c>
      <c r="J1357">
        <v>-123.43151090000001</v>
      </c>
      <c r="K1357" t="s">
        <v>3358</v>
      </c>
      <c r="L1357">
        <v>2</v>
      </c>
      <c r="M1357">
        <v>-59.47</v>
      </c>
      <c r="N1357">
        <v>-8.17</v>
      </c>
      <c r="O1357">
        <v>5.87</v>
      </c>
    </row>
    <row r="1358" spans="1:15" x14ac:dyDescent="0.35">
      <c r="A1358">
        <v>2022999</v>
      </c>
      <c r="B1358">
        <v>261380</v>
      </c>
      <c r="C1358" t="s">
        <v>1017</v>
      </c>
      <c r="D1358">
        <v>1</v>
      </c>
      <c r="E1358" s="17">
        <v>45189</v>
      </c>
      <c r="F1358" t="s">
        <v>3382</v>
      </c>
      <c r="G1358" t="s">
        <v>2803</v>
      </c>
      <c r="H1358">
        <v>542.04999999999995</v>
      </c>
      <c r="I1358">
        <v>45.741331539999997</v>
      </c>
      <c r="J1358">
        <v>-123.45267579999999</v>
      </c>
      <c r="K1358" t="s">
        <v>3358</v>
      </c>
      <c r="L1358">
        <v>4</v>
      </c>
      <c r="M1358">
        <v>-62.84</v>
      </c>
      <c r="N1358">
        <v>-9.33</v>
      </c>
      <c r="O1358">
        <v>11.78</v>
      </c>
    </row>
    <row r="1359" spans="1:15" x14ac:dyDescent="0.35">
      <c r="A1359">
        <v>2023952</v>
      </c>
      <c r="B1359">
        <v>277580</v>
      </c>
      <c r="C1359" t="s">
        <v>2118</v>
      </c>
      <c r="D1359">
        <v>1</v>
      </c>
      <c r="E1359" s="17">
        <v>45516</v>
      </c>
      <c r="F1359" t="s">
        <v>3381</v>
      </c>
      <c r="G1359" t="s">
        <v>2803</v>
      </c>
      <c r="H1359">
        <v>404.47</v>
      </c>
      <c r="I1359">
        <v>44.728307700000002</v>
      </c>
      <c r="J1359">
        <v>-122.27109249999999</v>
      </c>
      <c r="K1359" t="s">
        <v>3358</v>
      </c>
      <c r="L1359">
        <v>3</v>
      </c>
      <c r="M1359">
        <v>-76.27</v>
      </c>
      <c r="N1359">
        <v>-11.01</v>
      </c>
      <c r="O1359">
        <v>11.82</v>
      </c>
    </row>
    <row r="1360" spans="1:15" x14ac:dyDescent="0.35">
      <c r="A1360">
        <v>2023606</v>
      </c>
      <c r="B1360">
        <v>270520</v>
      </c>
      <c r="C1360" t="s">
        <v>1848</v>
      </c>
      <c r="D1360">
        <v>1</v>
      </c>
      <c r="E1360" s="17">
        <v>45483</v>
      </c>
      <c r="F1360" t="s">
        <v>3380</v>
      </c>
      <c r="G1360" t="s">
        <v>2803</v>
      </c>
      <c r="H1360">
        <v>938.24</v>
      </c>
      <c r="I1360">
        <v>43.604357159999999</v>
      </c>
      <c r="J1360">
        <v>-122.37404789999999</v>
      </c>
      <c r="K1360" t="s">
        <v>3358</v>
      </c>
      <c r="L1360">
        <v>3</v>
      </c>
      <c r="M1360">
        <v>-84.76</v>
      </c>
      <c r="N1360">
        <v>-11.97</v>
      </c>
      <c r="O1360">
        <v>10.99</v>
      </c>
    </row>
    <row r="1361" spans="1:15" x14ac:dyDescent="0.35">
      <c r="A1361">
        <v>2023979</v>
      </c>
      <c r="B1361">
        <v>233060</v>
      </c>
      <c r="C1361" t="s">
        <v>2141</v>
      </c>
      <c r="D1361">
        <v>1</v>
      </c>
      <c r="E1361" s="17">
        <v>45518</v>
      </c>
      <c r="F1361" t="s">
        <v>3379</v>
      </c>
      <c r="G1361" t="s">
        <v>2803</v>
      </c>
      <c r="H1361">
        <v>103.83</v>
      </c>
      <c r="I1361">
        <v>45.675147850000002</v>
      </c>
      <c r="J1361">
        <v>-123.70794189999999</v>
      </c>
      <c r="K1361" t="s">
        <v>3358</v>
      </c>
      <c r="L1361">
        <v>4</v>
      </c>
      <c r="M1361">
        <v>-56.48</v>
      </c>
      <c r="N1361">
        <v>-8.51</v>
      </c>
      <c r="O1361">
        <v>11.63</v>
      </c>
    </row>
    <row r="1362" spans="1:15" x14ac:dyDescent="0.35">
      <c r="A1362">
        <v>2024110</v>
      </c>
      <c r="B1362">
        <v>270260</v>
      </c>
      <c r="C1362" t="s">
        <v>2256</v>
      </c>
      <c r="D1362">
        <v>1</v>
      </c>
      <c r="E1362" s="17">
        <v>45531</v>
      </c>
      <c r="F1362" t="s">
        <v>3378</v>
      </c>
      <c r="G1362" t="s">
        <v>2803</v>
      </c>
      <c r="H1362">
        <v>528.69000000000005</v>
      </c>
      <c r="I1362">
        <v>42.106424439999998</v>
      </c>
      <c r="J1362">
        <v>-123.5247057</v>
      </c>
      <c r="K1362" t="s">
        <v>3358</v>
      </c>
      <c r="L1362">
        <v>4</v>
      </c>
      <c r="M1362">
        <v>-81.489999999999995</v>
      </c>
      <c r="N1362">
        <v>-11.65</v>
      </c>
      <c r="O1362">
        <v>11.71</v>
      </c>
    </row>
    <row r="1363" spans="1:15" x14ac:dyDescent="0.35">
      <c r="A1363">
        <v>2024045</v>
      </c>
      <c r="B1363">
        <v>276720</v>
      </c>
      <c r="C1363" t="s">
        <v>2197</v>
      </c>
      <c r="D1363">
        <v>1</v>
      </c>
      <c r="E1363" s="17">
        <v>45524</v>
      </c>
      <c r="F1363" t="s">
        <v>3377</v>
      </c>
      <c r="G1363" t="s">
        <v>2803</v>
      </c>
      <c r="H1363">
        <v>875.58</v>
      </c>
      <c r="I1363">
        <v>45.828163660000001</v>
      </c>
      <c r="J1363">
        <v>-118.0754795</v>
      </c>
      <c r="K1363" t="s">
        <v>3358</v>
      </c>
      <c r="L1363">
        <v>3</v>
      </c>
      <c r="M1363">
        <v>-104.15</v>
      </c>
      <c r="N1363">
        <v>-14.18</v>
      </c>
      <c r="O1363">
        <v>9.2899999999999991</v>
      </c>
    </row>
    <row r="1364" spans="1:15" x14ac:dyDescent="0.35">
      <c r="A1364">
        <v>2022315</v>
      </c>
      <c r="B1364">
        <v>250940</v>
      </c>
      <c r="C1364" t="s">
        <v>403</v>
      </c>
      <c r="D1364">
        <v>1</v>
      </c>
      <c r="E1364" s="17">
        <v>45119</v>
      </c>
      <c r="F1364" t="s">
        <v>3376</v>
      </c>
      <c r="G1364" t="s">
        <v>2803</v>
      </c>
      <c r="H1364">
        <v>705.9</v>
      </c>
      <c r="I1364">
        <v>44.091795699999999</v>
      </c>
      <c r="J1364">
        <v>-122.02043430000001</v>
      </c>
      <c r="K1364" t="s">
        <v>3358</v>
      </c>
      <c r="L1364">
        <v>5</v>
      </c>
      <c r="M1364">
        <v>-89.1</v>
      </c>
      <c r="N1364">
        <v>-12.45</v>
      </c>
      <c r="O1364">
        <v>10.54</v>
      </c>
    </row>
    <row r="1365" spans="1:15" x14ac:dyDescent="0.35">
      <c r="A1365">
        <v>2022216</v>
      </c>
      <c r="B1365">
        <v>249560</v>
      </c>
      <c r="C1365" t="s">
        <v>295</v>
      </c>
      <c r="D1365">
        <v>1</v>
      </c>
      <c r="E1365" s="17">
        <v>45105</v>
      </c>
      <c r="F1365" t="s">
        <v>3375</v>
      </c>
      <c r="G1365" t="s">
        <v>2803</v>
      </c>
      <c r="H1365">
        <v>237.06</v>
      </c>
      <c r="I1365">
        <v>45.464335669999997</v>
      </c>
      <c r="J1365">
        <v>-123.4722494</v>
      </c>
      <c r="K1365" t="s">
        <v>3358</v>
      </c>
      <c r="L1365">
        <v>6</v>
      </c>
      <c r="M1365">
        <v>-60.4</v>
      </c>
      <c r="N1365">
        <v>-9.16</v>
      </c>
      <c r="O1365">
        <v>12.86</v>
      </c>
    </row>
    <row r="1366" spans="1:15" x14ac:dyDescent="0.35">
      <c r="A1366">
        <v>2022033</v>
      </c>
      <c r="B1366">
        <v>250880</v>
      </c>
      <c r="C1366" t="s">
        <v>111</v>
      </c>
      <c r="D1366">
        <v>1</v>
      </c>
      <c r="E1366" s="17">
        <v>45090</v>
      </c>
      <c r="F1366" t="s">
        <v>3374</v>
      </c>
      <c r="G1366" t="s">
        <v>2798</v>
      </c>
      <c r="H1366">
        <v>1252.3599999999999</v>
      </c>
      <c r="I1366">
        <v>43.227328749999998</v>
      </c>
      <c r="J1366">
        <v>-118.86421850000001</v>
      </c>
      <c r="K1366" t="s">
        <v>3358</v>
      </c>
      <c r="L1366">
        <v>5</v>
      </c>
      <c r="M1366">
        <v>-108.51</v>
      </c>
      <c r="N1366">
        <v>-14.53</v>
      </c>
      <c r="O1366">
        <v>7.72</v>
      </c>
    </row>
    <row r="1367" spans="1:15" x14ac:dyDescent="0.35">
      <c r="A1367">
        <v>2022989</v>
      </c>
      <c r="B1367">
        <v>261340</v>
      </c>
      <c r="C1367" t="s">
        <v>1006</v>
      </c>
      <c r="D1367">
        <v>1</v>
      </c>
      <c r="E1367" s="17">
        <v>45188</v>
      </c>
      <c r="F1367" t="s">
        <v>3373</v>
      </c>
      <c r="G1367" t="s">
        <v>2803</v>
      </c>
      <c r="H1367">
        <v>27.48</v>
      </c>
      <c r="I1367">
        <v>45.802083379999999</v>
      </c>
      <c r="J1367">
        <v>-123.80264560000001</v>
      </c>
      <c r="K1367" t="s">
        <v>3358</v>
      </c>
      <c r="L1367">
        <v>6</v>
      </c>
      <c r="M1367">
        <v>-48.18</v>
      </c>
      <c r="N1367">
        <v>-7.26</v>
      </c>
      <c r="O1367">
        <v>9.93</v>
      </c>
    </row>
    <row r="1368" spans="1:15" x14ac:dyDescent="0.35">
      <c r="A1368">
        <v>2022641</v>
      </c>
      <c r="B1368">
        <v>246420</v>
      </c>
      <c r="C1368" t="s">
        <v>679</v>
      </c>
      <c r="D1368">
        <v>1</v>
      </c>
      <c r="E1368" s="17">
        <v>45147</v>
      </c>
      <c r="F1368" t="s">
        <v>3372</v>
      </c>
      <c r="G1368" t="s">
        <v>2803</v>
      </c>
      <c r="H1368">
        <v>711.43</v>
      </c>
      <c r="I1368">
        <v>44.640804170000003</v>
      </c>
      <c r="J1368">
        <v>-121.94639220000001</v>
      </c>
      <c r="K1368" t="s">
        <v>3358</v>
      </c>
      <c r="L1368">
        <v>6</v>
      </c>
      <c r="M1368">
        <v>-85.91</v>
      </c>
      <c r="N1368">
        <v>-12.22</v>
      </c>
      <c r="O1368">
        <v>11.82</v>
      </c>
    </row>
    <row r="1369" spans="1:15" x14ac:dyDescent="0.35">
      <c r="A1369">
        <v>2023274</v>
      </c>
      <c r="B1369">
        <v>270240</v>
      </c>
      <c r="C1369" t="s">
        <v>1562</v>
      </c>
      <c r="D1369">
        <v>1</v>
      </c>
      <c r="E1369" s="17">
        <v>45454</v>
      </c>
      <c r="F1369" t="s">
        <v>3371</v>
      </c>
      <c r="G1369" t="s">
        <v>2803</v>
      </c>
      <c r="H1369">
        <v>136.87</v>
      </c>
      <c r="I1369">
        <v>43.170877179999998</v>
      </c>
      <c r="J1369">
        <v>-123.3845058</v>
      </c>
      <c r="K1369" t="s">
        <v>3358</v>
      </c>
      <c r="L1369">
        <v>8</v>
      </c>
      <c r="M1369">
        <v>-75.430000000000007</v>
      </c>
      <c r="N1369">
        <v>-10.57</v>
      </c>
      <c r="O1369">
        <v>9.16</v>
      </c>
    </row>
    <row r="1370" spans="1:15" x14ac:dyDescent="0.35">
      <c r="A1370">
        <v>2023974</v>
      </c>
      <c r="B1370">
        <v>277360</v>
      </c>
      <c r="C1370" t="s">
        <v>2123</v>
      </c>
      <c r="D1370">
        <v>1</v>
      </c>
      <c r="E1370" s="17">
        <v>45517</v>
      </c>
      <c r="F1370" t="s">
        <v>3370</v>
      </c>
      <c r="G1370" t="s">
        <v>2798</v>
      </c>
      <c r="H1370">
        <v>477.09</v>
      </c>
      <c r="I1370">
        <v>45.505776820000001</v>
      </c>
      <c r="J1370">
        <v>-118.733833</v>
      </c>
      <c r="K1370" t="s">
        <v>3358</v>
      </c>
      <c r="L1370">
        <v>5</v>
      </c>
      <c r="M1370">
        <v>-97.97</v>
      </c>
      <c r="N1370">
        <v>-12.23</v>
      </c>
      <c r="O1370">
        <v>-0.11</v>
      </c>
    </row>
    <row r="1371" spans="1:15" x14ac:dyDescent="0.35">
      <c r="A1371">
        <v>2022842</v>
      </c>
      <c r="B1371">
        <v>250220</v>
      </c>
      <c r="C1371" t="s">
        <v>858</v>
      </c>
      <c r="D1371">
        <v>1</v>
      </c>
      <c r="E1371" s="17">
        <v>45168</v>
      </c>
      <c r="F1371" t="s">
        <v>3369</v>
      </c>
      <c r="G1371" t="s">
        <v>2803</v>
      </c>
      <c r="H1371">
        <v>944.15</v>
      </c>
      <c r="I1371">
        <v>44.984601120000001</v>
      </c>
      <c r="J1371">
        <v>-118.7832351</v>
      </c>
      <c r="K1371" t="s">
        <v>3358</v>
      </c>
      <c r="L1371">
        <v>7</v>
      </c>
      <c r="M1371">
        <v>-111.5</v>
      </c>
      <c r="N1371">
        <v>-14.84</v>
      </c>
      <c r="O1371">
        <v>7.23</v>
      </c>
    </row>
    <row r="1372" spans="1:15" x14ac:dyDescent="0.35">
      <c r="A1372">
        <v>2022072</v>
      </c>
      <c r="B1372">
        <v>250920</v>
      </c>
      <c r="C1372" t="s">
        <v>138</v>
      </c>
      <c r="D1372">
        <v>1</v>
      </c>
      <c r="E1372" s="17">
        <v>45091</v>
      </c>
      <c r="F1372" t="s">
        <v>3368</v>
      </c>
      <c r="G1372" t="s">
        <v>2798</v>
      </c>
      <c r="H1372">
        <v>1269.82</v>
      </c>
      <c r="I1372">
        <v>43.633453099999997</v>
      </c>
      <c r="J1372">
        <v>-119.0758055</v>
      </c>
      <c r="K1372" t="s">
        <v>3358</v>
      </c>
      <c r="L1372">
        <v>6</v>
      </c>
      <c r="M1372">
        <v>-112.91</v>
      </c>
      <c r="N1372">
        <v>-14.04</v>
      </c>
      <c r="O1372">
        <v>-0.57999999999999996</v>
      </c>
    </row>
    <row r="1373" spans="1:15" x14ac:dyDescent="0.35">
      <c r="A1373">
        <v>2022660</v>
      </c>
      <c r="B1373">
        <v>246000</v>
      </c>
      <c r="C1373" t="s">
        <v>689</v>
      </c>
      <c r="D1373">
        <v>1</v>
      </c>
      <c r="E1373" s="17">
        <v>45148</v>
      </c>
      <c r="F1373" t="s">
        <v>3367</v>
      </c>
      <c r="G1373" t="s">
        <v>2803</v>
      </c>
      <c r="H1373">
        <v>325.72000000000003</v>
      </c>
      <c r="I1373">
        <v>44.398732789999997</v>
      </c>
      <c r="J1373">
        <v>-122.3944316</v>
      </c>
      <c r="K1373" t="s">
        <v>3358</v>
      </c>
      <c r="L1373">
        <v>6</v>
      </c>
      <c r="M1373">
        <v>-74.209999999999994</v>
      </c>
      <c r="N1373">
        <v>-10.67</v>
      </c>
      <c r="O1373">
        <v>11.13</v>
      </c>
    </row>
    <row r="1374" spans="1:15" x14ac:dyDescent="0.35">
      <c r="A1374">
        <v>2022195</v>
      </c>
      <c r="B1374">
        <v>244720</v>
      </c>
      <c r="C1374" t="s">
        <v>281</v>
      </c>
      <c r="D1374">
        <v>1</v>
      </c>
      <c r="E1374" s="17">
        <v>45104</v>
      </c>
      <c r="F1374" t="s">
        <v>3366</v>
      </c>
      <c r="G1374" t="s">
        <v>2803</v>
      </c>
      <c r="H1374">
        <v>83.09</v>
      </c>
      <c r="I1374">
        <v>45.30570977</v>
      </c>
      <c r="J1374">
        <v>-122.3653011</v>
      </c>
      <c r="K1374" t="s">
        <v>3358</v>
      </c>
      <c r="L1374">
        <v>7</v>
      </c>
      <c r="M1374">
        <v>-83.3</v>
      </c>
      <c r="N1374">
        <v>-11.66</v>
      </c>
      <c r="O1374">
        <v>9.98</v>
      </c>
    </row>
    <row r="1375" spans="1:15" x14ac:dyDescent="0.35">
      <c r="A1375">
        <v>2023784</v>
      </c>
      <c r="B1375">
        <v>276740</v>
      </c>
      <c r="C1375" t="s">
        <v>1996</v>
      </c>
      <c r="D1375">
        <v>1</v>
      </c>
      <c r="E1375" s="17">
        <v>45498</v>
      </c>
      <c r="F1375" t="s">
        <v>3365</v>
      </c>
      <c r="G1375" t="s">
        <v>2803</v>
      </c>
      <c r="H1375">
        <v>136.96</v>
      </c>
      <c r="I1375">
        <v>43.960450600000001</v>
      </c>
      <c r="J1375">
        <v>-123.5552708</v>
      </c>
      <c r="K1375" t="s">
        <v>3358</v>
      </c>
      <c r="L1375">
        <v>6</v>
      </c>
      <c r="M1375">
        <v>-58.81</v>
      </c>
      <c r="N1375">
        <v>-8.94</v>
      </c>
      <c r="O1375">
        <v>12.7</v>
      </c>
    </row>
    <row r="1376" spans="1:15" x14ac:dyDescent="0.35">
      <c r="A1376">
        <v>2024145</v>
      </c>
      <c r="B1376">
        <v>276200</v>
      </c>
      <c r="C1376" t="s">
        <v>2276</v>
      </c>
      <c r="D1376">
        <v>1</v>
      </c>
      <c r="E1376" s="17">
        <v>45533</v>
      </c>
      <c r="F1376" t="s">
        <v>3364</v>
      </c>
      <c r="G1376" t="s">
        <v>2803</v>
      </c>
      <c r="H1376">
        <v>53.33</v>
      </c>
      <c r="I1376">
        <v>44.64077082</v>
      </c>
      <c r="J1376">
        <v>-123.11945299999999</v>
      </c>
      <c r="K1376" t="s">
        <v>3358</v>
      </c>
      <c r="L1376">
        <v>9</v>
      </c>
      <c r="M1376">
        <v>-81.06</v>
      </c>
      <c r="N1376">
        <v>-11.43</v>
      </c>
      <c r="O1376">
        <v>10.4</v>
      </c>
    </row>
    <row r="1377" spans="1:15" x14ac:dyDescent="0.35">
      <c r="A1377">
        <v>2024137</v>
      </c>
      <c r="B1377">
        <v>282260</v>
      </c>
      <c r="C1377" t="s">
        <v>2277</v>
      </c>
      <c r="D1377">
        <v>1</v>
      </c>
      <c r="E1377" s="17">
        <v>45532</v>
      </c>
      <c r="F1377" t="s">
        <v>3363</v>
      </c>
      <c r="G1377" t="s">
        <v>2803</v>
      </c>
      <c r="H1377">
        <v>247.36</v>
      </c>
      <c r="I1377">
        <v>42.480836940000003</v>
      </c>
      <c r="J1377">
        <v>-123.49734170000001</v>
      </c>
      <c r="K1377" t="s">
        <v>3358</v>
      </c>
      <c r="L1377">
        <v>8</v>
      </c>
      <c r="M1377">
        <v>-86.74</v>
      </c>
      <c r="N1377">
        <v>-12.09</v>
      </c>
      <c r="O1377">
        <v>10</v>
      </c>
    </row>
    <row r="1378" spans="1:15" x14ac:dyDescent="0.35">
      <c r="A1378">
        <v>2024195</v>
      </c>
      <c r="B1378">
        <v>292220</v>
      </c>
      <c r="C1378" t="s">
        <v>2327</v>
      </c>
      <c r="D1378">
        <v>1</v>
      </c>
      <c r="E1378" s="17">
        <v>45545</v>
      </c>
      <c r="F1378" t="s">
        <v>3362</v>
      </c>
      <c r="G1378" t="s">
        <v>2803</v>
      </c>
      <c r="H1378">
        <v>274.60000000000002</v>
      </c>
      <c r="I1378">
        <v>45.28048089</v>
      </c>
      <c r="J1378">
        <v>-123.5445026</v>
      </c>
      <c r="K1378" t="s">
        <v>3358</v>
      </c>
      <c r="L1378">
        <v>6</v>
      </c>
      <c r="M1378">
        <v>-58.28</v>
      </c>
      <c r="N1378">
        <v>-8.85</v>
      </c>
      <c r="O1378">
        <v>12.49</v>
      </c>
    </row>
    <row r="1379" spans="1:15" x14ac:dyDescent="0.35">
      <c r="A1379">
        <v>2023047</v>
      </c>
      <c r="B1379">
        <v>263680</v>
      </c>
      <c r="C1379" t="s">
        <v>1057</v>
      </c>
      <c r="D1379">
        <v>1</v>
      </c>
      <c r="E1379" s="17">
        <v>45196</v>
      </c>
      <c r="F1379" t="s">
        <v>3361</v>
      </c>
      <c r="G1379" t="s">
        <v>2803</v>
      </c>
      <c r="H1379">
        <v>855.79</v>
      </c>
      <c r="I1379">
        <v>45.211772660000001</v>
      </c>
      <c r="J1379">
        <v>-121.84714459999999</v>
      </c>
      <c r="K1379" t="s">
        <v>3358</v>
      </c>
      <c r="L1379">
        <v>4</v>
      </c>
      <c r="M1379">
        <v>-82.51</v>
      </c>
      <c r="N1379">
        <v>-11.72</v>
      </c>
      <c r="O1379">
        <v>11.24</v>
      </c>
    </row>
    <row r="1380" spans="1:15" x14ac:dyDescent="0.35">
      <c r="A1380">
        <v>2023048</v>
      </c>
      <c r="B1380">
        <v>262900</v>
      </c>
      <c r="C1380" t="s">
        <v>1051</v>
      </c>
      <c r="D1380">
        <v>1</v>
      </c>
      <c r="E1380" s="17">
        <v>45195</v>
      </c>
      <c r="F1380" t="s">
        <v>3360</v>
      </c>
      <c r="G1380" t="s">
        <v>2803</v>
      </c>
      <c r="H1380">
        <v>1383.69</v>
      </c>
      <c r="I1380">
        <v>44.901490029999998</v>
      </c>
      <c r="J1380">
        <v>-118.4770479</v>
      </c>
      <c r="K1380" t="s">
        <v>3358</v>
      </c>
      <c r="L1380">
        <v>5</v>
      </c>
      <c r="M1380">
        <v>-113.94</v>
      </c>
      <c r="N1380">
        <v>-15.38</v>
      </c>
      <c r="O1380">
        <v>9.08</v>
      </c>
    </row>
    <row r="1381" spans="1:15" x14ac:dyDescent="0.35">
      <c r="A1381">
        <v>2022814</v>
      </c>
      <c r="B1381">
        <v>242980</v>
      </c>
      <c r="C1381" t="s">
        <v>825</v>
      </c>
      <c r="D1381">
        <v>1</v>
      </c>
      <c r="E1381" s="17">
        <v>45165</v>
      </c>
      <c r="F1381" t="s">
        <v>3359</v>
      </c>
      <c r="G1381" t="s">
        <v>2803</v>
      </c>
      <c r="H1381">
        <v>962.92</v>
      </c>
      <c r="I1381">
        <v>44.976138929999998</v>
      </c>
      <c r="J1381">
        <v>-118.7487711</v>
      </c>
      <c r="K1381" t="s">
        <v>3358</v>
      </c>
      <c r="L1381">
        <v>7</v>
      </c>
      <c r="M1381">
        <v>-114.42</v>
      </c>
      <c r="N1381">
        <v>-15.36</v>
      </c>
      <c r="O1381">
        <v>8.43</v>
      </c>
    </row>
    <row r="1382" spans="1:15" x14ac:dyDescent="0.35">
      <c r="A1382">
        <v>2022187</v>
      </c>
      <c r="B1382">
        <v>235500</v>
      </c>
      <c r="C1382" t="s">
        <v>273</v>
      </c>
      <c r="D1382">
        <v>1</v>
      </c>
      <c r="E1382" s="17">
        <v>45104</v>
      </c>
      <c r="F1382" t="s">
        <v>3357</v>
      </c>
      <c r="G1382" t="s">
        <v>3021</v>
      </c>
      <c r="H1382">
        <v>600.84</v>
      </c>
      <c r="I1382">
        <v>41.683465419999997</v>
      </c>
      <c r="J1382">
        <v>-78.455472529999994</v>
      </c>
      <c r="K1382" t="s">
        <v>3316</v>
      </c>
      <c r="L1382">
        <v>2</v>
      </c>
      <c r="M1382">
        <v>-57.69</v>
      </c>
      <c r="N1382">
        <v>-8.7899999999999991</v>
      </c>
      <c r="O1382">
        <v>12.59</v>
      </c>
    </row>
    <row r="1383" spans="1:15" x14ac:dyDescent="0.35">
      <c r="A1383">
        <v>2022407</v>
      </c>
      <c r="B1383">
        <v>245500</v>
      </c>
      <c r="C1383" t="s">
        <v>471</v>
      </c>
      <c r="D1383">
        <v>1</v>
      </c>
      <c r="E1383" s="17">
        <v>45127</v>
      </c>
      <c r="F1383" t="s">
        <v>3356</v>
      </c>
      <c r="G1383" t="s">
        <v>3021</v>
      </c>
      <c r="H1383">
        <v>158.19999999999999</v>
      </c>
      <c r="I1383">
        <v>41.412408290000002</v>
      </c>
      <c r="J1383">
        <v>-74.746929320000007</v>
      </c>
      <c r="K1383" t="s">
        <v>3316</v>
      </c>
      <c r="L1383">
        <v>3</v>
      </c>
      <c r="M1383">
        <v>-41.1</v>
      </c>
      <c r="N1383">
        <v>-6.97</v>
      </c>
      <c r="O1383">
        <v>14.66</v>
      </c>
    </row>
    <row r="1384" spans="1:15" x14ac:dyDescent="0.35">
      <c r="A1384">
        <v>2023488</v>
      </c>
      <c r="B1384">
        <v>233460</v>
      </c>
      <c r="C1384" t="s">
        <v>1726</v>
      </c>
      <c r="D1384">
        <v>1</v>
      </c>
      <c r="E1384" s="17">
        <v>45470</v>
      </c>
      <c r="F1384" t="s">
        <v>3355</v>
      </c>
      <c r="G1384" t="s">
        <v>2849</v>
      </c>
      <c r="H1384">
        <v>102.04</v>
      </c>
      <c r="I1384">
        <v>40.364242259999997</v>
      </c>
      <c r="J1384">
        <v>-75.272949339999997</v>
      </c>
      <c r="K1384" t="s">
        <v>3316</v>
      </c>
      <c r="L1384">
        <v>3</v>
      </c>
      <c r="M1384">
        <v>-35.81</v>
      </c>
      <c r="N1384">
        <v>-5.67</v>
      </c>
      <c r="O1384">
        <v>9.57</v>
      </c>
    </row>
    <row r="1385" spans="1:15" x14ac:dyDescent="0.35">
      <c r="A1385">
        <v>2022150</v>
      </c>
      <c r="B1385">
        <v>245460</v>
      </c>
      <c r="C1385" t="s">
        <v>210</v>
      </c>
      <c r="D1385">
        <v>1</v>
      </c>
      <c r="E1385" s="17">
        <v>45099</v>
      </c>
      <c r="F1385" t="s">
        <v>3354</v>
      </c>
      <c r="G1385" t="s">
        <v>2849</v>
      </c>
      <c r="H1385">
        <v>262.07</v>
      </c>
      <c r="I1385">
        <v>39.925376880000002</v>
      </c>
      <c r="J1385">
        <v>-80.505201040000003</v>
      </c>
      <c r="K1385" t="s">
        <v>3316</v>
      </c>
      <c r="L1385">
        <v>5</v>
      </c>
      <c r="M1385">
        <v>-48.03</v>
      </c>
      <c r="N1385">
        <v>-7.47</v>
      </c>
      <c r="O1385">
        <v>11.71</v>
      </c>
    </row>
    <row r="1386" spans="1:15" x14ac:dyDescent="0.35">
      <c r="A1386">
        <v>2023466</v>
      </c>
      <c r="B1386">
        <v>253200</v>
      </c>
      <c r="C1386" t="s">
        <v>1711</v>
      </c>
      <c r="D1386">
        <v>1</v>
      </c>
      <c r="E1386" s="17">
        <v>45469</v>
      </c>
      <c r="F1386" t="s">
        <v>3353</v>
      </c>
      <c r="G1386" t="s">
        <v>3047</v>
      </c>
      <c r="H1386">
        <v>-0.24</v>
      </c>
      <c r="I1386">
        <v>39.876976139999996</v>
      </c>
      <c r="J1386">
        <v>-75.302129269999995</v>
      </c>
      <c r="K1386" t="s">
        <v>3316</v>
      </c>
      <c r="L1386">
        <v>4</v>
      </c>
      <c r="M1386">
        <v>-42.11</v>
      </c>
      <c r="N1386">
        <v>-6.71</v>
      </c>
      <c r="O1386">
        <v>11.53</v>
      </c>
    </row>
    <row r="1387" spans="1:15" x14ac:dyDescent="0.35">
      <c r="A1387">
        <v>2024130</v>
      </c>
      <c r="B1387">
        <v>291240</v>
      </c>
      <c r="C1387" t="s">
        <v>2263</v>
      </c>
      <c r="D1387">
        <v>1</v>
      </c>
      <c r="E1387" s="17">
        <v>45532</v>
      </c>
      <c r="F1387" t="s">
        <v>3352</v>
      </c>
      <c r="G1387" t="s">
        <v>3021</v>
      </c>
      <c r="H1387">
        <v>448.57</v>
      </c>
      <c r="I1387">
        <v>41.452226410000002</v>
      </c>
      <c r="J1387">
        <v>-76.4526647</v>
      </c>
      <c r="K1387" t="s">
        <v>3316</v>
      </c>
      <c r="L1387">
        <v>5</v>
      </c>
      <c r="M1387">
        <v>-51.87</v>
      </c>
      <c r="N1387">
        <v>-8.07</v>
      </c>
      <c r="O1387">
        <v>12.66</v>
      </c>
    </row>
    <row r="1388" spans="1:15" x14ac:dyDescent="0.35">
      <c r="A1388">
        <v>2023821</v>
      </c>
      <c r="B1388">
        <v>271360</v>
      </c>
      <c r="C1388" t="s">
        <v>2017</v>
      </c>
      <c r="D1388">
        <v>1</v>
      </c>
      <c r="E1388" s="17">
        <v>45503</v>
      </c>
      <c r="F1388" t="s">
        <v>3351</v>
      </c>
      <c r="G1388" t="s">
        <v>3047</v>
      </c>
      <c r="H1388">
        <v>0.48</v>
      </c>
      <c r="I1388">
        <v>39.922032549999997</v>
      </c>
      <c r="J1388">
        <v>-75.211258020000002</v>
      </c>
      <c r="K1388" t="s">
        <v>3316</v>
      </c>
      <c r="L1388">
        <v>7</v>
      </c>
      <c r="M1388">
        <v>-37.68</v>
      </c>
      <c r="N1388">
        <v>-6.13</v>
      </c>
      <c r="O1388">
        <v>11.38</v>
      </c>
    </row>
    <row r="1389" spans="1:15" x14ac:dyDescent="0.35">
      <c r="A1389">
        <v>2022291</v>
      </c>
      <c r="B1389">
        <v>237660</v>
      </c>
      <c r="C1389" t="s">
        <v>357</v>
      </c>
      <c r="D1389">
        <v>1</v>
      </c>
      <c r="E1389" s="17">
        <v>45118</v>
      </c>
      <c r="F1389" t="s">
        <v>3350</v>
      </c>
      <c r="G1389" t="s">
        <v>3021</v>
      </c>
      <c r="H1389">
        <v>353.29</v>
      </c>
      <c r="I1389">
        <v>41.890765049999999</v>
      </c>
      <c r="J1389">
        <v>-79.993043369999995</v>
      </c>
      <c r="K1389" t="s">
        <v>3316</v>
      </c>
      <c r="L1389">
        <v>6</v>
      </c>
      <c r="M1389">
        <v>-59.6</v>
      </c>
      <c r="N1389">
        <v>-8.48</v>
      </c>
      <c r="O1389">
        <v>8.2100000000000009</v>
      </c>
    </row>
    <row r="1390" spans="1:15" x14ac:dyDescent="0.35">
      <c r="A1390">
        <v>2024192</v>
      </c>
      <c r="B1390">
        <v>281160</v>
      </c>
      <c r="C1390" t="s">
        <v>2315</v>
      </c>
      <c r="D1390">
        <v>1</v>
      </c>
      <c r="E1390" s="17">
        <v>45545</v>
      </c>
      <c r="F1390" t="s">
        <v>3349</v>
      </c>
      <c r="G1390" t="s">
        <v>2849</v>
      </c>
      <c r="H1390">
        <v>273.33</v>
      </c>
      <c r="I1390">
        <v>40.978096209999997</v>
      </c>
      <c r="J1390">
        <v>-75.734809619999993</v>
      </c>
      <c r="K1390" t="s">
        <v>3316</v>
      </c>
      <c r="L1390">
        <v>5</v>
      </c>
      <c r="M1390">
        <v>-45.54</v>
      </c>
      <c r="N1390">
        <v>-7.15</v>
      </c>
      <c r="O1390">
        <v>11.63</v>
      </c>
    </row>
    <row r="1391" spans="1:15" x14ac:dyDescent="0.35">
      <c r="A1391">
        <v>2023497</v>
      </c>
      <c r="B1391">
        <v>285320</v>
      </c>
      <c r="C1391" t="s">
        <v>1731</v>
      </c>
      <c r="D1391">
        <v>1</v>
      </c>
      <c r="E1391" s="17">
        <v>45470</v>
      </c>
      <c r="F1391" t="s">
        <v>3348</v>
      </c>
      <c r="G1391" t="s">
        <v>3021</v>
      </c>
      <c r="H1391">
        <v>132.78</v>
      </c>
      <c r="I1391">
        <v>41.399619430000001</v>
      </c>
      <c r="J1391">
        <v>-74.737143520000004</v>
      </c>
      <c r="K1391" t="s">
        <v>3316</v>
      </c>
      <c r="L1391">
        <v>7</v>
      </c>
      <c r="M1391">
        <v>-56.2</v>
      </c>
      <c r="N1391">
        <v>-8.34</v>
      </c>
      <c r="O1391">
        <v>10.51</v>
      </c>
    </row>
    <row r="1392" spans="1:15" x14ac:dyDescent="0.35">
      <c r="A1392">
        <v>2023588</v>
      </c>
      <c r="B1392">
        <v>285280</v>
      </c>
      <c r="C1392" t="s">
        <v>1817</v>
      </c>
      <c r="D1392">
        <v>1</v>
      </c>
      <c r="E1392" s="17">
        <v>45483</v>
      </c>
      <c r="F1392" t="s">
        <v>3347</v>
      </c>
      <c r="G1392" t="s">
        <v>2849</v>
      </c>
      <c r="H1392">
        <v>254.96</v>
      </c>
      <c r="I1392">
        <v>41.047992399999998</v>
      </c>
      <c r="J1392">
        <v>-79.662433699999994</v>
      </c>
      <c r="K1392" t="s">
        <v>3316</v>
      </c>
      <c r="L1392">
        <v>8</v>
      </c>
      <c r="M1392">
        <v>-58.95</v>
      </c>
      <c r="N1392">
        <v>-9.08</v>
      </c>
      <c r="O1392">
        <v>13.68</v>
      </c>
    </row>
    <row r="1393" spans="1:15" x14ac:dyDescent="0.35">
      <c r="A1393">
        <v>2022050</v>
      </c>
      <c r="B1393">
        <v>241960</v>
      </c>
      <c r="C1393" t="s">
        <v>121</v>
      </c>
      <c r="D1393">
        <v>1</v>
      </c>
      <c r="E1393" s="17">
        <v>45091</v>
      </c>
      <c r="F1393" t="s">
        <v>3346</v>
      </c>
      <c r="G1393" t="s">
        <v>2849</v>
      </c>
      <c r="H1393">
        <v>549.64</v>
      </c>
      <c r="I1393">
        <v>39.874670309999999</v>
      </c>
      <c r="J1393">
        <v>-78.813551160000003</v>
      </c>
      <c r="K1393" t="s">
        <v>3316</v>
      </c>
      <c r="L1393">
        <v>2</v>
      </c>
      <c r="M1393">
        <v>-49.34</v>
      </c>
      <c r="N1393">
        <v>-7.55</v>
      </c>
      <c r="O1393">
        <v>11.06</v>
      </c>
    </row>
    <row r="1394" spans="1:15" x14ac:dyDescent="0.35">
      <c r="A1394">
        <v>2022125</v>
      </c>
      <c r="B1394">
        <v>234340</v>
      </c>
      <c r="C1394" t="s">
        <v>183</v>
      </c>
      <c r="D1394">
        <v>1</v>
      </c>
      <c r="E1394" s="17">
        <v>45098</v>
      </c>
      <c r="F1394" t="s">
        <v>3345</v>
      </c>
      <c r="G1394" t="s">
        <v>2849</v>
      </c>
      <c r="H1394">
        <v>347.38</v>
      </c>
      <c r="I1394">
        <v>40.061188960000003</v>
      </c>
      <c r="J1394">
        <v>-80.376901340000003</v>
      </c>
      <c r="K1394" t="s">
        <v>3316</v>
      </c>
      <c r="L1394">
        <v>2</v>
      </c>
      <c r="M1394">
        <v>-49.52</v>
      </c>
      <c r="N1394">
        <v>-7.81</v>
      </c>
      <c r="O1394">
        <v>12.94</v>
      </c>
    </row>
    <row r="1395" spans="1:15" x14ac:dyDescent="0.35">
      <c r="A1395">
        <v>2022533</v>
      </c>
      <c r="B1395">
        <v>254060</v>
      </c>
      <c r="C1395" t="s">
        <v>573</v>
      </c>
      <c r="D1395">
        <v>1</v>
      </c>
      <c r="E1395" s="17">
        <v>45138</v>
      </c>
      <c r="F1395" t="s">
        <v>3344</v>
      </c>
      <c r="G1395" t="s">
        <v>3021</v>
      </c>
      <c r="H1395">
        <v>365.43</v>
      </c>
      <c r="I1395">
        <v>41.545442600000001</v>
      </c>
      <c r="J1395">
        <v>-78.300063609999995</v>
      </c>
      <c r="K1395" t="s">
        <v>3316</v>
      </c>
      <c r="L1395">
        <v>2</v>
      </c>
      <c r="M1395">
        <v>-55.72</v>
      </c>
      <c r="N1395">
        <v>-8.7100000000000009</v>
      </c>
      <c r="O1395">
        <v>13.93</v>
      </c>
    </row>
    <row r="1396" spans="1:15" x14ac:dyDescent="0.35">
      <c r="A1396">
        <v>2022636</v>
      </c>
      <c r="B1396">
        <v>254040</v>
      </c>
      <c r="C1396" t="s">
        <v>668</v>
      </c>
      <c r="D1396">
        <v>1</v>
      </c>
      <c r="E1396" s="17">
        <v>45147</v>
      </c>
      <c r="F1396" t="s">
        <v>3343</v>
      </c>
      <c r="G1396" t="s">
        <v>3021</v>
      </c>
      <c r="H1396">
        <v>369.53</v>
      </c>
      <c r="I1396">
        <v>41.424439569999997</v>
      </c>
      <c r="J1396">
        <v>-79.55319188</v>
      </c>
      <c r="K1396" t="s">
        <v>3316</v>
      </c>
      <c r="L1396">
        <v>3</v>
      </c>
      <c r="M1396">
        <v>-56.43</v>
      </c>
      <c r="N1396">
        <v>-8.84</v>
      </c>
      <c r="O1396">
        <v>14.27</v>
      </c>
    </row>
    <row r="1397" spans="1:15" x14ac:dyDescent="0.35">
      <c r="A1397">
        <v>2022109</v>
      </c>
      <c r="B1397">
        <v>235800</v>
      </c>
      <c r="C1397" t="s">
        <v>190</v>
      </c>
      <c r="D1397">
        <v>1</v>
      </c>
      <c r="E1397" s="17">
        <v>45097</v>
      </c>
      <c r="F1397" t="s">
        <v>3342</v>
      </c>
      <c r="G1397" t="s">
        <v>2849</v>
      </c>
      <c r="H1397">
        <v>301.02</v>
      </c>
      <c r="I1397">
        <v>40.379393780000001</v>
      </c>
      <c r="J1397">
        <v>-80.435410450000006</v>
      </c>
      <c r="K1397" t="s">
        <v>3316</v>
      </c>
      <c r="L1397">
        <v>2</v>
      </c>
      <c r="M1397">
        <v>-43.69</v>
      </c>
      <c r="N1397">
        <v>-6.1</v>
      </c>
      <c r="O1397">
        <v>5.08</v>
      </c>
    </row>
    <row r="1398" spans="1:15" x14ac:dyDescent="0.35">
      <c r="A1398">
        <v>2022796</v>
      </c>
      <c r="B1398">
        <v>253320</v>
      </c>
      <c r="C1398" t="s">
        <v>813</v>
      </c>
      <c r="D1398">
        <v>1</v>
      </c>
      <c r="E1398" s="17">
        <v>45162</v>
      </c>
      <c r="F1398" t="s">
        <v>3341</v>
      </c>
      <c r="G1398" t="s">
        <v>2849</v>
      </c>
      <c r="H1398">
        <v>173.71</v>
      </c>
      <c r="I1398">
        <v>41.020490969999997</v>
      </c>
      <c r="J1398">
        <v>-76.505330430000001</v>
      </c>
      <c r="K1398" t="s">
        <v>3316</v>
      </c>
      <c r="L1398">
        <v>3</v>
      </c>
      <c r="M1398">
        <v>-48.26</v>
      </c>
      <c r="N1398">
        <v>-7.77</v>
      </c>
      <c r="O1398">
        <v>13.93</v>
      </c>
    </row>
    <row r="1399" spans="1:15" x14ac:dyDescent="0.35">
      <c r="A1399">
        <v>2023517</v>
      </c>
      <c r="B1399">
        <v>271440</v>
      </c>
      <c r="C1399" t="s">
        <v>1753</v>
      </c>
      <c r="D1399">
        <v>1</v>
      </c>
      <c r="E1399" s="17">
        <v>45474</v>
      </c>
      <c r="F1399" t="s">
        <v>3340</v>
      </c>
      <c r="G1399" t="s">
        <v>3021</v>
      </c>
      <c r="H1399">
        <v>398.45</v>
      </c>
      <c r="I1399">
        <v>41.322073449999998</v>
      </c>
      <c r="J1399">
        <v>-74.968325440000001</v>
      </c>
      <c r="K1399" t="s">
        <v>3316</v>
      </c>
      <c r="L1399">
        <v>3</v>
      </c>
      <c r="M1399">
        <v>-48.67</v>
      </c>
      <c r="N1399">
        <v>-7.91</v>
      </c>
      <c r="O1399">
        <v>14.62</v>
      </c>
    </row>
    <row r="1400" spans="1:15" x14ac:dyDescent="0.35">
      <c r="A1400">
        <v>2022295</v>
      </c>
      <c r="B1400">
        <v>237700</v>
      </c>
      <c r="C1400" t="s">
        <v>375</v>
      </c>
      <c r="D1400">
        <v>1</v>
      </c>
      <c r="E1400" s="17">
        <v>45119</v>
      </c>
      <c r="F1400" t="s">
        <v>3339</v>
      </c>
      <c r="G1400" t="s">
        <v>3021</v>
      </c>
      <c r="H1400">
        <v>379.36</v>
      </c>
      <c r="I1400">
        <v>41.563858109999998</v>
      </c>
      <c r="J1400">
        <v>-79.775193509999994</v>
      </c>
      <c r="K1400" t="s">
        <v>3316</v>
      </c>
      <c r="L1400">
        <v>4</v>
      </c>
      <c r="M1400">
        <v>-57.54</v>
      </c>
      <c r="N1400">
        <v>-8.66</v>
      </c>
      <c r="O1400">
        <v>11.73</v>
      </c>
    </row>
    <row r="1401" spans="1:15" x14ac:dyDescent="0.35">
      <c r="A1401">
        <v>2024169</v>
      </c>
      <c r="B1401">
        <v>283860</v>
      </c>
      <c r="C1401" t="s">
        <v>2297</v>
      </c>
      <c r="D1401">
        <v>1</v>
      </c>
      <c r="E1401" s="17">
        <v>45540</v>
      </c>
      <c r="F1401" t="s">
        <v>3338</v>
      </c>
      <c r="G1401" t="s">
        <v>2849</v>
      </c>
      <c r="H1401">
        <v>328.07</v>
      </c>
      <c r="I1401">
        <v>41.024765600000002</v>
      </c>
      <c r="J1401">
        <v>-78.387907589999998</v>
      </c>
      <c r="K1401" t="s">
        <v>3316</v>
      </c>
      <c r="L1401">
        <v>6</v>
      </c>
      <c r="M1401">
        <v>-49.88</v>
      </c>
      <c r="N1401">
        <v>-7.56</v>
      </c>
      <c r="O1401">
        <v>10.59</v>
      </c>
    </row>
    <row r="1402" spans="1:15" x14ac:dyDescent="0.35">
      <c r="A1402">
        <v>2022032</v>
      </c>
      <c r="B1402">
        <v>242020</v>
      </c>
      <c r="C1402" t="s">
        <v>100</v>
      </c>
      <c r="D1402">
        <v>1</v>
      </c>
      <c r="E1402" s="17">
        <v>45090</v>
      </c>
      <c r="F1402" t="s">
        <v>3337</v>
      </c>
      <c r="G1402" t="s">
        <v>2849</v>
      </c>
      <c r="H1402">
        <v>52.1</v>
      </c>
      <c r="I1402">
        <v>39.901371570000002</v>
      </c>
      <c r="J1402">
        <v>-76.372017940000006</v>
      </c>
      <c r="K1402" t="s">
        <v>3316</v>
      </c>
      <c r="L1402">
        <v>8</v>
      </c>
      <c r="M1402">
        <v>-50.06</v>
      </c>
      <c r="N1402">
        <v>-7.47</v>
      </c>
      <c r="O1402">
        <v>9.73</v>
      </c>
    </row>
    <row r="1403" spans="1:15" x14ac:dyDescent="0.35">
      <c r="A1403">
        <v>2023021</v>
      </c>
      <c r="B1403">
        <v>253180</v>
      </c>
      <c r="C1403" t="s">
        <v>1034</v>
      </c>
      <c r="D1403">
        <v>1</v>
      </c>
      <c r="E1403" s="17">
        <v>45194</v>
      </c>
      <c r="F1403" t="s">
        <v>3336</v>
      </c>
      <c r="G1403" t="s">
        <v>2849</v>
      </c>
      <c r="H1403">
        <v>384.37</v>
      </c>
      <c r="I1403">
        <v>40.885446049999999</v>
      </c>
      <c r="J1403">
        <v>-78.746535719999997</v>
      </c>
      <c r="K1403" t="s">
        <v>3316</v>
      </c>
      <c r="L1403">
        <v>5</v>
      </c>
      <c r="M1403">
        <v>-55.68</v>
      </c>
      <c r="N1403">
        <v>-8.81</v>
      </c>
      <c r="O1403">
        <v>14.79</v>
      </c>
    </row>
    <row r="1404" spans="1:15" x14ac:dyDescent="0.35">
      <c r="A1404">
        <v>2023480</v>
      </c>
      <c r="B1404">
        <v>285360</v>
      </c>
      <c r="C1404" t="s">
        <v>1720</v>
      </c>
      <c r="D1404">
        <v>1</v>
      </c>
      <c r="E1404" s="17">
        <v>45469</v>
      </c>
      <c r="F1404" t="s">
        <v>3335</v>
      </c>
      <c r="G1404" t="s">
        <v>2849</v>
      </c>
      <c r="H1404">
        <v>77.56</v>
      </c>
      <c r="I1404">
        <v>40.885433069999998</v>
      </c>
      <c r="J1404">
        <v>-75.065475399999997</v>
      </c>
      <c r="K1404" t="s">
        <v>3316</v>
      </c>
      <c r="L1404">
        <v>7</v>
      </c>
      <c r="M1404">
        <v>-56.14</v>
      </c>
      <c r="N1404">
        <v>-8.2200000000000006</v>
      </c>
      <c r="O1404">
        <v>9.66</v>
      </c>
    </row>
    <row r="1405" spans="1:15" x14ac:dyDescent="0.35">
      <c r="A1405">
        <v>2022659</v>
      </c>
      <c r="B1405">
        <v>237680</v>
      </c>
      <c r="C1405" t="s">
        <v>682</v>
      </c>
      <c r="D1405">
        <v>1</v>
      </c>
      <c r="E1405" s="17">
        <v>45148</v>
      </c>
      <c r="F1405" t="s">
        <v>3334</v>
      </c>
      <c r="G1405" t="s">
        <v>3021</v>
      </c>
      <c r="H1405">
        <v>449.65</v>
      </c>
      <c r="I1405">
        <v>41.526603160000001</v>
      </c>
      <c r="J1405">
        <v>-78.630082889999997</v>
      </c>
      <c r="K1405" t="s">
        <v>3316</v>
      </c>
      <c r="L1405">
        <v>5</v>
      </c>
      <c r="M1405">
        <v>-56.65</v>
      </c>
      <c r="N1405">
        <v>-8.42</v>
      </c>
      <c r="O1405">
        <v>10.75</v>
      </c>
    </row>
    <row r="1406" spans="1:15" x14ac:dyDescent="0.35">
      <c r="A1406">
        <v>2022710</v>
      </c>
      <c r="B1406">
        <v>253360</v>
      </c>
      <c r="C1406" t="s">
        <v>750</v>
      </c>
      <c r="D1406">
        <v>1</v>
      </c>
      <c r="E1406" s="17">
        <v>45154</v>
      </c>
      <c r="F1406" t="s">
        <v>3333</v>
      </c>
      <c r="G1406" t="s">
        <v>3021</v>
      </c>
      <c r="H1406">
        <v>172.64</v>
      </c>
      <c r="I1406">
        <v>41.465061339999998</v>
      </c>
      <c r="J1406">
        <v>-75.895443169999993</v>
      </c>
      <c r="K1406" t="s">
        <v>3316</v>
      </c>
      <c r="L1406">
        <v>8</v>
      </c>
      <c r="M1406">
        <v>-48.28</v>
      </c>
      <c r="N1406">
        <v>-7.36</v>
      </c>
      <c r="O1406">
        <v>10.64</v>
      </c>
    </row>
    <row r="1407" spans="1:15" x14ac:dyDescent="0.35">
      <c r="A1407">
        <v>2023605</v>
      </c>
      <c r="B1407">
        <v>264840</v>
      </c>
      <c r="C1407" t="s">
        <v>1833</v>
      </c>
      <c r="D1407">
        <v>1</v>
      </c>
      <c r="E1407" s="17">
        <v>45484</v>
      </c>
      <c r="F1407" t="s">
        <v>3332</v>
      </c>
      <c r="G1407" t="s">
        <v>3021</v>
      </c>
      <c r="H1407">
        <v>357.54</v>
      </c>
      <c r="I1407">
        <v>41.844014510000001</v>
      </c>
      <c r="J1407">
        <v>-79.157073089999997</v>
      </c>
      <c r="K1407" t="s">
        <v>3316</v>
      </c>
      <c r="L1407">
        <v>7</v>
      </c>
      <c r="M1407">
        <v>-63.41</v>
      </c>
      <c r="N1407">
        <v>-9.99</v>
      </c>
      <c r="O1407">
        <v>16.48</v>
      </c>
    </row>
    <row r="1408" spans="1:15" x14ac:dyDescent="0.35">
      <c r="A1408">
        <v>2022970</v>
      </c>
      <c r="B1408">
        <v>253300</v>
      </c>
      <c r="C1408" t="s">
        <v>985</v>
      </c>
      <c r="D1408">
        <v>1</v>
      </c>
      <c r="E1408" s="17">
        <v>45187</v>
      </c>
      <c r="F1408" t="s">
        <v>3331</v>
      </c>
      <c r="G1408" t="s">
        <v>2849</v>
      </c>
      <c r="H1408">
        <v>104.14</v>
      </c>
      <c r="I1408">
        <v>40.420868339999998</v>
      </c>
      <c r="J1408">
        <v>-76.982807140000006</v>
      </c>
      <c r="K1408" t="s">
        <v>3316</v>
      </c>
      <c r="L1408">
        <v>8</v>
      </c>
      <c r="M1408">
        <v>-46.24</v>
      </c>
      <c r="N1408">
        <v>-7.16</v>
      </c>
      <c r="O1408">
        <v>11</v>
      </c>
    </row>
    <row r="1409" spans="1:15" x14ac:dyDescent="0.35">
      <c r="A1409">
        <v>2023970</v>
      </c>
      <c r="B1409">
        <v>285340</v>
      </c>
      <c r="C1409" t="s">
        <v>2131</v>
      </c>
      <c r="D1409">
        <v>1</v>
      </c>
      <c r="E1409" s="17">
        <v>45518</v>
      </c>
      <c r="F1409" t="s">
        <v>3330</v>
      </c>
      <c r="G1409" t="s">
        <v>2849</v>
      </c>
      <c r="H1409">
        <v>216.7</v>
      </c>
      <c r="I1409">
        <v>40.49174987</v>
      </c>
      <c r="J1409">
        <v>-79.931510700000004</v>
      </c>
      <c r="K1409" t="s">
        <v>3316</v>
      </c>
      <c r="L1409">
        <v>8</v>
      </c>
      <c r="M1409">
        <v>-48.63</v>
      </c>
      <c r="N1409">
        <v>-7.51</v>
      </c>
      <c r="O1409">
        <v>11.46</v>
      </c>
    </row>
    <row r="1410" spans="1:15" x14ac:dyDescent="0.35">
      <c r="A1410">
        <v>2022012</v>
      </c>
      <c r="B1410">
        <v>241980</v>
      </c>
      <c r="C1410" t="s">
        <v>90</v>
      </c>
      <c r="D1410">
        <v>1</v>
      </c>
      <c r="E1410" s="17">
        <v>45089</v>
      </c>
      <c r="F1410" t="s">
        <v>3329</v>
      </c>
      <c r="G1410" t="s">
        <v>3047</v>
      </c>
      <c r="H1410">
        <v>10.210000000000001</v>
      </c>
      <c r="I1410">
        <v>40.171198670000003</v>
      </c>
      <c r="J1410">
        <v>-74.824207700000002</v>
      </c>
      <c r="K1410" t="s">
        <v>3316</v>
      </c>
      <c r="L1410">
        <v>1</v>
      </c>
      <c r="M1410">
        <v>-39.99</v>
      </c>
      <c r="N1410">
        <v>-6.63</v>
      </c>
      <c r="O1410">
        <v>13.05</v>
      </c>
    </row>
    <row r="1411" spans="1:15" x14ac:dyDescent="0.35">
      <c r="A1411">
        <v>2021953</v>
      </c>
      <c r="B1411">
        <v>242040</v>
      </c>
      <c r="C1411" t="s">
        <v>35</v>
      </c>
      <c r="D1411">
        <v>1</v>
      </c>
      <c r="E1411" s="17">
        <v>45083</v>
      </c>
      <c r="F1411" t="s">
        <v>3328</v>
      </c>
      <c r="G1411" t="s">
        <v>3021</v>
      </c>
      <c r="H1411">
        <v>564.07000000000005</v>
      </c>
      <c r="I1411">
        <v>41.804636070000001</v>
      </c>
      <c r="J1411">
        <v>-77.492448159999995</v>
      </c>
      <c r="K1411" t="s">
        <v>3316</v>
      </c>
      <c r="L1411">
        <v>3</v>
      </c>
      <c r="M1411">
        <v>-61.8</v>
      </c>
      <c r="N1411">
        <v>-9.34</v>
      </c>
      <c r="O1411">
        <v>12.89</v>
      </c>
    </row>
    <row r="1412" spans="1:15" x14ac:dyDescent="0.35">
      <c r="A1412">
        <v>2022205</v>
      </c>
      <c r="B1412">
        <v>245480</v>
      </c>
      <c r="C1412" t="s">
        <v>288</v>
      </c>
      <c r="D1412">
        <v>1</v>
      </c>
      <c r="E1412" s="17">
        <v>45105</v>
      </c>
      <c r="F1412" t="s">
        <v>3327</v>
      </c>
      <c r="G1412" t="s">
        <v>3021</v>
      </c>
      <c r="H1412">
        <v>577.64</v>
      </c>
      <c r="I1412">
        <v>41.850424240000002</v>
      </c>
      <c r="J1412">
        <v>-78.826595170000004</v>
      </c>
      <c r="K1412" t="s">
        <v>3316</v>
      </c>
      <c r="L1412">
        <v>2</v>
      </c>
      <c r="M1412">
        <v>-65.28</v>
      </c>
      <c r="N1412">
        <v>-9.84</v>
      </c>
      <c r="O1412">
        <v>13.43</v>
      </c>
    </row>
    <row r="1413" spans="1:15" x14ac:dyDescent="0.35">
      <c r="A1413">
        <v>2021942</v>
      </c>
      <c r="B1413">
        <v>242000</v>
      </c>
      <c r="C1413" t="s">
        <v>36</v>
      </c>
      <c r="D1413">
        <v>1</v>
      </c>
      <c r="E1413" s="17">
        <v>45082</v>
      </c>
      <c r="F1413" t="s">
        <v>3326</v>
      </c>
      <c r="G1413" t="s">
        <v>3021</v>
      </c>
      <c r="H1413">
        <v>467.27</v>
      </c>
      <c r="I1413">
        <v>41.397563089999998</v>
      </c>
      <c r="J1413">
        <v>-76.576673099999994</v>
      </c>
      <c r="K1413" t="s">
        <v>3316</v>
      </c>
      <c r="L1413">
        <v>1</v>
      </c>
      <c r="M1413">
        <v>-53.54</v>
      </c>
      <c r="N1413">
        <v>-8.5500000000000007</v>
      </c>
      <c r="O1413">
        <v>14.86</v>
      </c>
    </row>
    <row r="1414" spans="1:15" x14ac:dyDescent="0.35">
      <c r="A1414">
        <v>2023031</v>
      </c>
      <c r="B1414">
        <v>253340</v>
      </c>
      <c r="C1414" t="s">
        <v>1043</v>
      </c>
      <c r="D1414">
        <v>1</v>
      </c>
      <c r="E1414" s="17">
        <v>45195</v>
      </c>
      <c r="F1414" t="s">
        <v>3325</v>
      </c>
      <c r="G1414" t="s">
        <v>2849</v>
      </c>
      <c r="H1414">
        <v>319.36</v>
      </c>
      <c r="I1414">
        <v>40.080560570000003</v>
      </c>
      <c r="J1414">
        <v>-78.129508459999997</v>
      </c>
      <c r="K1414" t="s">
        <v>3316</v>
      </c>
      <c r="L1414">
        <v>4</v>
      </c>
      <c r="M1414">
        <v>-50.25</v>
      </c>
      <c r="N1414">
        <v>-7.63</v>
      </c>
      <c r="O1414">
        <v>10.8</v>
      </c>
    </row>
    <row r="1415" spans="1:15" x14ac:dyDescent="0.35">
      <c r="A1415">
        <v>2021960</v>
      </c>
      <c r="B1415">
        <v>235860</v>
      </c>
      <c r="C1415" t="s">
        <v>57</v>
      </c>
      <c r="D1415">
        <v>1</v>
      </c>
      <c r="E1415" s="17">
        <v>45083</v>
      </c>
      <c r="F1415" t="s">
        <v>3324</v>
      </c>
      <c r="G1415" t="s">
        <v>2849</v>
      </c>
      <c r="H1415">
        <v>199.81</v>
      </c>
      <c r="I1415">
        <v>40.516744780000003</v>
      </c>
      <c r="J1415">
        <v>-76.406169539999993</v>
      </c>
      <c r="K1415" t="s">
        <v>3316</v>
      </c>
      <c r="L1415">
        <v>2</v>
      </c>
      <c r="M1415">
        <v>-45.72</v>
      </c>
      <c r="N1415">
        <v>-7.5</v>
      </c>
      <c r="O1415">
        <v>14.32</v>
      </c>
    </row>
    <row r="1416" spans="1:15" x14ac:dyDescent="0.35">
      <c r="A1416">
        <v>2022665</v>
      </c>
      <c r="B1416">
        <v>254080</v>
      </c>
      <c r="C1416" t="s">
        <v>690</v>
      </c>
      <c r="D1416">
        <v>1</v>
      </c>
      <c r="E1416" s="17">
        <v>45149</v>
      </c>
      <c r="F1416" t="s">
        <v>3323</v>
      </c>
      <c r="G1416" t="s">
        <v>3021</v>
      </c>
      <c r="H1416">
        <v>453.02</v>
      </c>
      <c r="I1416">
        <v>41.408693550000002</v>
      </c>
      <c r="J1416">
        <v>-79.14019974</v>
      </c>
      <c r="K1416" t="s">
        <v>3316</v>
      </c>
      <c r="L1416">
        <v>2</v>
      </c>
      <c r="M1416">
        <v>-50.96</v>
      </c>
      <c r="N1416">
        <v>-7.6</v>
      </c>
      <c r="O1416">
        <v>9.81</v>
      </c>
    </row>
    <row r="1417" spans="1:15" x14ac:dyDescent="0.35">
      <c r="A1417">
        <v>2023735</v>
      </c>
      <c r="B1417">
        <v>283880</v>
      </c>
      <c r="C1417" t="s">
        <v>1943</v>
      </c>
      <c r="D1417">
        <v>1</v>
      </c>
      <c r="E1417" s="17">
        <v>45496</v>
      </c>
      <c r="F1417" t="s">
        <v>3322</v>
      </c>
      <c r="G1417" t="s">
        <v>3021</v>
      </c>
      <c r="H1417">
        <v>352.19</v>
      </c>
      <c r="I1417">
        <v>41.061052740000001</v>
      </c>
      <c r="J1417">
        <v>-80.160349370000006</v>
      </c>
      <c r="K1417" t="s">
        <v>3316</v>
      </c>
      <c r="L1417">
        <v>3</v>
      </c>
      <c r="M1417">
        <v>-44.08</v>
      </c>
      <c r="N1417">
        <v>-6.08</v>
      </c>
      <c r="O1417">
        <v>4.5199999999999996</v>
      </c>
    </row>
    <row r="1418" spans="1:15" x14ac:dyDescent="0.35">
      <c r="A1418">
        <v>2023654</v>
      </c>
      <c r="B1418">
        <v>271380</v>
      </c>
      <c r="C1418" t="s">
        <v>1890</v>
      </c>
      <c r="D1418">
        <v>1</v>
      </c>
      <c r="E1418" s="17">
        <v>45489</v>
      </c>
      <c r="F1418" t="s">
        <v>3321</v>
      </c>
      <c r="G1418" t="s">
        <v>3021</v>
      </c>
      <c r="H1418">
        <v>225.59</v>
      </c>
      <c r="I1418">
        <v>41.937599929999998</v>
      </c>
      <c r="J1418">
        <v>-76.520275100000006</v>
      </c>
      <c r="K1418" t="s">
        <v>3316</v>
      </c>
      <c r="L1418">
        <v>7</v>
      </c>
      <c r="M1418">
        <v>-57.83</v>
      </c>
      <c r="N1418">
        <v>-8.36</v>
      </c>
      <c r="O1418">
        <v>9.09</v>
      </c>
    </row>
    <row r="1419" spans="1:15" x14ac:dyDescent="0.35">
      <c r="A1419">
        <v>2022080</v>
      </c>
      <c r="B1419">
        <v>235940</v>
      </c>
      <c r="C1419" t="s">
        <v>150</v>
      </c>
      <c r="D1419">
        <v>1</v>
      </c>
      <c r="E1419" s="17">
        <v>45092</v>
      </c>
      <c r="F1419" t="s">
        <v>3320</v>
      </c>
      <c r="G1419" t="s">
        <v>2849</v>
      </c>
      <c r="H1419">
        <v>229.25</v>
      </c>
      <c r="I1419">
        <v>39.743818679999997</v>
      </c>
      <c r="J1419">
        <v>-78.742821419999999</v>
      </c>
      <c r="K1419" t="s">
        <v>3316</v>
      </c>
      <c r="L1419">
        <v>5</v>
      </c>
      <c r="M1419">
        <v>-50.54</v>
      </c>
      <c r="N1419">
        <v>-7.87</v>
      </c>
      <c r="O1419">
        <v>12.41</v>
      </c>
    </row>
    <row r="1420" spans="1:15" x14ac:dyDescent="0.35">
      <c r="A1420">
        <v>2022299</v>
      </c>
      <c r="B1420">
        <v>241580</v>
      </c>
      <c r="C1420" t="s">
        <v>379</v>
      </c>
      <c r="D1420">
        <v>1</v>
      </c>
      <c r="E1420" s="17">
        <v>45118</v>
      </c>
      <c r="F1420" t="s">
        <v>3319</v>
      </c>
      <c r="G1420" t="s">
        <v>3021</v>
      </c>
      <c r="H1420">
        <v>500.36</v>
      </c>
      <c r="I1420">
        <v>41.537695970000001</v>
      </c>
      <c r="J1420">
        <v>-78.147480439999995</v>
      </c>
      <c r="K1420" t="s">
        <v>3316</v>
      </c>
      <c r="L1420">
        <v>2</v>
      </c>
      <c r="M1420">
        <v>-58.39</v>
      </c>
      <c r="N1420">
        <v>-8.84</v>
      </c>
      <c r="O1420">
        <v>12.36</v>
      </c>
    </row>
    <row r="1421" spans="1:15" x14ac:dyDescent="0.35">
      <c r="A1421">
        <v>2022300</v>
      </c>
      <c r="B1421">
        <v>241480</v>
      </c>
      <c r="C1421" t="s">
        <v>377</v>
      </c>
      <c r="D1421">
        <v>1</v>
      </c>
      <c r="E1421" s="17">
        <v>45119</v>
      </c>
      <c r="F1421" t="s">
        <v>3318</v>
      </c>
      <c r="G1421" t="s">
        <v>3021</v>
      </c>
      <c r="H1421">
        <v>358.09</v>
      </c>
      <c r="I1421">
        <v>41.746556159999997</v>
      </c>
      <c r="J1421">
        <v>-79.306654460000004</v>
      </c>
      <c r="K1421" t="s">
        <v>3316</v>
      </c>
      <c r="L1421">
        <v>3</v>
      </c>
      <c r="M1421">
        <v>-61.93</v>
      </c>
      <c r="N1421">
        <v>-9.48</v>
      </c>
      <c r="O1421">
        <v>13.95</v>
      </c>
    </row>
    <row r="1422" spans="1:15" x14ac:dyDescent="0.35">
      <c r="A1422">
        <v>2022223</v>
      </c>
      <c r="B1422">
        <v>241660</v>
      </c>
      <c r="C1422" t="s">
        <v>294</v>
      </c>
      <c r="D1422">
        <v>1</v>
      </c>
      <c r="E1422" s="17">
        <v>45105</v>
      </c>
      <c r="F1422" t="s">
        <v>3317</v>
      </c>
      <c r="G1422" t="s">
        <v>3021</v>
      </c>
      <c r="H1422">
        <v>410.64</v>
      </c>
      <c r="I1422">
        <v>41.607633829999997</v>
      </c>
      <c r="J1422">
        <v>-77.503770470000006</v>
      </c>
      <c r="K1422" t="s">
        <v>3316</v>
      </c>
      <c r="L1422">
        <v>3</v>
      </c>
      <c r="M1422">
        <v>-59.85</v>
      </c>
      <c r="N1422">
        <v>-9.35</v>
      </c>
      <c r="O1422">
        <v>14.93</v>
      </c>
    </row>
    <row r="1423" spans="1:15" x14ac:dyDescent="0.35">
      <c r="A1423">
        <v>2023698</v>
      </c>
      <c r="B1423">
        <v>285160</v>
      </c>
      <c r="C1423" t="s">
        <v>294</v>
      </c>
      <c r="D1423">
        <v>1</v>
      </c>
      <c r="E1423" s="17">
        <v>45490</v>
      </c>
      <c r="F1423" t="s">
        <v>3317</v>
      </c>
      <c r="G1423" t="s">
        <v>3021</v>
      </c>
      <c r="H1423">
        <v>410.64</v>
      </c>
      <c r="I1423">
        <v>41.607633829999997</v>
      </c>
      <c r="J1423">
        <v>-77.503770470000006</v>
      </c>
      <c r="K1423" t="s">
        <v>3316</v>
      </c>
      <c r="L1423">
        <v>3</v>
      </c>
      <c r="M1423">
        <v>-60.45</v>
      </c>
      <c r="N1423">
        <v>-9.25</v>
      </c>
      <c r="O1423">
        <v>13.54</v>
      </c>
    </row>
    <row r="1424" spans="1:15" x14ac:dyDescent="0.35">
      <c r="A1424">
        <v>2022093</v>
      </c>
      <c r="B1424">
        <v>239600</v>
      </c>
      <c r="C1424" t="s">
        <v>166</v>
      </c>
      <c r="D1424">
        <v>1</v>
      </c>
      <c r="E1424" s="17">
        <v>45095</v>
      </c>
      <c r="F1424" t="s">
        <v>3315</v>
      </c>
      <c r="G1424" t="s">
        <v>3021</v>
      </c>
      <c r="H1424">
        <v>38.83</v>
      </c>
      <c r="I1424">
        <v>41.912786760000003</v>
      </c>
      <c r="J1424">
        <v>-71.443436489999996</v>
      </c>
      <c r="K1424" t="s">
        <v>3295</v>
      </c>
      <c r="L1424">
        <v>2</v>
      </c>
      <c r="M1424">
        <v>-48.92</v>
      </c>
      <c r="N1424">
        <v>-7.35</v>
      </c>
      <c r="O1424">
        <v>9.84</v>
      </c>
    </row>
    <row r="1425" spans="1:15" x14ac:dyDescent="0.35">
      <c r="A1425">
        <v>2022097</v>
      </c>
      <c r="B1425">
        <v>239800</v>
      </c>
      <c r="C1425" t="s">
        <v>165</v>
      </c>
      <c r="D1425">
        <v>1</v>
      </c>
      <c r="E1425" s="17">
        <v>45096</v>
      </c>
      <c r="F1425" t="s">
        <v>3314</v>
      </c>
      <c r="G1425" t="s">
        <v>3021</v>
      </c>
      <c r="H1425">
        <v>2.46</v>
      </c>
      <c r="I1425">
        <v>41.631467270000002</v>
      </c>
      <c r="J1425">
        <v>-71.447879040000004</v>
      </c>
      <c r="K1425" t="s">
        <v>3295</v>
      </c>
      <c r="L1425">
        <v>2</v>
      </c>
      <c r="M1425">
        <v>-41.11</v>
      </c>
      <c r="N1425">
        <v>-6.56</v>
      </c>
      <c r="O1425">
        <v>11.39</v>
      </c>
    </row>
    <row r="1426" spans="1:15" x14ac:dyDescent="0.35">
      <c r="A1426">
        <v>2022127</v>
      </c>
      <c r="B1426">
        <v>241840</v>
      </c>
      <c r="C1426" t="s">
        <v>178</v>
      </c>
      <c r="D1426">
        <v>1</v>
      </c>
      <c r="E1426" s="17">
        <v>45098</v>
      </c>
      <c r="F1426" t="s">
        <v>3313</v>
      </c>
      <c r="G1426" t="s">
        <v>3021</v>
      </c>
      <c r="H1426">
        <v>113.35</v>
      </c>
      <c r="I1426">
        <v>41.915517479999998</v>
      </c>
      <c r="J1426">
        <v>-71.666988900000007</v>
      </c>
      <c r="K1426" t="s">
        <v>3295</v>
      </c>
      <c r="L1426">
        <v>4</v>
      </c>
      <c r="M1426">
        <v>-37.39</v>
      </c>
      <c r="N1426">
        <v>-5.95</v>
      </c>
      <c r="O1426">
        <v>10.210000000000001</v>
      </c>
    </row>
    <row r="1427" spans="1:15" x14ac:dyDescent="0.35">
      <c r="A1427">
        <v>2023239</v>
      </c>
      <c r="B1427">
        <v>273700</v>
      </c>
      <c r="C1427" t="s">
        <v>1524</v>
      </c>
      <c r="D1427">
        <v>1</v>
      </c>
      <c r="E1427" s="17">
        <v>45452</v>
      </c>
      <c r="F1427" t="s">
        <v>3312</v>
      </c>
      <c r="G1427" t="s">
        <v>3021</v>
      </c>
      <c r="H1427">
        <v>7.48</v>
      </c>
      <c r="I1427">
        <v>41.416519919999999</v>
      </c>
      <c r="J1427">
        <v>-71.797485929999993</v>
      </c>
      <c r="K1427" t="s">
        <v>3295</v>
      </c>
      <c r="L1427">
        <v>5</v>
      </c>
      <c r="M1427">
        <v>-36.369999999999997</v>
      </c>
      <c r="N1427">
        <v>-6.07</v>
      </c>
      <c r="O1427">
        <v>12.23</v>
      </c>
    </row>
    <row r="1428" spans="1:15" x14ac:dyDescent="0.35">
      <c r="A1428">
        <v>2022144</v>
      </c>
      <c r="B1428">
        <v>239660</v>
      </c>
      <c r="C1428" t="s">
        <v>203</v>
      </c>
      <c r="D1428">
        <v>1</v>
      </c>
      <c r="E1428" s="17">
        <v>45099</v>
      </c>
      <c r="F1428" t="s">
        <v>3311</v>
      </c>
      <c r="G1428" t="s">
        <v>3021</v>
      </c>
      <c r="H1428">
        <v>118.35</v>
      </c>
      <c r="I1428">
        <v>41.60106674</v>
      </c>
      <c r="J1428">
        <v>-71.563060620000002</v>
      </c>
      <c r="K1428" t="s">
        <v>3295</v>
      </c>
      <c r="L1428">
        <v>1</v>
      </c>
      <c r="M1428">
        <v>-40.74</v>
      </c>
      <c r="N1428">
        <v>-7.29</v>
      </c>
      <c r="O1428">
        <v>17.61</v>
      </c>
    </row>
    <row r="1429" spans="1:15" x14ac:dyDescent="0.35">
      <c r="A1429">
        <v>2022164</v>
      </c>
      <c r="B1429">
        <v>239820</v>
      </c>
      <c r="C1429" t="s">
        <v>217</v>
      </c>
      <c r="D1429">
        <v>1</v>
      </c>
      <c r="E1429" s="17">
        <v>45100</v>
      </c>
      <c r="F1429" t="s">
        <v>3310</v>
      </c>
      <c r="G1429" t="s">
        <v>3021</v>
      </c>
      <c r="H1429">
        <v>20.49</v>
      </c>
      <c r="I1429">
        <v>41.838880070000002</v>
      </c>
      <c r="J1429">
        <v>-71.477438829999997</v>
      </c>
      <c r="K1429" t="s">
        <v>3295</v>
      </c>
      <c r="L1429">
        <v>5</v>
      </c>
      <c r="M1429">
        <v>-38.25</v>
      </c>
      <c r="N1429">
        <v>-6.18</v>
      </c>
      <c r="O1429">
        <v>11.2</v>
      </c>
    </row>
    <row r="1430" spans="1:15" x14ac:dyDescent="0.35">
      <c r="A1430">
        <v>2022166</v>
      </c>
      <c r="B1430">
        <v>241860</v>
      </c>
      <c r="C1430" t="s">
        <v>263</v>
      </c>
      <c r="D1430">
        <v>1</v>
      </c>
      <c r="E1430" s="17">
        <v>45102</v>
      </c>
      <c r="F1430" t="s">
        <v>3309</v>
      </c>
      <c r="G1430" t="s">
        <v>3021</v>
      </c>
      <c r="H1430">
        <v>15.38</v>
      </c>
      <c r="I1430">
        <v>41.873481390000002</v>
      </c>
      <c r="J1430">
        <v>-71.340893919999999</v>
      </c>
      <c r="K1430" t="s">
        <v>3295</v>
      </c>
      <c r="L1430">
        <v>4</v>
      </c>
      <c r="M1430">
        <v>-41.11</v>
      </c>
      <c r="N1430">
        <v>-6.38</v>
      </c>
      <c r="O1430">
        <v>9.91</v>
      </c>
    </row>
    <row r="1431" spans="1:15" x14ac:dyDescent="0.35">
      <c r="A1431">
        <v>2023272</v>
      </c>
      <c r="B1431">
        <v>273640</v>
      </c>
      <c r="C1431" t="s">
        <v>1552</v>
      </c>
      <c r="D1431">
        <v>1</v>
      </c>
      <c r="E1431" s="17">
        <v>45454</v>
      </c>
      <c r="F1431" t="s">
        <v>3308</v>
      </c>
      <c r="G1431" t="s">
        <v>3021</v>
      </c>
      <c r="H1431">
        <v>43.23</v>
      </c>
      <c r="I1431">
        <v>41.682552790000003</v>
      </c>
      <c r="J1431">
        <v>-71.527043269999993</v>
      </c>
      <c r="K1431" t="s">
        <v>3295</v>
      </c>
      <c r="L1431">
        <v>4</v>
      </c>
      <c r="M1431">
        <v>-38.11</v>
      </c>
      <c r="N1431">
        <v>-6.27</v>
      </c>
      <c r="O1431">
        <v>12.06</v>
      </c>
    </row>
    <row r="1432" spans="1:15" x14ac:dyDescent="0.35">
      <c r="A1432">
        <v>2022190</v>
      </c>
      <c r="B1432">
        <v>241880</v>
      </c>
      <c r="C1432" t="s">
        <v>277</v>
      </c>
      <c r="D1432">
        <v>1</v>
      </c>
      <c r="E1432" s="17">
        <v>45104</v>
      </c>
      <c r="F1432" t="s">
        <v>3307</v>
      </c>
      <c r="G1432" t="s">
        <v>3021</v>
      </c>
      <c r="H1432">
        <v>14.85</v>
      </c>
      <c r="I1432">
        <v>41.732503870000002</v>
      </c>
      <c r="J1432">
        <v>-71.493712299999999</v>
      </c>
      <c r="K1432" t="s">
        <v>3295</v>
      </c>
      <c r="L1432">
        <v>2</v>
      </c>
      <c r="M1432">
        <v>-37.4</v>
      </c>
      <c r="N1432">
        <v>-6.11</v>
      </c>
      <c r="O1432">
        <v>11.49</v>
      </c>
    </row>
    <row r="1433" spans="1:15" x14ac:dyDescent="0.35">
      <c r="A1433">
        <v>2022108</v>
      </c>
      <c r="B1433">
        <v>239700</v>
      </c>
      <c r="C1433" t="s">
        <v>181</v>
      </c>
      <c r="D1433">
        <v>1</v>
      </c>
      <c r="E1433" s="17">
        <v>45097</v>
      </c>
      <c r="F1433" t="s">
        <v>3306</v>
      </c>
      <c r="G1433" t="s">
        <v>3021</v>
      </c>
      <c r="H1433">
        <v>32.74</v>
      </c>
      <c r="I1433">
        <v>41.482442450000001</v>
      </c>
      <c r="J1433">
        <v>-71.751141910000001</v>
      </c>
      <c r="K1433" t="s">
        <v>3295</v>
      </c>
      <c r="L1433">
        <v>1</v>
      </c>
      <c r="M1433">
        <v>-37.479999999999997</v>
      </c>
      <c r="N1433">
        <v>-6.75</v>
      </c>
      <c r="O1433">
        <v>16.55</v>
      </c>
    </row>
    <row r="1434" spans="1:15" x14ac:dyDescent="0.35">
      <c r="A1434">
        <v>2022170</v>
      </c>
      <c r="B1434">
        <v>239640</v>
      </c>
      <c r="C1434" t="s">
        <v>272</v>
      </c>
      <c r="D1434">
        <v>1</v>
      </c>
      <c r="E1434" s="17">
        <v>45103</v>
      </c>
      <c r="F1434" t="s">
        <v>3305</v>
      </c>
      <c r="G1434" t="s">
        <v>3021</v>
      </c>
      <c r="H1434">
        <v>187.26</v>
      </c>
      <c r="I1434">
        <v>41.86585702</v>
      </c>
      <c r="J1434">
        <v>-71.742269109999995</v>
      </c>
      <c r="K1434" t="s">
        <v>3295</v>
      </c>
      <c r="L1434">
        <v>3</v>
      </c>
      <c r="M1434">
        <v>-32.19</v>
      </c>
      <c r="N1434">
        <v>-4.91</v>
      </c>
      <c r="O1434">
        <v>7.06</v>
      </c>
    </row>
    <row r="1435" spans="1:15" x14ac:dyDescent="0.35">
      <c r="A1435">
        <v>2022210</v>
      </c>
      <c r="B1435">
        <v>239680</v>
      </c>
      <c r="C1435" t="s">
        <v>278</v>
      </c>
      <c r="D1435">
        <v>1</v>
      </c>
      <c r="E1435" s="17">
        <v>45105</v>
      </c>
      <c r="F1435" t="s">
        <v>3304</v>
      </c>
      <c r="G1435" t="s">
        <v>3021</v>
      </c>
      <c r="H1435">
        <v>168.09</v>
      </c>
      <c r="I1435">
        <v>41.846613980000001</v>
      </c>
      <c r="J1435">
        <v>-71.745168590000006</v>
      </c>
      <c r="K1435" t="s">
        <v>3295</v>
      </c>
      <c r="L1435">
        <v>3</v>
      </c>
      <c r="M1435">
        <v>-36</v>
      </c>
      <c r="N1435">
        <v>-5.67</v>
      </c>
      <c r="O1435">
        <v>9.33</v>
      </c>
    </row>
    <row r="1436" spans="1:15" x14ac:dyDescent="0.35">
      <c r="A1436">
        <v>2023273</v>
      </c>
      <c r="B1436">
        <v>272320</v>
      </c>
      <c r="C1436" t="s">
        <v>1542</v>
      </c>
      <c r="D1436">
        <v>1</v>
      </c>
      <c r="E1436" s="17">
        <v>45454</v>
      </c>
      <c r="F1436" t="s">
        <v>3303</v>
      </c>
      <c r="G1436" t="s">
        <v>3021</v>
      </c>
      <c r="H1436">
        <v>26.6</v>
      </c>
      <c r="I1436">
        <v>41.45132735</v>
      </c>
      <c r="J1436">
        <v>-71.613391620000002</v>
      </c>
      <c r="K1436" t="s">
        <v>3295</v>
      </c>
      <c r="L1436">
        <v>5</v>
      </c>
      <c r="M1436">
        <v>-35.590000000000003</v>
      </c>
      <c r="N1436">
        <v>-5.8</v>
      </c>
      <c r="O1436">
        <v>10.78</v>
      </c>
    </row>
    <row r="1437" spans="1:15" x14ac:dyDescent="0.35">
      <c r="A1437">
        <v>2023283</v>
      </c>
      <c r="B1437">
        <v>258780</v>
      </c>
      <c r="C1437" t="s">
        <v>1570</v>
      </c>
      <c r="D1437">
        <v>1</v>
      </c>
      <c r="E1437" s="17">
        <v>45455</v>
      </c>
      <c r="F1437" t="s">
        <v>3302</v>
      </c>
      <c r="G1437" t="s">
        <v>3021</v>
      </c>
      <c r="H1437">
        <v>18.57</v>
      </c>
      <c r="I1437">
        <v>41.492826030000003</v>
      </c>
      <c r="J1437">
        <v>-71.715334979999994</v>
      </c>
      <c r="K1437" t="s">
        <v>3295</v>
      </c>
      <c r="L1437">
        <v>4</v>
      </c>
      <c r="M1437">
        <v>-38.25</v>
      </c>
      <c r="N1437">
        <v>-6.51</v>
      </c>
      <c r="O1437">
        <v>13.85</v>
      </c>
    </row>
    <row r="1438" spans="1:15" x14ac:dyDescent="0.35">
      <c r="A1438">
        <v>2023254</v>
      </c>
      <c r="B1438">
        <v>272300</v>
      </c>
      <c r="C1438" t="s">
        <v>1566</v>
      </c>
      <c r="D1438">
        <v>1</v>
      </c>
      <c r="E1438" s="17">
        <v>45453</v>
      </c>
      <c r="F1438" t="s">
        <v>3301</v>
      </c>
      <c r="G1438" t="s">
        <v>3021</v>
      </c>
      <c r="H1438">
        <v>32.46</v>
      </c>
      <c r="I1438">
        <v>42.001719569999999</v>
      </c>
      <c r="J1438">
        <v>-71.497843180000004</v>
      </c>
      <c r="K1438" t="s">
        <v>3295</v>
      </c>
      <c r="L1438">
        <v>6</v>
      </c>
      <c r="M1438">
        <v>-45.19</v>
      </c>
      <c r="N1438">
        <v>-7.16</v>
      </c>
      <c r="O1438">
        <v>12.1</v>
      </c>
    </row>
    <row r="1439" spans="1:15" x14ac:dyDescent="0.35">
      <c r="A1439">
        <v>2023311</v>
      </c>
      <c r="B1439">
        <v>263160</v>
      </c>
      <c r="C1439" t="s">
        <v>1599</v>
      </c>
      <c r="D1439">
        <v>1</v>
      </c>
      <c r="E1439" s="17">
        <v>45456</v>
      </c>
      <c r="F1439" t="s">
        <v>3300</v>
      </c>
      <c r="G1439" t="s">
        <v>3021</v>
      </c>
      <c r="H1439">
        <v>14.86</v>
      </c>
      <c r="I1439">
        <v>41.457036270000003</v>
      </c>
      <c r="J1439">
        <v>-71.711885629999998</v>
      </c>
      <c r="K1439" t="s">
        <v>3295</v>
      </c>
      <c r="L1439">
        <v>4</v>
      </c>
      <c r="M1439">
        <v>-37.04</v>
      </c>
      <c r="N1439">
        <v>-6.48</v>
      </c>
      <c r="O1439">
        <v>14.82</v>
      </c>
    </row>
    <row r="1440" spans="1:15" x14ac:dyDescent="0.35">
      <c r="A1440">
        <v>2023327</v>
      </c>
      <c r="B1440">
        <v>273680</v>
      </c>
      <c r="C1440" t="s">
        <v>1603</v>
      </c>
      <c r="D1440">
        <v>1</v>
      </c>
      <c r="E1440" s="17">
        <v>45457</v>
      </c>
      <c r="F1440" t="s">
        <v>3299</v>
      </c>
      <c r="G1440" t="s">
        <v>3021</v>
      </c>
      <c r="H1440">
        <v>36.299999999999997</v>
      </c>
      <c r="I1440">
        <v>41.999116999999998</v>
      </c>
      <c r="J1440">
        <v>-71.514088349999994</v>
      </c>
      <c r="K1440" t="s">
        <v>3295</v>
      </c>
      <c r="L1440">
        <v>6</v>
      </c>
      <c r="M1440">
        <v>-45.08</v>
      </c>
      <c r="N1440">
        <v>-7.1</v>
      </c>
      <c r="O1440">
        <v>11.7</v>
      </c>
    </row>
    <row r="1441" spans="1:15" x14ac:dyDescent="0.35">
      <c r="A1441">
        <v>2023334</v>
      </c>
      <c r="B1441">
        <v>278740</v>
      </c>
      <c r="C1441" t="s">
        <v>1614</v>
      </c>
      <c r="D1441">
        <v>1</v>
      </c>
      <c r="E1441" s="17">
        <v>45459</v>
      </c>
      <c r="F1441" t="s">
        <v>3298</v>
      </c>
      <c r="G1441" t="s">
        <v>3021</v>
      </c>
      <c r="H1441">
        <v>17.649999999999999</v>
      </c>
      <c r="I1441">
        <v>41.477900529999999</v>
      </c>
      <c r="J1441">
        <v>-71.713535899999997</v>
      </c>
      <c r="K1441" t="s">
        <v>3295</v>
      </c>
      <c r="L1441">
        <v>4</v>
      </c>
      <c r="M1441">
        <v>-38.340000000000003</v>
      </c>
      <c r="N1441">
        <v>-6.07</v>
      </c>
      <c r="O1441">
        <v>10.19</v>
      </c>
    </row>
    <row r="1442" spans="1:15" x14ac:dyDescent="0.35">
      <c r="A1442">
        <v>2023312</v>
      </c>
      <c r="B1442">
        <v>272280</v>
      </c>
      <c r="C1442" t="s">
        <v>1591</v>
      </c>
      <c r="D1442">
        <v>1</v>
      </c>
      <c r="E1442" s="17">
        <v>45456</v>
      </c>
      <c r="F1442" t="s">
        <v>3297</v>
      </c>
      <c r="G1442" t="s">
        <v>3021</v>
      </c>
      <c r="H1442">
        <v>29.67</v>
      </c>
      <c r="I1442">
        <v>41.528602110000001</v>
      </c>
      <c r="J1442">
        <v>-71.691740300000006</v>
      </c>
      <c r="K1442" t="s">
        <v>3295</v>
      </c>
      <c r="L1442">
        <v>4</v>
      </c>
      <c r="M1442">
        <v>-38.369999999999997</v>
      </c>
      <c r="N1442">
        <v>-6.64</v>
      </c>
      <c r="O1442">
        <v>14.75</v>
      </c>
    </row>
    <row r="1443" spans="1:15" x14ac:dyDescent="0.35">
      <c r="A1443">
        <v>2023448</v>
      </c>
      <c r="B1443">
        <v>283280</v>
      </c>
      <c r="C1443" t="s">
        <v>1713</v>
      </c>
      <c r="D1443">
        <v>1</v>
      </c>
      <c r="E1443" s="17">
        <v>45468</v>
      </c>
      <c r="F1443" t="s">
        <v>3296</v>
      </c>
      <c r="G1443" t="s">
        <v>3021</v>
      </c>
      <c r="H1443">
        <v>32.31</v>
      </c>
      <c r="I1443">
        <v>41.986572340000002</v>
      </c>
      <c r="J1443">
        <v>-71.491098350000001</v>
      </c>
      <c r="K1443" t="s">
        <v>3295</v>
      </c>
      <c r="L1443">
        <v>6</v>
      </c>
      <c r="M1443">
        <v>-40.270000000000003</v>
      </c>
      <c r="N1443">
        <v>-6.21</v>
      </c>
      <c r="O1443">
        <v>9.42</v>
      </c>
    </row>
    <row r="1444" spans="1:15" x14ac:dyDescent="0.35">
      <c r="A1444">
        <v>2022136</v>
      </c>
      <c r="B1444">
        <v>231360</v>
      </c>
      <c r="C1444" t="s">
        <v>196</v>
      </c>
      <c r="D1444">
        <v>1</v>
      </c>
      <c r="E1444" s="17">
        <v>45097</v>
      </c>
      <c r="F1444" t="s">
        <v>3294</v>
      </c>
      <c r="G1444" t="s">
        <v>3047</v>
      </c>
      <c r="H1444">
        <v>17.39</v>
      </c>
      <c r="I1444">
        <v>32.846374349999998</v>
      </c>
      <c r="J1444">
        <v>-81.442890050000003</v>
      </c>
      <c r="K1444" t="s">
        <v>3273</v>
      </c>
      <c r="L1444">
        <v>8</v>
      </c>
      <c r="M1444">
        <v>-18.7</v>
      </c>
      <c r="N1444">
        <v>-3.41</v>
      </c>
      <c r="O1444">
        <v>8.61</v>
      </c>
    </row>
    <row r="1445" spans="1:15" x14ac:dyDescent="0.35">
      <c r="A1445">
        <v>2023461</v>
      </c>
      <c r="B1445">
        <v>286460</v>
      </c>
      <c r="C1445" t="s">
        <v>1736</v>
      </c>
      <c r="D1445">
        <v>1</v>
      </c>
      <c r="E1445" s="17">
        <v>45468</v>
      </c>
      <c r="F1445" t="s">
        <v>3293</v>
      </c>
      <c r="G1445" t="s">
        <v>2849</v>
      </c>
      <c r="H1445">
        <v>144.32</v>
      </c>
      <c r="I1445">
        <v>34.311432799999999</v>
      </c>
      <c r="J1445">
        <v>-82.787392830000002</v>
      </c>
      <c r="K1445" t="s">
        <v>3273</v>
      </c>
      <c r="L1445">
        <v>7</v>
      </c>
      <c r="M1445">
        <v>-20.399999999999999</v>
      </c>
      <c r="N1445">
        <v>-3.66</v>
      </c>
      <c r="O1445">
        <v>8.91</v>
      </c>
    </row>
    <row r="1446" spans="1:15" x14ac:dyDescent="0.35">
      <c r="A1446">
        <v>2022322</v>
      </c>
      <c r="B1446">
        <v>248000</v>
      </c>
      <c r="C1446" t="s">
        <v>400</v>
      </c>
      <c r="D1446">
        <v>1</v>
      </c>
      <c r="E1446" s="17">
        <v>45119</v>
      </c>
      <c r="F1446" t="s">
        <v>3292</v>
      </c>
      <c r="G1446" t="s">
        <v>2849</v>
      </c>
      <c r="H1446">
        <v>230.58</v>
      </c>
      <c r="I1446">
        <v>34.67142621</v>
      </c>
      <c r="J1446">
        <v>-82.700334369999993</v>
      </c>
      <c r="K1446" t="s">
        <v>3273</v>
      </c>
      <c r="L1446">
        <v>3</v>
      </c>
      <c r="M1446">
        <v>-28.08</v>
      </c>
      <c r="N1446">
        <v>-5.26</v>
      </c>
      <c r="O1446">
        <v>13.98</v>
      </c>
    </row>
    <row r="1447" spans="1:15" x14ac:dyDescent="0.35">
      <c r="A1447">
        <v>2022048</v>
      </c>
      <c r="B1447">
        <v>240320</v>
      </c>
      <c r="C1447" t="s">
        <v>110</v>
      </c>
      <c r="D1447">
        <v>1</v>
      </c>
      <c r="E1447" s="17">
        <v>45090</v>
      </c>
      <c r="F1447" t="s">
        <v>3291</v>
      </c>
      <c r="G1447" t="s">
        <v>3047</v>
      </c>
      <c r="H1447">
        <v>50.11</v>
      </c>
      <c r="I1447">
        <v>33.177902080000003</v>
      </c>
      <c r="J1447">
        <v>-81.121720300000007</v>
      </c>
      <c r="K1447" t="s">
        <v>3273</v>
      </c>
      <c r="L1447">
        <v>2</v>
      </c>
      <c r="M1447">
        <v>-16.79</v>
      </c>
      <c r="N1447">
        <v>-3.59</v>
      </c>
      <c r="O1447">
        <v>11.96</v>
      </c>
    </row>
    <row r="1448" spans="1:15" x14ac:dyDescent="0.35">
      <c r="A1448">
        <v>2021974</v>
      </c>
      <c r="B1448">
        <v>235320</v>
      </c>
      <c r="C1448" t="s">
        <v>58</v>
      </c>
      <c r="D1448">
        <v>1</v>
      </c>
      <c r="E1448" s="17">
        <v>45083</v>
      </c>
      <c r="F1448" t="s">
        <v>3290</v>
      </c>
      <c r="G1448" t="s">
        <v>2849</v>
      </c>
      <c r="H1448">
        <v>171.41</v>
      </c>
      <c r="I1448">
        <v>34.365243270000001</v>
      </c>
      <c r="J1448">
        <v>-82.4715968</v>
      </c>
      <c r="K1448" t="s">
        <v>3273</v>
      </c>
      <c r="L1448">
        <v>4</v>
      </c>
      <c r="M1448">
        <v>-24.32</v>
      </c>
      <c r="N1448">
        <v>-4.34</v>
      </c>
      <c r="O1448">
        <v>10.41</v>
      </c>
    </row>
    <row r="1449" spans="1:15" x14ac:dyDescent="0.35">
      <c r="A1449">
        <v>2023530</v>
      </c>
      <c r="B1449">
        <v>282920</v>
      </c>
      <c r="C1449" t="s">
        <v>1764</v>
      </c>
      <c r="D1449">
        <v>1</v>
      </c>
      <c r="E1449" s="17">
        <v>45475</v>
      </c>
      <c r="F1449" t="s">
        <v>3289</v>
      </c>
      <c r="G1449" t="s">
        <v>2849</v>
      </c>
      <c r="H1449">
        <v>127.59</v>
      </c>
      <c r="I1449">
        <v>34.674977159999997</v>
      </c>
      <c r="J1449">
        <v>-81.107757809999995</v>
      </c>
      <c r="K1449" t="s">
        <v>3273</v>
      </c>
      <c r="L1449">
        <v>4</v>
      </c>
      <c r="M1449">
        <v>-23.96</v>
      </c>
      <c r="N1449">
        <v>-4.26</v>
      </c>
      <c r="O1449">
        <v>10.14</v>
      </c>
    </row>
    <row r="1450" spans="1:15" x14ac:dyDescent="0.35">
      <c r="A1450">
        <v>2022654</v>
      </c>
      <c r="B1450">
        <v>254100</v>
      </c>
      <c r="C1450" t="s">
        <v>685</v>
      </c>
      <c r="D1450">
        <v>1</v>
      </c>
      <c r="E1450" s="17">
        <v>45147</v>
      </c>
      <c r="F1450" t="s">
        <v>3288</v>
      </c>
      <c r="G1450" t="s">
        <v>2849</v>
      </c>
      <c r="H1450">
        <v>147.66999999999999</v>
      </c>
      <c r="I1450">
        <v>34.639582859999997</v>
      </c>
      <c r="J1450">
        <v>-80.568085420000003</v>
      </c>
      <c r="K1450" t="s">
        <v>3273</v>
      </c>
      <c r="L1450">
        <v>3</v>
      </c>
      <c r="M1450">
        <v>-21.7</v>
      </c>
      <c r="N1450">
        <v>-4.1399999999999997</v>
      </c>
      <c r="O1450">
        <v>11.45</v>
      </c>
    </row>
    <row r="1451" spans="1:15" x14ac:dyDescent="0.35">
      <c r="A1451">
        <v>2022918</v>
      </c>
      <c r="B1451">
        <v>263520</v>
      </c>
      <c r="C1451" t="s">
        <v>935</v>
      </c>
      <c r="D1451">
        <v>1</v>
      </c>
      <c r="E1451" s="17">
        <v>45181</v>
      </c>
      <c r="F1451" t="s">
        <v>3287</v>
      </c>
      <c r="G1451" t="s">
        <v>2849</v>
      </c>
      <c r="H1451">
        <v>199.5</v>
      </c>
      <c r="I1451">
        <v>34.567035240000003</v>
      </c>
      <c r="J1451">
        <v>-82.294997910000006</v>
      </c>
      <c r="K1451" t="s">
        <v>3273</v>
      </c>
      <c r="L1451">
        <v>3</v>
      </c>
      <c r="M1451">
        <v>-23.69</v>
      </c>
      <c r="N1451">
        <v>-4.47</v>
      </c>
      <c r="O1451">
        <v>12.09</v>
      </c>
    </row>
    <row r="1452" spans="1:15" x14ac:dyDescent="0.35">
      <c r="A1452">
        <v>2022382</v>
      </c>
      <c r="B1452">
        <v>248020</v>
      </c>
      <c r="C1452" t="s">
        <v>442</v>
      </c>
      <c r="D1452">
        <v>1</v>
      </c>
      <c r="E1452" s="17">
        <v>45125</v>
      </c>
      <c r="F1452" t="s">
        <v>3286</v>
      </c>
      <c r="G1452" t="s">
        <v>2849</v>
      </c>
      <c r="H1452">
        <v>110.96</v>
      </c>
      <c r="I1452">
        <v>34.252880230000002</v>
      </c>
      <c r="J1452">
        <v>-80.996126239999995</v>
      </c>
      <c r="K1452" t="s">
        <v>3273</v>
      </c>
      <c r="L1452">
        <v>3</v>
      </c>
      <c r="M1452">
        <v>-15.88</v>
      </c>
      <c r="N1452">
        <v>-2.57</v>
      </c>
      <c r="O1452">
        <v>4.72</v>
      </c>
    </row>
    <row r="1453" spans="1:15" x14ac:dyDescent="0.35">
      <c r="A1453">
        <v>2022797</v>
      </c>
      <c r="B1453">
        <v>260380</v>
      </c>
      <c r="C1453" t="s">
        <v>812</v>
      </c>
      <c r="D1453">
        <v>1</v>
      </c>
      <c r="E1453" s="17">
        <v>45161</v>
      </c>
      <c r="F1453" t="s">
        <v>3285</v>
      </c>
      <c r="G1453" t="s">
        <v>2849</v>
      </c>
      <c r="H1453">
        <v>254.21</v>
      </c>
      <c r="I1453">
        <v>34.786494169999997</v>
      </c>
      <c r="J1453">
        <v>-82.990435300000001</v>
      </c>
      <c r="K1453" t="s">
        <v>3273</v>
      </c>
      <c r="L1453">
        <v>3</v>
      </c>
      <c r="M1453">
        <v>-27.58</v>
      </c>
      <c r="N1453">
        <v>-5.01</v>
      </c>
      <c r="O1453">
        <v>12.54</v>
      </c>
    </row>
    <row r="1454" spans="1:15" x14ac:dyDescent="0.35">
      <c r="A1454">
        <v>2022832</v>
      </c>
      <c r="B1454">
        <v>260400</v>
      </c>
      <c r="C1454" t="s">
        <v>834</v>
      </c>
      <c r="D1454">
        <v>1</v>
      </c>
      <c r="E1454" s="17">
        <v>45167</v>
      </c>
      <c r="F1454" t="s">
        <v>3284</v>
      </c>
      <c r="G1454" t="s">
        <v>2849</v>
      </c>
      <c r="H1454">
        <v>71.430000000000007</v>
      </c>
      <c r="I1454">
        <v>34.466338890000003</v>
      </c>
      <c r="J1454">
        <v>-80.942570570000001</v>
      </c>
      <c r="K1454" t="s">
        <v>3273</v>
      </c>
      <c r="L1454">
        <v>5</v>
      </c>
      <c r="M1454">
        <v>-7.24</v>
      </c>
      <c r="N1454">
        <v>-2.5299999999999998</v>
      </c>
      <c r="O1454">
        <v>13</v>
      </c>
    </row>
    <row r="1455" spans="1:15" x14ac:dyDescent="0.35">
      <c r="A1455">
        <v>2023208</v>
      </c>
      <c r="B1455">
        <v>271960</v>
      </c>
      <c r="C1455" t="s">
        <v>1490</v>
      </c>
      <c r="D1455">
        <v>1</v>
      </c>
      <c r="E1455" s="17">
        <v>45447</v>
      </c>
      <c r="F1455" t="s">
        <v>3283</v>
      </c>
      <c r="G1455" t="s">
        <v>2849</v>
      </c>
      <c r="H1455">
        <v>122.95</v>
      </c>
      <c r="I1455">
        <v>34.249800989999997</v>
      </c>
      <c r="J1455">
        <v>-81.636402149999995</v>
      </c>
      <c r="K1455" t="s">
        <v>3273</v>
      </c>
      <c r="L1455">
        <v>3</v>
      </c>
      <c r="M1455">
        <v>-13.65</v>
      </c>
      <c r="N1455">
        <v>-3.43</v>
      </c>
      <c r="O1455">
        <v>13.78</v>
      </c>
    </row>
    <row r="1456" spans="1:15" x14ac:dyDescent="0.35">
      <c r="A1456">
        <v>2023985</v>
      </c>
      <c r="B1456">
        <v>280640</v>
      </c>
      <c r="C1456" t="s">
        <v>2127</v>
      </c>
      <c r="D1456">
        <v>1</v>
      </c>
      <c r="E1456" s="17">
        <v>45517</v>
      </c>
      <c r="F1456" t="s">
        <v>3282</v>
      </c>
      <c r="G1456" t="s">
        <v>3047</v>
      </c>
      <c r="H1456">
        <v>-0.76</v>
      </c>
      <c r="I1456">
        <v>32.892508280000001</v>
      </c>
      <c r="J1456">
        <v>-80.100969759999998</v>
      </c>
      <c r="K1456" t="s">
        <v>3273</v>
      </c>
      <c r="L1456">
        <v>4</v>
      </c>
      <c r="M1456">
        <v>-49.76</v>
      </c>
      <c r="N1456">
        <v>-7.41</v>
      </c>
      <c r="O1456">
        <v>9.5299999999999994</v>
      </c>
    </row>
    <row r="1457" spans="1:15" x14ac:dyDescent="0.35">
      <c r="A1457">
        <v>2022876</v>
      </c>
      <c r="B1457">
        <v>260360</v>
      </c>
      <c r="C1457" t="s">
        <v>884</v>
      </c>
      <c r="D1457">
        <v>1</v>
      </c>
      <c r="E1457" s="17">
        <v>45175</v>
      </c>
      <c r="F1457" t="s">
        <v>3281</v>
      </c>
      <c r="G1457" t="s">
        <v>3047</v>
      </c>
      <c r="H1457">
        <v>76.88</v>
      </c>
      <c r="I1457">
        <v>34.590901539999997</v>
      </c>
      <c r="J1457">
        <v>-80.383239250000003</v>
      </c>
      <c r="K1457" t="s">
        <v>3273</v>
      </c>
      <c r="L1457">
        <v>6</v>
      </c>
      <c r="M1457">
        <v>-20.3</v>
      </c>
      <c r="N1457">
        <v>-3.53</v>
      </c>
      <c r="O1457">
        <v>7.9</v>
      </c>
    </row>
    <row r="1458" spans="1:15" x14ac:dyDescent="0.35">
      <c r="A1458">
        <v>2024124</v>
      </c>
      <c r="B1458">
        <v>266860</v>
      </c>
      <c r="C1458" t="s">
        <v>2261</v>
      </c>
      <c r="D1458">
        <v>1</v>
      </c>
      <c r="E1458" s="17">
        <v>45531</v>
      </c>
      <c r="F1458" t="s">
        <v>3280</v>
      </c>
      <c r="G1458" t="s">
        <v>3047</v>
      </c>
      <c r="H1458">
        <v>-0.57999999999999996</v>
      </c>
      <c r="I1458">
        <v>33.040438950000002</v>
      </c>
      <c r="J1458">
        <v>-79.925599669999997</v>
      </c>
      <c r="K1458" t="s">
        <v>3273</v>
      </c>
      <c r="L1458">
        <v>6</v>
      </c>
      <c r="M1458">
        <v>-17.73</v>
      </c>
      <c r="N1458">
        <v>-2.98</v>
      </c>
      <c r="O1458">
        <v>6.12</v>
      </c>
    </row>
    <row r="1459" spans="1:15" x14ac:dyDescent="0.35">
      <c r="A1459">
        <v>2023282</v>
      </c>
      <c r="B1459">
        <v>263420</v>
      </c>
      <c r="C1459" t="s">
        <v>1559</v>
      </c>
      <c r="D1459">
        <v>1</v>
      </c>
      <c r="E1459" s="17">
        <v>45454</v>
      </c>
      <c r="F1459" t="s">
        <v>3279</v>
      </c>
      <c r="G1459" t="s">
        <v>2849</v>
      </c>
      <c r="H1459">
        <v>132.65</v>
      </c>
      <c r="I1459">
        <v>34.377173089999999</v>
      </c>
      <c r="J1459">
        <v>-82.201283739999994</v>
      </c>
      <c r="K1459" t="s">
        <v>3273</v>
      </c>
      <c r="L1459">
        <v>6</v>
      </c>
      <c r="M1459">
        <v>-24.08</v>
      </c>
      <c r="N1459">
        <v>-4.58</v>
      </c>
      <c r="O1459">
        <v>12.57</v>
      </c>
    </row>
    <row r="1460" spans="1:15" x14ac:dyDescent="0.35">
      <c r="A1460">
        <v>2024050</v>
      </c>
      <c r="B1460">
        <v>292860</v>
      </c>
      <c r="C1460" t="s">
        <v>2194</v>
      </c>
      <c r="D1460">
        <v>1</v>
      </c>
      <c r="E1460" s="17">
        <v>45524</v>
      </c>
      <c r="F1460" t="s">
        <v>3278</v>
      </c>
      <c r="G1460" t="s">
        <v>3047</v>
      </c>
      <c r="H1460">
        <v>12.83</v>
      </c>
      <c r="I1460">
        <v>32.712587339999999</v>
      </c>
      <c r="J1460">
        <v>-81.419949209999999</v>
      </c>
      <c r="K1460" t="s">
        <v>3273</v>
      </c>
      <c r="L1460">
        <v>8</v>
      </c>
      <c r="M1460">
        <v>-20.329999999999998</v>
      </c>
      <c r="N1460">
        <v>-3.47</v>
      </c>
      <c r="O1460">
        <v>7.42</v>
      </c>
    </row>
    <row r="1461" spans="1:15" x14ac:dyDescent="0.35">
      <c r="A1461">
        <v>2023596</v>
      </c>
      <c r="B1461">
        <v>266880</v>
      </c>
      <c r="C1461" t="s">
        <v>1823</v>
      </c>
      <c r="D1461">
        <v>1</v>
      </c>
      <c r="E1461" s="17">
        <v>45483</v>
      </c>
      <c r="F1461" t="s">
        <v>3277</v>
      </c>
      <c r="G1461" t="s">
        <v>2849</v>
      </c>
      <c r="H1461">
        <v>145.47999999999999</v>
      </c>
      <c r="I1461">
        <v>34.441243460000003</v>
      </c>
      <c r="J1461">
        <v>-82.123531569999997</v>
      </c>
      <c r="K1461" t="s">
        <v>3273</v>
      </c>
      <c r="L1461">
        <v>5</v>
      </c>
      <c r="M1461">
        <v>-18.41</v>
      </c>
      <c r="N1461">
        <v>-3.75</v>
      </c>
      <c r="O1461">
        <v>11.62</v>
      </c>
    </row>
    <row r="1462" spans="1:15" x14ac:dyDescent="0.35">
      <c r="A1462">
        <v>2024160</v>
      </c>
      <c r="B1462">
        <v>292740</v>
      </c>
      <c r="C1462" t="s">
        <v>2288</v>
      </c>
      <c r="D1462">
        <v>1</v>
      </c>
      <c r="E1462" s="17">
        <v>45538</v>
      </c>
      <c r="F1462" t="s">
        <v>3276</v>
      </c>
      <c r="G1462" t="s">
        <v>3047</v>
      </c>
      <c r="H1462">
        <v>0.37</v>
      </c>
      <c r="I1462">
        <v>32.682486230000002</v>
      </c>
      <c r="J1462">
        <v>-80.787373740000007</v>
      </c>
      <c r="K1462" t="s">
        <v>3273</v>
      </c>
      <c r="L1462">
        <v>7</v>
      </c>
      <c r="M1462">
        <v>-25.38</v>
      </c>
      <c r="N1462">
        <v>-3.99</v>
      </c>
      <c r="O1462">
        <v>6.54</v>
      </c>
    </row>
    <row r="1463" spans="1:15" x14ac:dyDescent="0.35">
      <c r="A1463">
        <v>2023857</v>
      </c>
      <c r="B1463">
        <v>280680</v>
      </c>
      <c r="C1463" t="s">
        <v>2054</v>
      </c>
      <c r="D1463">
        <v>1</v>
      </c>
      <c r="E1463" s="17">
        <v>45504</v>
      </c>
      <c r="F1463" t="s">
        <v>3275</v>
      </c>
      <c r="G1463" t="s">
        <v>3047</v>
      </c>
      <c r="H1463">
        <v>26.19</v>
      </c>
      <c r="I1463">
        <v>33.180143350000002</v>
      </c>
      <c r="J1463">
        <v>-80.805773610000003</v>
      </c>
      <c r="K1463" t="s">
        <v>3273</v>
      </c>
      <c r="L1463">
        <v>6</v>
      </c>
      <c r="M1463">
        <v>-18.32</v>
      </c>
      <c r="N1463">
        <v>-3.4</v>
      </c>
      <c r="O1463">
        <v>8.91</v>
      </c>
    </row>
    <row r="1464" spans="1:15" x14ac:dyDescent="0.35">
      <c r="A1464">
        <v>2022504</v>
      </c>
      <c r="B1464">
        <v>250800</v>
      </c>
      <c r="C1464" t="s">
        <v>569</v>
      </c>
      <c r="D1464">
        <v>1</v>
      </c>
      <c r="E1464" s="17">
        <v>45135</v>
      </c>
      <c r="F1464" t="s">
        <v>3274</v>
      </c>
      <c r="G1464" t="s">
        <v>2849</v>
      </c>
      <c r="H1464">
        <v>500.96</v>
      </c>
      <c r="I1464">
        <v>35.04759</v>
      </c>
      <c r="J1464">
        <v>-82.812399999999997</v>
      </c>
      <c r="K1464" t="s">
        <v>3273</v>
      </c>
      <c r="L1464">
        <v>3</v>
      </c>
      <c r="M1464">
        <v>-27.65</v>
      </c>
      <c r="N1464">
        <v>-5.03</v>
      </c>
      <c r="O1464">
        <v>12.58</v>
      </c>
    </row>
    <row r="1465" spans="1:15" x14ac:dyDescent="0.35">
      <c r="A1465">
        <v>2023228</v>
      </c>
      <c r="B1465">
        <v>275080</v>
      </c>
      <c r="C1465" t="s">
        <v>569</v>
      </c>
      <c r="D1465">
        <v>1</v>
      </c>
      <c r="E1465" s="17">
        <v>45449</v>
      </c>
      <c r="F1465" t="s">
        <v>3274</v>
      </c>
      <c r="G1465" t="s">
        <v>2849</v>
      </c>
      <c r="H1465">
        <v>500.96</v>
      </c>
      <c r="I1465">
        <v>35.04759</v>
      </c>
      <c r="J1465">
        <v>-82.812399999999997</v>
      </c>
      <c r="K1465" t="s">
        <v>3273</v>
      </c>
      <c r="L1465">
        <v>3</v>
      </c>
      <c r="M1465">
        <v>-25.29</v>
      </c>
      <c r="N1465">
        <v>-4.82</v>
      </c>
      <c r="O1465">
        <v>13.29</v>
      </c>
    </row>
    <row r="1466" spans="1:15" x14ac:dyDescent="0.35">
      <c r="A1466">
        <v>2022214</v>
      </c>
      <c r="B1466">
        <v>251240</v>
      </c>
      <c r="C1466" t="s">
        <v>302</v>
      </c>
      <c r="D1466">
        <v>1</v>
      </c>
      <c r="E1466" s="17">
        <v>45105</v>
      </c>
      <c r="F1466" t="s">
        <v>3272</v>
      </c>
      <c r="G1466" t="s">
        <v>2803</v>
      </c>
      <c r="H1466">
        <v>1589.3</v>
      </c>
      <c r="I1466">
        <v>44.125903460000004</v>
      </c>
      <c r="J1466">
        <v>-103.6531763</v>
      </c>
      <c r="K1466" t="s">
        <v>3214</v>
      </c>
      <c r="L1466">
        <v>4</v>
      </c>
      <c r="M1466">
        <v>-110.83</v>
      </c>
      <c r="N1466">
        <v>-14.72</v>
      </c>
      <c r="O1466">
        <v>6.91</v>
      </c>
    </row>
    <row r="1467" spans="1:15" x14ac:dyDescent="0.35">
      <c r="A1467">
        <v>2022222</v>
      </c>
      <c r="B1467">
        <v>240100</v>
      </c>
      <c r="C1467" t="s">
        <v>293</v>
      </c>
      <c r="D1467">
        <v>1</v>
      </c>
      <c r="E1467" s="17">
        <v>45105</v>
      </c>
      <c r="F1467" t="s">
        <v>3271</v>
      </c>
      <c r="G1467" t="s">
        <v>2880</v>
      </c>
      <c r="H1467">
        <v>357.91</v>
      </c>
      <c r="I1467">
        <v>43.044196239999998</v>
      </c>
      <c r="J1467">
        <v>-97.361526620000006</v>
      </c>
      <c r="K1467" t="s">
        <v>3214</v>
      </c>
      <c r="L1467">
        <v>3</v>
      </c>
      <c r="M1467">
        <v>-59.46</v>
      </c>
      <c r="N1467">
        <v>-7.24</v>
      </c>
      <c r="O1467">
        <v>-1.53</v>
      </c>
    </row>
    <row r="1468" spans="1:15" x14ac:dyDescent="0.35">
      <c r="A1468">
        <v>2022044</v>
      </c>
      <c r="B1468">
        <v>232160</v>
      </c>
      <c r="C1468" t="s">
        <v>128</v>
      </c>
      <c r="D1468">
        <v>1</v>
      </c>
      <c r="E1468" s="17">
        <v>45090</v>
      </c>
      <c r="F1468" t="s">
        <v>3270</v>
      </c>
      <c r="G1468" t="s">
        <v>2806</v>
      </c>
      <c r="H1468">
        <v>450.63</v>
      </c>
      <c r="I1468">
        <v>43.179587769999998</v>
      </c>
      <c r="J1468">
        <v>-99.041169199999999</v>
      </c>
      <c r="K1468" t="s">
        <v>3214</v>
      </c>
      <c r="L1468">
        <v>5</v>
      </c>
      <c r="M1468">
        <v>-65.61</v>
      </c>
      <c r="N1468">
        <v>-7.86</v>
      </c>
      <c r="O1468">
        <v>-2.74</v>
      </c>
    </row>
    <row r="1469" spans="1:15" x14ac:dyDescent="0.35">
      <c r="A1469">
        <v>2022828</v>
      </c>
      <c r="B1469">
        <v>261100</v>
      </c>
      <c r="C1469" t="s">
        <v>855</v>
      </c>
      <c r="D1469">
        <v>1</v>
      </c>
      <c r="E1469" s="17">
        <v>45167</v>
      </c>
      <c r="F1469" t="s">
        <v>3269</v>
      </c>
      <c r="G1469" t="s">
        <v>2880</v>
      </c>
      <c r="H1469">
        <v>393.45</v>
      </c>
      <c r="I1469">
        <v>43.571078710000002</v>
      </c>
      <c r="J1469">
        <v>-97.954002110000005</v>
      </c>
      <c r="K1469" t="s">
        <v>3214</v>
      </c>
      <c r="L1469">
        <v>4</v>
      </c>
      <c r="M1469">
        <v>-70.819999999999993</v>
      </c>
      <c r="N1469">
        <v>-9.2799999999999994</v>
      </c>
      <c r="O1469">
        <v>3.44</v>
      </c>
    </row>
    <row r="1470" spans="1:15" x14ac:dyDescent="0.35">
      <c r="A1470">
        <v>2022443</v>
      </c>
      <c r="B1470">
        <v>254720</v>
      </c>
      <c r="C1470" t="s">
        <v>512</v>
      </c>
      <c r="D1470">
        <v>1</v>
      </c>
      <c r="E1470" s="17">
        <v>45132</v>
      </c>
      <c r="F1470" t="s">
        <v>3268</v>
      </c>
      <c r="G1470" t="s">
        <v>2803</v>
      </c>
      <c r="H1470">
        <v>1025.6400000000001</v>
      </c>
      <c r="I1470">
        <v>44.238176729999999</v>
      </c>
      <c r="J1470">
        <v>-103.3686096</v>
      </c>
      <c r="K1470" t="s">
        <v>3214</v>
      </c>
      <c r="L1470">
        <v>4</v>
      </c>
      <c r="M1470">
        <v>-106.89</v>
      </c>
      <c r="N1470">
        <v>-14.16</v>
      </c>
      <c r="O1470">
        <v>6.42</v>
      </c>
    </row>
    <row r="1471" spans="1:15" x14ac:dyDescent="0.35">
      <c r="A1471">
        <v>2022294</v>
      </c>
      <c r="B1471">
        <v>231880</v>
      </c>
      <c r="C1471" t="s">
        <v>363</v>
      </c>
      <c r="D1471">
        <v>1</v>
      </c>
      <c r="E1471" s="17">
        <v>45118</v>
      </c>
      <c r="F1471" t="s">
        <v>3267</v>
      </c>
      <c r="G1471" t="s">
        <v>2806</v>
      </c>
      <c r="H1471">
        <v>746.56</v>
      </c>
      <c r="I1471">
        <v>45.87823315</v>
      </c>
      <c r="J1471">
        <v>-102.6351794</v>
      </c>
      <c r="K1471" t="s">
        <v>3214</v>
      </c>
      <c r="L1471">
        <v>6</v>
      </c>
      <c r="M1471">
        <v>-79.739999999999995</v>
      </c>
      <c r="N1471">
        <v>-8.3800000000000008</v>
      </c>
      <c r="O1471">
        <v>-12.71</v>
      </c>
    </row>
    <row r="1472" spans="1:15" x14ac:dyDescent="0.35">
      <c r="A1472">
        <v>2022568</v>
      </c>
      <c r="B1472">
        <v>253460</v>
      </c>
      <c r="C1472" t="s">
        <v>595</v>
      </c>
      <c r="D1472">
        <v>1</v>
      </c>
      <c r="E1472" s="17">
        <v>45139</v>
      </c>
      <c r="F1472" t="s">
        <v>3266</v>
      </c>
      <c r="G1472" t="s">
        <v>2806</v>
      </c>
      <c r="H1472">
        <v>509.63</v>
      </c>
      <c r="I1472">
        <v>44.135362389999997</v>
      </c>
      <c r="J1472">
        <v>-100.8337449</v>
      </c>
      <c r="K1472" t="s">
        <v>3214</v>
      </c>
      <c r="L1472">
        <v>7</v>
      </c>
      <c r="M1472">
        <v>-46.32</v>
      </c>
      <c r="N1472">
        <v>-4.1500000000000004</v>
      </c>
      <c r="O1472">
        <v>-13.15</v>
      </c>
    </row>
    <row r="1473" spans="1:15" x14ac:dyDescent="0.35">
      <c r="A1473">
        <v>2023777</v>
      </c>
      <c r="B1473">
        <v>254760</v>
      </c>
      <c r="C1473" t="s">
        <v>1971</v>
      </c>
      <c r="D1473">
        <v>1</v>
      </c>
      <c r="E1473" s="17">
        <v>45498</v>
      </c>
      <c r="F1473" t="s">
        <v>3265</v>
      </c>
      <c r="G1473" t="s">
        <v>2806</v>
      </c>
      <c r="H1473">
        <v>935.93</v>
      </c>
      <c r="I1473">
        <v>45.596878920000002</v>
      </c>
      <c r="J1473">
        <v>-103.9274727</v>
      </c>
      <c r="K1473" t="s">
        <v>3214</v>
      </c>
      <c r="L1473">
        <v>7</v>
      </c>
      <c r="M1473">
        <v>-92.08</v>
      </c>
      <c r="N1473">
        <v>-10.01</v>
      </c>
      <c r="O1473">
        <v>-12.02</v>
      </c>
    </row>
    <row r="1474" spans="1:15" x14ac:dyDescent="0.35">
      <c r="A1474">
        <v>2022943</v>
      </c>
      <c r="B1474">
        <v>259940</v>
      </c>
      <c r="C1474" t="s">
        <v>967</v>
      </c>
      <c r="D1474">
        <v>1</v>
      </c>
      <c r="E1474" s="17">
        <v>45182</v>
      </c>
      <c r="F1474" t="s">
        <v>3264</v>
      </c>
      <c r="G1474" t="s">
        <v>2806</v>
      </c>
      <c r="H1474">
        <v>643.49</v>
      </c>
      <c r="I1474">
        <v>44.383596390000001</v>
      </c>
      <c r="J1474">
        <v>-102.4205923</v>
      </c>
      <c r="K1474" t="s">
        <v>3214</v>
      </c>
      <c r="L1474">
        <v>8</v>
      </c>
      <c r="M1474">
        <v>-89.79</v>
      </c>
      <c r="N1474">
        <v>-10.83</v>
      </c>
      <c r="O1474">
        <v>-3.11</v>
      </c>
    </row>
    <row r="1475" spans="1:15" x14ac:dyDescent="0.35">
      <c r="A1475">
        <v>2024224</v>
      </c>
      <c r="B1475">
        <v>293040</v>
      </c>
      <c r="C1475" t="s">
        <v>2334</v>
      </c>
      <c r="D1475">
        <v>1</v>
      </c>
      <c r="E1475" s="17">
        <v>45548</v>
      </c>
      <c r="F1475" t="s">
        <v>3263</v>
      </c>
      <c r="G1475" t="s">
        <v>2806</v>
      </c>
      <c r="H1475">
        <v>574.36</v>
      </c>
      <c r="I1475">
        <v>43.615524460000003</v>
      </c>
      <c r="J1475">
        <v>-100.6914902</v>
      </c>
      <c r="K1475" t="s">
        <v>3214</v>
      </c>
      <c r="L1475">
        <v>6</v>
      </c>
      <c r="M1475">
        <v>-81.58</v>
      </c>
      <c r="N1475">
        <v>-10.15</v>
      </c>
      <c r="O1475">
        <v>-0.41</v>
      </c>
    </row>
    <row r="1476" spans="1:15" x14ac:dyDescent="0.35">
      <c r="A1476">
        <v>2023472</v>
      </c>
      <c r="B1476">
        <v>278640</v>
      </c>
      <c r="C1476" t="s">
        <v>1722</v>
      </c>
      <c r="D1476">
        <v>1</v>
      </c>
      <c r="E1476" s="17">
        <v>45469</v>
      </c>
      <c r="F1476" t="s">
        <v>3262</v>
      </c>
      <c r="G1476" t="s">
        <v>2806</v>
      </c>
      <c r="H1476">
        <v>504.15</v>
      </c>
      <c r="I1476">
        <v>43.719912989999997</v>
      </c>
      <c r="J1476">
        <v>-100.3152879</v>
      </c>
      <c r="K1476" t="s">
        <v>3214</v>
      </c>
      <c r="L1476">
        <v>7</v>
      </c>
      <c r="M1476">
        <v>-65.959999999999994</v>
      </c>
      <c r="N1476">
        <v>-7.93</v>
      </c>
      <c r="O1476">
        <v>-2.54</v>
      </c>
    </row>
    <row r="1477" spans="1:15" x14ac:dyDescent="0.35">
      <c r="A1477">
        <v>2023967</v>
      </c>
      <c r="B1477">
        <v>251660</v>
      </c>
      <c r="C1477" t="s">
        <v>2125</v>
      </c>
      <c r="D1477">
        <v>1</v>
      </c>
      <c r="E1477" s="17">
        <v>45517</v>
      </c>
      <c r="F1477" t="s">
        <v>3261</v>
      </c>
      <c r="G1477" t="s">
        <v>2806</v>
      </c>
      <c r="H1477">
        <v>510.17</v>
      </c>
      <c r="I1477">
        <v>45.654123040000002</v>
      </c>
      <c r="J1477">
        <v>-100.982922</v>
      </c>
      <c r="K1477" t="s">
        <v>3214</v>
      </c>
      <c r="L1477">
        <v>8</v>
      </c>
      <c r="M1477">
        <v>-57.13</v>
      </c>
      <c r="N1477">
        <v>-6.47</v>
      </c>
      <c r="O1477">
        <v>-5.36</v>
      </c>
    </row>
    <row r="1478" spans="1:15" x14ac:dyDescent="0.35">
      <c r="A1478">
        <v>2023932</v>
      </c>
      <c r="B1478">
        <v>251860</v>
      </c>
      <c r="C1478" t="s">
        <v>2099</v>
      </c>
      <c r="D1478">
        <v>1</v>
      </c>
      <c r="E1478" s="17">
        <v>45512</v>
      </c>
      <c r="F1478" t="s">
        <v>3260</v>
      </c>
      <c r="G1478" t="s">
        <v>2806</v>
      </c>
      <c r="H1478">
        <v>544.23</v>
      </c>
      <c r="I1478">
        <v>45.737070160000002</v>
      </c>
      <c r="J1478">
        <v>-101.1703673</v>
      </c>
      <c r="K1478" t="s">
        <v>3214</v>
      </c>
      <c r="L1478">
        <v>8</v>
      </c>
      <c r="M1478">
        <v>-60.15</v>
      </c>
      <c r="N1478">
        <v>-7.02</v>
      </c>
      <c r="O1478">
        <v>-4</v>
      </c>
    </row>
    <row r="1479" spans="1:15" x14ac:dyDescent="0.35">
      <c r="A1479">
        <v>2022052</v>
      </c>
      <c r="B1479">
        <v>241020</v>
      </c>
      <c r="C1479" t="s">
        <v>118</v>
      </c>
      <c r="D1479">
        <v>1</v>
      </c>
      <c r="E1479" s="17">
        <v>45090</v>
      </c>
      <c r="F1479" t="s">
        <v>3259</v>
      </c>
      <c r="G1479" t="s">
        <v>2806</v>
      </c>
      <c r="H1479">
        <v>444.76</v>
      </c>
      <c r="I1479">
        <v>43.177709249999999</v>
      </c>
      <c r="J1479">
        <v>-99.038410650000003</v>
      </c>
      <c r="K1479" t="s">
        <v>3214</v>
      </c>
      <c r="L1479">
        <v>5</v>
      </c>
      <c r="M1479">
        <v>-65.459999999999994</v>
      </c>
      <c r="N1479">
        <v>-7.92</v>
      </c>
      <c r="O1479">
        <v>-2.09</v>
      </c>
    </row>
    <row r="1480" spans="1:15" x14ac:dyDescent="0.35">
      <c r="A1480">
        <v>2022712</v>
      </c>
      <c r="B1480">
        <v>253480</v>
      </c>
      <c r="C1480" t="s">
        <v>718</v>
      </c>
      <c r="D1480">
        <v>1</v>
      </c>
      <c r="E1480" s="17">
        <v>45153</v>
      </c>
      <c r="F1480" t="s">
        <v>3258</v>
      </c>
      <c r="G1480" t="s">
        <v>2880</v>
      </c>
      <c r="H1480">
        <v>478.74</v>
      </c>
      <c r="I1480">
        <v>44.221844709999999</v>
      </c>
      <c r="J1480">
        <v>-96.808540480000005</v>
      </c>
      <c r="K1480" t="s">
        <v>3214</v>
      </c>
      <c r="L1480">
        <v>6</v>
      </c>
      <c r="M1480">
        <v>-51.01</v>
      </c>
      <c r="N1480">
        <v>-6.01</v>
      </c>
      <c r="O1480">
        <v>-2.95</v>
      </c>
    </row>
    <row r="1481" spans="1:15" x14ac:dyDescent="0.35">
      <c r="A1481">
        <v>2023526</v>
      </c>
      <c r="B1481">
        <v>262600</v>
      </c>
      <c r="C1481" t="s">
        <v>1758</v>
      </c>
      <c r="D1481">
        <v>1</v>
      </c>
      <c r="E1481" s="17">
        <v>45474</v>
      </c>
      <c r="F1481" t="s">
        <v>3257</v>
      </c>
      <c r="G1481" t="s">
        <v>2806</v>
      </c>
      <c r="H1481">
        <v>499.3</v>
      </c>
      <c r="I1481">
        <v>45.656115290000002</v>
      </c>
      <c r="J1481">
        <v>-100.83475869999999</v>
      </c>
      <c r="K1481" t="s">
        <v>3214</v>
      </c>
      <c r="L1481">
        <v>8</v>
      </c>
      <c r="M1481">
        <v>-65.7</v>
      </c>
      <c r="N1481">
        <v>-8.07</v>
      </c>
      <c r="O1481">
        <v>-1.17</v>
      </c>
    </row>
    <row r="1482" spans="1:15" x14ac:dyDescent="0.35">
      <c r="A1482">
        <v>2022629</v>
      </c>
      <c r="B1482">
        <v>243460</v>
      </c>
      <c r="C1482" t="s">
        <v>656</v>
      </c>
      <c r="D1482">
        <v>1</v>
      </c>
      <c r="E1482" s="17">
        <v>45146</v>
      </c>
      <c r="F1482" t="s">
        <v>3256</v>
      </c>
      <c r="G1482" t="s">
        <v>2880</v>
      </c>
      <c r="H1482">
        <v>360.73</v>
      </c>
      <c r="I1482">
        <v>43.331958819999997</v>
      </c>
      <c r="J1482">
        <v>-97.620730140000006</v>
      </c>
      <c r="K1482" t="s">
        <v>3214</v>
      </c>
      <c r="L1482">
        <v>7</v>
      </c>
      <c r="M1482">
        <v>-70.430000000000007</v>
      </c>
      <c r="N1482">
        <v>-8.1</v>
      </c>
      <c r="O1482">
        <v>-5.64</v>
      </c>
    </row>
    <row r="1483" spans="1:15" x14ac:dyDescent="0.35">
      <c r="A1483">
        <v>2022879</v>
      </c>
      <c r="B1483">
        <v>260120</v>
      </c>
      <c r="C1483" t="s">
        <v>879</v>
      </c>
      <c r="D1483">
        <v>1</v>
      </c>
      <c r="E1483" s="17">
        <v>45175</v>
      </c>
      <c r="F1483" t="s">
        <v>3255</v>
      </c>
      <c r="G1483" t="s">
        <v>2880</v>
      </c>
      <c r="H1483">
        <v>367.91</v>
      </c>
      <c r="I1483">
        <v>43.725283040000001</v>
      </c>
      <c r="J1483">
        <v>-97.965207179999993</v>
      </c>
      <c r="K1483" t="s">
        <v>3214</v>
      </c>
      <c r="L1483">
        <v>7</v>
      </c>
      <c r="M1483">
        <v>-64.41</v>
      </c>
      <c r="N1483">
        <v>-7.64</v>
      </c>
      <c r="O1483">
        <v>-3.26</v>
      </c>
    </row>
    <row r="1484" spans="1:15" x14ac:dyDescent="0.35">
      <c r="A1484">
        <v>2022889</v>
      </c>
      <c r="B1484">
        <v>260140</v>
      </c>
      <c r="C1484" t="s">
        <v>890</v>
      </c>
      <c r="D1484">
        <v>1</v>
      </c>
      <c r="E1484" s="17">
        <v>45176</v>
      </c>
      <c r="F1484" t="s">
        <v>3254</v>
      </c>
      <c r="G1484" t="s">
        <v>2880</v>
      </c>
      <c r="H1484">
        <v>356.53</v>
      </c>
      <c r="I1484">
        <v>43.145315969999999</v>
      </c>
      <c r="J1484">
        <v>-97.581860550000002</v>
      </c>
      <c r="K1484" t="s">
        <v>3214</v>
      </c>
      <c r="L1484">
        <v>7</v>
      </c>
      <c r="M1484">
        <v>-64.7</v>
      </c>
      <c r="N1484">
        <v>-7.53</v>
      </c>
      <c r="O1484">
        <v>-4.45</v>
      </c>
    </row>
    <row r="1485" spans="1:15" x14ac:dyDescent="0.35">
      <c r="A1485">
        <v>2024117</v>
      </c>
      <c r="B1485">
        <v>281040</v>
      </c>
      <c r="C1485" t="s">
        <v>2268</v>
      </c>
      <c r="D1485">
        <v>1</v>
      </c>
      <c r="E1485" s="17">
        <v>45531</v>
      </c>
      <c r="F1485" t="s">
        <v>3253</v>
      </c>
      <c r="G1485" t="s">
        <v>2806</v>
      </c>
      <c r="H1485">
        <v>477.66</v>
      </c>
      <c r="I1485">
        <v>43.692832070000001</v>
      </c>
      <c r="J1485">
        <v>-100.0027224</v>
      </c>
      <c r="K1485" t="s">
        <v>3214</v>
      </c>
      <c r="L1485">
        <v>8</v>
      </c>
      <c r="M1485">
        <v>-56.13</v>
      </c>
      <c r="N1485">
        <v>-6.19</v>
      </c>
      <c r="O1485">
        <v>-6.62</v>
      </c>
    </row>
    <row r="1486" spans="1:15" x14ac:dyDescent="0.35">
      <c r="A1486">
        <v>2021979</v>
      </c>
      <c r="B1486">
        <v>240960</v>
      </c>
      <c r="C1486" t="s">
        <v>72</v>
      </c>
      <c r="D1486">
        <v>1</v>
      </c>
      <c r="E1486" s="17">
        <v>45084</v>
      </c>
      <c r="F1486" t="s">
        <v>3252</v>
      </c>
      <c r="G1486" t="s">
        <v>2880</v>
      </c>
      <c r="H1486">
        <v>399.12</v>
      </c>
      <c r="I1486">
        <v>43.424602370000002</v>
      </c>
      <c r="J1486">
        <v>-97.084746910000007</v>
      </c>
      <c r="K1486" t="s">
        <v>3214</v>
      </c>
      <c r="L1486">
        <v>5</v>
      </c>
      <c r="M1486">
        <v>-62.55</v>
      </c>
      <c r="N1486">
        <v>-7.74</v>
      </c>
      <c r="O1486">
        <v>-0.6</v>
      </c>
    </row>
    <row r="1487" spans="1:15" x14ac:dyDescent="0.35">
      <c r="A1487">
        <v>2022405</v>
      </c>
      <c r="B1487">
        <v>254700</v>
      </c>
      <c r="C1487" t="s">
        <v>481</v>
      </c>
      <c r="D1487">
        <v>1</v>
      </c>
      <c r="E1487" s="17">
        <v>45127</v>
      </c>
      <c r="F1487" t="s">
        <v>3251</v>
      </c>
      <c r="G1487" t="s">
        <v>2803</v>
      </c>
      <c r="H1487">
        <v>1025.19</v>
      </c>
      <c r="I1487">
        <v>44.575763190000004</v>
      </c>
      <c r="J1487">
        <v>-104.0129633</v>
      </c>
      <c r="K1487" t="s">
        <v>3214</v>
      </c>
      <c r="L1487">
        <v>6</v>
      </c>
      <c r="M1487">
        <v>-127.88</v>
      </c>
      <c r="N1487">
        <v>-16.78</v>
      </c>
      <c r="O1487">
        <v>6.38</v>
      </c>
    </row>
    <row r="1488" spans="1:15" x14ac:dyDescent="0.35">
      <c r="A1488">
        <v>2022445</v>
      </c>
      <c r="B1488">
        <v>236020</v>
      </c>
      <c r="C1488" t="s">
        <v>503</v>
      </c>
      <c r="D1488">
        <v>1</v>
      </c>
      <c r="E1488" s="17">
        <v>45132</v>
      </c>
      <c r="F1488" t="s">
        <v>3250</v>
      </c>
      <c r="G1488" t="s">
        <v>2806</v>
      </c>
      <c r="H1488">
        <v>513.53</v>
      </c>
      <c r="I1488">
        <v>44.137777810000003</v>
      </c>
      <c r="J1488">
        <v>-100.8015808</v>
      </c>
      <c r="K1488" t="s">
        <v>3214</v>
      </c>
      <c r="L1488">
        <v>5</v>
      </c>
      <c r="M1488">
        <v>-42.96</v>
      </c>
      <c r="N1488">
        <v>-3.9</v>
      </c>
      <c r="O1488">
        <v>-11.78</v>
      </c>
    </row>
    <row r="1489" spans="1:15" x14ac:dyDescent="0.35">
      <c r="A1489">
        <v>2024220</v>
      </c>
      <c r="B1489">
        <v>293080</v>
      </c>
      <c r="C1489" t="s">
        <v>2339</v>
      </c>
      <c r="D1489">
        <v>1</v>
      </c>
      <c r="E1489" s="17">
        <v>45547</v>
      </c>
      <c r="F1489" t="s">
        <v>3249</v>
      </c>
      <c r="G1489" t="s">
        <v>2809</v>
      </c>
      <c r="H1489">
        <v>838.14</v>
      </c>
      <c r="I1489">
        <v>43.087998229999997</v>
      </c>
      <c r="J1489">
        <v>-101.1786875</v>
      </c>
      <c r="K1489" t="s">
        <v>3214</v>
      </c>
      <c r="L1489">
        <v>6</v>
      </c>
      <c r="M1489">
        <v>-81.91</v>
      </c>
      <c r="N1489">
        <v>-10.42</v>
      </c>
      <c r="O1489">
        <v>1.45</v>
      </c>
    </row>
    <row r="1490" spans="1:15" x14ac:dyDescent="0.35">
      <c r="A1490">
        <v>2022263</v>
      </c>
      <c r="B1490">
        <v>248600</v>
      </c>
      <c r="C1490" t="s">
        <v>338</v>
      </c>
      <c r="D1490">
        <v>1</v>
      </c>
      <c r="E1490" s="17">
        <v>45113</v>
      </c>
      <c r="F1490" t="s">
        <v>3248</v>
      </c>
      <c r="G1490" t="s">
        <v>2880</v>
      </c>
      <c r="H1490">
        <v>334.77</v>
      </c>
      <c r="I1490">
        <v>45.157820350000001</v>
      </c>
      <c r="J1490">
        <v>-96.506038290000006</v>
      </c>
      <c r="K1490" t="s">
        <v>3214</v>
      </c>
      <c r="L1490">
        <v>5</v>
      </c>
      <c r="M1490">
        <v>-56.58</v>
      </c>
      <c r="N1490">
        <v>-6.95</v>
      </c>
      <c r="O1490">
        <v>-1</v>
      </c>
    </row>
    <row r="1491" spans="1:15" x14ac:dyDescent="0.35">
      <c r="A1491">
        <v>2024099</v>
      </c>
      <c r="B1491">
        <v>291160</v>
      </c>
      <c r="C1491" t="s">
        <v>2250</v>
      </c>
      <c r="D1491">
        <v>1</v>
      </c>
      <c r="E1491" s="17">
        <v>45530</v>
      </c>
      <c r="F1491" t="s">
        <v>3247</v>
      </c>
      <c r="G1491" t="s">
        <v>2806</v>
      </c>
      <c r="H1491">
        <v>620.59</v>
      </c>
      <c r="I1491">
        <v>43.78704982</v>
      </c>
      <c r="J1491">
        <v>-101.2892818</v>
      </c>
      <c r="K1491" t="s">
        <v>3214</v>
      </c>
      <c r="L1491">
        <v>7</v>
      </c>
      <c r="M1491">
        <v>-43.52</v>
      </c>
      <c r="N1491">
        <v>-3.48</v>
      </c>
      <c r="O1491">
        <v>-15.71</v>
      </c>
    </row>
    <row r="1492" spans="1:15" x14ac:dyDescent="0.35">
      <c r="A1492">
        <v>2022851</v>
      </c>
      <c r="B1492">
        <v>253500</v>
      </c>
      <c r="C1492" t="s">
        <v>864</v>
      </c>
      <c r="D1492">
        <v>1</v>
      </c>
      <c r="E1492" s="17">
        <v>45168</v>
      </c>
      <c r="F1492" t="s">
        <v>3246</v>
      </c>
      <c r="G1492" t="s">
        <v>2880</v>
      </c>
      <c r="H1492">
        <v>359.38</v>
      </c>
      <c r="I1492">
        <v>43.245737980000001</v>
      </c>
      <c r="J1492">
        <v>-97.649237290000002</v>
      </c>
      <c r="K1492" t="s">
        <v>3214</v>
      </c>
      <c r="L1492">
        <v>7</v>
      </c>
      <c r="M1492">
        <v>-68.03</v>
      </c>
      <c r="N1492">
        <v>-8.34</v>
      </c>
      <c r="O1492">
        <v>-1.28</v>
      </c>
    </row>
    <row r="1493" spans="1:15" x14ac:dyDescent="0.35">
      <c r="A1493">
        <v>2024229</v>
      </c>
      <c r="B1493">
        <v>292300</v>
      </c>
      <c r="C1493" t="s">
        <v>2344</v>
      </c>
      <c r="D1493">
        <v>1</v>
      </c>
      <c r="E1493" s="17">
        <v>45551</v>
      </c>
      <c r="F1493" t="s">
        <v>3245</v>
      </c>
      <c r="G1493" t="s">
        <v>2806</v>
      </c>
      <c r="H1493">
        <v>564.33000000000004</v>
      </c>
      <c r="I1493">
        <v>43.781769490000002</v>
      </c>
      <c r="J1493">
        <v>-100.8664395</v>
      </c>
      <c r="K1493" t="s">
        <v>3214</v>
      </c>
      <c r="L1493">
        <v>7</v>
      </c>
      <c r="M1493">
        <v>-35.49</v>
      </c>
      <c r="N1493">
        <v>-2.52</v>
      </c>
      <c r="O1493">
        <v>-15.3</v>
      </c>
    </row>
    <row r="1494" spans="1:15" x14ac:dyDescent="0.35">
      <c r="A1494">
        <v>2023614</v>
      </c>
      <c r="B1494">
        <v>259980</v>
      </c>
      <c r="C1494" t="s">
        <v>1842</v>
      </c>
      <c r="D1494">
        <v>1</v>
      </c>
      <c r="E1494" s="17">
        <v>45484</v>
      </c>
      <c r="F1494" t="s">
        <v>3244</v>
      </c>
      <c r="G1494" t="s">
        <v>2806</v>
      </c>
      <c r="H1494">
        <v>716.03</v>
      </c>
      <c r="I1494">
        <v>43.972934420000001</v>
      </c>
      <c r="J1494">
        <v>-102.47479679999999</v>
      </c>
      <c r="K1494" t="s">
        <v>3214</v>
      </c>
      <c r="L1494">
        <v>9</v>
      </c>
      <c r="M1494">
        <v>-88.19</v>
      </c>
      <c r="N1494">
        <v>-9.99</v>
      </c>
      <c r="O1494">
        <v>-8.23</v>
      </c>
    </row>
    <row r="1495" spans="1:15" x14ac:dyDescent="0.35">
      <c r="A1495">
        <v>2024134</v>
      </c>
      <c r="B1495">
        <v>280120</v>
      </c>
      <c r="C1495" t="s">
        <v>2279</v>
      </c>
      <c r="D1495">
        <v>1</v>
      </c>
      <c r="E1495" s="17">
        <v>45532</v>
      </c>
      <c r="F1495" t="s">
        <v>3243</v>
      </c>
      <c r="G1495" t="s">
        <v>2806</v>
      </c>
      <c r="H1495">
        <v>419.4</v>
      </c>
      <c r="I1495">
        <v>43.743260800000002</v>
      </c>
      <c r="J1495">
        <v>-99.558032650000001</v>
      </c>
      <c r="K1495" t="s">
        <v>3214</v>
      </c>
      <c r="L1495">
        <v>8</v>
      </c>
      <c r="M1495">
        <v>-51.78</v>
      </c>
      <c r="N1495">
        <v>-5.74</v>
      </c>
      <c r="O1495">
        <v>-5.85</v>
      </c>
    </row>
    <row r="1496" spans="1:15" x14ac:dyDescent="0.35">
      <c r="A1496">
        <v>2024193</v>
      </c>
      <c r="B1496">
        <v>285260</v>
      </c>
      <c r="C1496" t="s">
        <v>2314</v>
      </c>
      <c r="D1496">
        <v>1</v>
      </c>
      <c r="E1496" s="17">
        <v>45545</v>
      </c>
      <c r="F1496" t="s">
        <v>3242</v>
      </c>
      <c r="G1496" t="s">
        <v>2880</v>
      </c>
      <c r="H1496">
        <v>369.66</v>
      </c>
      <c r="I1496">
        <v>43.949618299999997</v>
      </c>
      <c r="J1496">
        <v>-98.033155350000001</v>
      </c>
      <c r="K1496" t="s">
        <v>3214</v>
      </c>
      <c r="L1496">
        <v>7</v>
      </c>
      <c r="M1496">
        <v>-54.25</v>
      </c>
      <c r="N1496">
        <v>-6.28</v>
      </c>
      <c r="O1496">
        <v>-4.04</v>
      </c>
    </row>
    <row r="1497" spans="1:15" x14ac:dyDescent="0.35">
      <c r="A1497">
        <v>2022490</v>
      </c>
      <c r="B1497">
        <v>254780</v>
      </c>
      <c r="C1497" t="s">
        <v>558</v>
      </c>
      <c r="D1497">
        <v>1</v>
      </c>
      <c r="E1497" s="17">
        <v>45134</v>
      </c>
      <c r="F1497" t="s">
        <v>3241</v>
      </c>
      <c r="G1497" t="s">
        <v>2803</v>
      </c>
      <c r="H1497">
        <v>1591.75</v>
      </c>
      <c r="I1497">
        <v>44.332656950000001</v>
      </c>
      <c r="J1497">
        <v>-103.7190825</v>
      </c>
      <c r="K1497" t="s">
        <v>3214</v>
      </c>
      <c r="L1497">
        <v>1</v>
      </c>
      <c r="M1497">
        <v>-120.08</v>
      </c>
      <c r="N1497">
        <v>-15.65</v>
      </c>
      <c r="O1497">
        <v>5.14</v>
      </c>
    </row>
    <row r="1498" spans="1:15" x14ac:dyDescent="0.35">
      <c r="A1498">
        <v>2022321</v>
      </c>
      <c r="B1498">
        <v>245940</v>
      </c>
      <c r="C1498" t="s">
        <v>386</v>
      </c>
      <c r="D1498">
        <v>1</v>
      </c>
      <c r="E1498" s="17">
        <v>45119</v>
      </c>
      <c r="F1498" t="s">
        <v>3240</v>
      </c>
      <c r="G1498" t="s">
        <v>2806</v>
      </c>
      <c r="H1498">
        <v>712.73</v>
      </c>
      <c r="I1498">
        <v>45.562619849999997</v>
      </c>
      <c r="J1498">
        <v>-102.00400380000001</v>
      </c>
      <c r="K1498" t="s">
        <v>3214</v>
      </c>
      <c r="L1498">
        <v>4</v>
      </c>
      <c r="M1498">
        <v>-67.650000000000006</v>
      </c>
      <c r="N1498">
        <v>-7.03</v>
      </c>
      <c r="O1498">
        <v>-11.44</v>
      </c>
    </row>
    <row r="1499" spans="1:15" x14ac:dyDescent="0.35">
      <c r="A1499">
        <v>2023534</v>
      </c>
      <c r="B1499">
        <v>264700</v>
      </c>
      <c r="C1499" t="s">
        <v>1773</v>
      </c>
      <c r="D1499">
        <v>1</v>
      </c>
      <c r="E1499" s="17">
        <v>45475</v>
      </c>
      <c r="F1499" t="s">
        <v>3239</v>
      </c>
      <c r="G1499" t="s">
        <v>2806</v>
      </c>
      <c r="H1499">
        <v>923.74</v>
      </c>
      <c r="I1499">
        <v>44.937513639999999</v>
      </c>
      <c r="J1499">
        <v>-103.49835640000001</v>
      </c>
      <c r="K1499" t="s">
        <v>3214</v>
      </c>
      <c r="L1499">
        <v>4</v>
      </c>
      <c r="M1499">
        <v>-50.85</v>
      </c>
      <c r="N1499">
        <v>-4.12</v>
      </c>
      <c r="O1499">
        <v>-17.899999999999999</v>
      </c>
    </row>
    <row r="1500" spans="1:15" x14ac:dyDescent="0.35">
      <c r="A1500">
        <v>2023823</v>
      </c>
      <c r="B1500">
        <v>276140</v>
      </c>
      <c r="C1500" t="s">
        <v>2010</v>
      </c>
      <c r="D1500">
        <v>1</v>
      </c>
      <c r="E1500" s="17">
        <v>45503</v>
      </c>
      <c r="F1500" t="s">
        <v>3238</v>
      </c>
      <c r="G1500" t="s">
        <v>2880</v>
      </c>
      <c r="H1500">
        <v>359.18</v>
      </c>
      <c r="I1500">
        <v>42.834523789999999</v>
      </c>
      <c r="J1500">
        <v>-96.726777990000002</v>
      </c>
      <c r="K1500" t="s">
        <v>3214</v>
      </c>
      <c r="L1500">
        <v>5</v>
      </c>
      <c r="M1500">
        <v>-56.52</v>
      </c>
      <c r="N1500">
        <v>-8.1</v>
      </c>
      <c r="O1500">
        <v>8.2799999999999994</v>
      </c>
    </row>
    <row r="1501" spans="1:15" x14ac:dyDescent="0.35">
      <c r="A1501">
        <v>2023321</v>
      </c>
      <c r="B1501">
        <v>238680</v>
      </c>
      <c r="C1501" t="s">
        <v>1602</v>
      </c>
      <c r="D1501">
        <v>1</v>
      </c>
      <c r="E1501" s="17">
        <v>45456</v>
      </c>
      <c r="F1501" t="s">
        <v>3237</v>
      </c>
      <c r="G1501" t="s">
        <v>2806</v>
      </c>
      <c r="H1501">
        <v>879.6</v>
      </c>
      <c r="I1501">
        <v>45.084066350000001</v>
      </c>
      <c r="J1501">
        <v>-103.5262536</v>
      </c>
      <c r="K1501" t="s">
        <v>3214</v>
      </c>
      <c r="L1501">
        <v>5</v>
      </c>
      <c r="M1501">
        <v>-60.44</v>
      </c>
      <c r="N1501">
        <v>-5.63</v>
      </c>
      <c r="O1501">
        <v>-15.37</v>
      </c>
    </row>
    <row r="1502" spans="1:15" x14ac:dyDescent="0.35">
      <c r="A1502">
        <v>2024131</v>
      </c>
      <c r="B1502">
        <v>260000</v>
      </c>
      <c r="C1502" t="s">
        <v>2251</v>
      </c>
      <c r="D1502">
        <v>1</v>
      </c>
      <c r="E1502" s="17">
        <v>45532</v>
      </c>
      <c r="F1502" t="s">
        <v>3236</v>
      </c>
      <c r="G1502" t="s">
        <v>2880</v>
      </c>
      <c r="H1502">
        <v>411.97</v>
      </c>
      <c r="I1502">
        <v>43.675670699999998</v>
      </c>
      <c r="J1502">
        <v>-96.576963599999999</v>
      </c>
      <c r="K1502" t="s">
        <v>3214</v>
      </c>
      <c r="L1502">
        <v>4</v>
      </c>
      <c r="M1502">
        <v>-52.22</v>
      </c>
      <c r="N1502">
        <v>-7.34</v>
      </c>
      <c r="O1502">
        <v>6.47</v>
      </c>
    </row>
    <row r="1503" spans="1:15" x14ac:dyDescent="0.35">
      <c r="A1503">
        <v>2023203</v>
      </c>
      <c r="B1503">
        <v>272180</v>
      </c>
      <c r="C1503" t="s">
        <v>1488</v>
      </c>
      <c r="D1503">
        <v>1</v>
      </c>
      <c r="E1503" s="17">
        <v>45447</v>
      </c>
      <c r="F1503" t="s">
        <v>3235</v>
      </c>
      <c r="G1503" t="s">
        <v>2880</v>
      </c>
      <c r="H1503">
        <v>381.14</v>
      </c>
      <c r="I1503">
        <v>44.255096969999997</v>
      </c>
      <c r="J1503">
        <v>-98.076865229999996</v>
      </c>
      <c r="K1503" t="s">
        <v>3214</v>
      </c>
      <c r="L1503">
        <v>4</v>
      </c>
      <c r="M1503">
        <v>-51.55</v>
      </c>
      <c r="N1503">
        <v>-6.03</v>
      </c>
      <c r="O1503">
        <v>-3.3</v>
      </c>
    </row>
    <row r="1504" spans="1:15" x14ac:dyDescent="0.35">
      <c r="A1504">
        <v>2023298</v>
      </c>
      <c r="B1504">
        <v>285220</v>
      </c>
      <c r="C1504" t="s">
        <v>1551</v>
      </c>
      <c r="D1504">
        <v>1</v>
      </c>
      <c r="E1504" s="17">
        <v>45455</v>
      </c>
      <c r="F1504" t="s">
        <v>3234</v>
      </c>
      <c r="G1504" t="s">
        <v>2880</v>
      </c>
      <c r="H1504">
        <v>408.76</v>
      </c>
      <c r="I1504">
        <v>45.039829159999996</v>
      </c>
      <c r="J1504">
        <v>-98.780843730000001</v>
      </c>
      <c r="K1504" t="s">
        <v>3214</v>
      </c>
      <c r="L1504">
        <v>5</v>
      </c>
      <c r="M1504">
        <v>-67.56</v>
      </c>
      <c r="N1504">
        <v>-7.09</v>
      </c>
      <c r="O1504">
        <v>-10.83</v>
      </c>
    </row>
    <row r="1505" spans="1:15" x14ac:dyDescent="0.35">
      <c r="A1505">
        <v>2023671</v>
      </c>
      <c r="B1505">
        <v>259960</v>
      </c>
      <c r="C1505" t="s">
        <v>1895</v>
      </c>
      <c r="D1505">
        <v>1</v>
      </c>
      <c r="E1505" s="17">
        <v>45489</v>
      </c>
      <c r="F1505" t="s">
        <v>3233</v>
      </c>
      <c r="G1505" t="s">
        <v>2806</v>
      </c>
      <c r="H1505">
        <v>772.14</v>
      </c>
      <c r="I1505">
        <v>45.136890360000002</v>
      </c>
      <c r="J1505">
        <v>-102.8045898</v>
      </c>
      <c r="K1505" t="s">
        <v>3214</v>
      </c>
      <c r="L1505">
        <v>7</v>
      </c>
      <c r="M1505">
        <v>-72.09</v>
      </c>
      <c r="N1505">
        <v>-9.01</v>
      </c>
      <c r="O1505">
        <v>-0.01</v>
      </c>
    </row>
    <row r="1506" spans="1:15" x14ac:dyDescent="0.35">
      <c r="A1506">
        <v>2023761</v>
      </c>
      <c r="B1506">
        <v>276120</v>
      </c>
      <c r="C1506" t="s">
        <v>1966</v>
      </c>
      <c r="D1506">
        <v>1</v>
      </c>
      <c r="E1506" s="17">
        <v>45497</v>
      </c>
      <c r="F1506" t="s">
        <v>3232</v>
      </c>
      <c r="G1506" t="s">
        <v>2806</v>
      </c>
      <c r="H1506">
        <v>483.96</v>
      </c>
      <c r="I1506">
        <v>43.938623679999999</v>
      </c>
      <c r="J1506">
        <v>-99.784739930000001</v>
      </c>
      <c r="K1506" t="s">
        <v>3214</v>
      </c>
      <c r="L1506">
        <v>6</v>
      </c>
      <c r="M1506">
        <v>-51.4</v>
      </c>
      <c r="N1506">
        <v>-4.87</v>
      </c>
      <c r="O1506">
        <v>-12.47</v>
      </c>
    </row>
    <row r="1507" spans="1:15" x14ac:dyDescent="0.35">
      <c r="A1507">
        <v>2023308</v>
      </c>
      <c r="B1507">
        <v>285240</v>
      </c>
      <c r="C1507" t="s">
        <v>1574</v>
      </c>
      <c r="D1507">
        <v>1</v>
      </c>
      <c r="E1507" s="17">
        <v>45456</v>
      </c>
      <c r="F1507" t="s">
        <v>3231</v>
      </c>
      <c r="G1507" t="s">
        <v>2880</v>
      </c>
      <c r="H1507">
        <v>431.17</v>
      </c>
      <c r="I1507">
        <v>45.499166850000002</v>
      </c>
      <c r="J1507">
        <v>-98.716085219999997</v>
      </c>
      <c r="K1507" t="s">
        <v>3214</v>
      </c>
      <c r="L1507">
        <v>4</v>
      </c>
      <c r="M1507">
        <v>-46.59</v>
      </c>
      <c r="N1507">
        <v>-2.81</v>
      </c>
      <c r="O1507">
        <v>-24.11</v>
      </c>
    </row>
    <row r="1508" spans="1:15" x14ac:dyDescent="0.35">
      <c r="A1508">
        <v>2024106</v>
      </c>
      <c r="B1508">
        <v>279100</v>
      </c>
      <c r="C1508" t="s">
        <v>2242</v>
      </c>
      <c r="D1508">
        <v>1</v>
      </c>
      <c r="E1508" s="17">
        <v>45531</v>
      </c>
      <c r="F1508" t="s">
        <v>3230</v>
      </c>
      <c r="G1508" t="s">
        <v>2880</v>
      </c>
      <c r="H1508">
        <v>408.1</v>
      </c>
      <c r="I1508">
        <v>43.490417880000003</v>
      </c>
      <c r="J1508">
        <v>-97.151947289999995</v>
      </c>
      <c r="K1508" t="s">
        <v>3214</v>
      </c>
      <c r="L1508">
        <v>5</v>
      </c>
      <c r="M1508">
        <v>-48.87</v>
      </c>
      <c r="N1508">
        <v>-6.43</v>
      </c>
      <c r="O1508">
        <v>2.57</v>
      </c>
    </row>
    <row r="1509" spans="1:15" x14ac:dyDescent="0.35">
      <c r="A1509">
        <v>2024201</v>
      </c>
      <c r="B1509">
        <v>292320</v>
      </c>
      <c r="C1509" t="s">
        <v>2331</v>
      </c>
      <c r="D1509">
        <v>1</v>
      </c>
      <c r="E1509" s="17">
        <v>45545</v>
      </c>
      <c r="F1509" t="s">
        <v>3229</v>
      </c>
      <c r="G1509" t="s">
        <v>2880</v>
      </c>
      <c r="H1509">
        <v>301.08</v>
      </c>
      <c r="I1509">
        <v>45.587209379999997</v>
      </c>
      <c r="J1509">
        <v>-96.855868999999998</v>
      </c>
      <c r="K1509" t="s">
        <v>3214</v>
      </c>
      <c r="L1509">
        <v>6</v>
      </c>
      <c r="M1509">
        <v>-57.08</v>
      </c>
      <c r="N1509">
        <v>-7.52</v>
      </c>
      <c r="O1509">
        <v>3.06</v>
      </c>
    </row>
    <row r="1510" spans="1:15" x14ac:dyDescent="0.35">
      <c r="A1510">
        <v>2023399</v>
      </c>
      <c r="B1510">
        <v>285200</v>
      </c>
      <c r="C1510" t="s">
        <v>1657</v>
      </c>
      <c r="D1510">
        <v>1</v>
      </c>
      <c r="E1510" s="17">
        <v>45462</v>
      </c>
      <c r="F1510" t="s">
        <v>3228</v>
      </c>
      <c r="G1510" t="s">
        <v>2880</v>
      </c>
      <c r="H1510">
        <v>378.05</v>
      </c>
      <c r="I1510">
        <v>44.54695633</v>
      </c>
      <c r="J1510">
        <v>-98.178693179999996</v>
      </c>
      <c r="K1510" t="s">
        <v>3214</v>
      </c>
      <c r="L1510">
        <v>7</v>
      </c>
      <c r="M1510">
        <v>-60.74</v>
      </c>
      <c r="N1510">
        <v>-6.62</v>
      </c>
      <c r="O1510">
        <v>-7.8</v>
      </c>
    </row>
    <row r="1511" spans="1:15" x14ac:dyDescent="0.35">
      <c r="A1511">
        <v>2023568</v>
      </c>
      <c r="B1511">
        <v>282220</v>
      </c>
      <c r="C1511" t="s">
        <v>1804</v>
      </c>
      <c r="D1511">
        <v>1</v>
      </c>
      <c r="E1511" s="17">
        <v>45482</v>
      </c>
      <c r="F1511" t="s">
        <v>3227</v>
      </c>
      <c r="G1511" t="s">
        <v>2806</v>
      </c>
      <c r="H1511">
        <v>374.97</v>
      </c>
      <c r="I1511">
        <v>43.055314019999997</v>
      </c>
      <c r="J1511">
        <v>-98.546605009999993</v>
      </c>
      <c r="K1511" t="s">
        <v>3214</v>
      </c>
      <c r="L1511">
        <v>10</v>
      </c>
      <c r="M1511">
        <v>-103.1</v>
      </c>
      <c r="N1511">
        <v>-12.72</v>
      </c>
      <c r="O1511">
        <v>-1.37</v>
      </c>
    </row>
    <row r="1512" spans="1:15" x14ac:dyDescent="0.35">
      <c r="A1512">
        <v>2024122</v>
      </c>
      <c r="B1512">
        <v>279200</v>
      </c>
      <c r="C1512" t="s">
        <v>2267</v>
      </c>
      <c r="D1512">
        <v>1</v>
      </c>
      <c r="E1512" s="17">
        <v>45531</v>
      </c>
      <c r="F1512" t="s">
        <v>3226</v>
      </c>
      <c r="G1512" t="s">
        <v>2806</v>
      </c>
      <c r="H1512">
        <v>715.02</v>
      </c>
      <c r="I1512">
        <v>44.353949569999997</v>
      </c>
      <c r="J1512">
        <v>-102.8879213</v>
      </c>
      <c r="K1512" t="s">
        <v>3214</v>
      </c>
      <c r="L1512">
        <v>8</v>
      </c>
      <c r="M1512">
        <v>-81.48</v>
      </c>
      <c r="N1512">
        <v>-9.51</v>
      </c>
      <c r="O1512">
        <v>-5.37</v>
      </c>
    </row>
    <row r="1513" spans="1:15" x14ac:dyDescent="0.35">
      <c r="A1513">
        <v>2022142</v>
      </c>
      <c r="B1513">
        <v>232520</v>
      </c>
      <c r="C1513" t="s">
        <v>199</v>
      </c>
      <c r="D1513">
        <v>1</v>
      </c>
      <c r="E1513" s="17">
        <v>45098</v>
      </c>
      <c r="F1513" t="s">
        <v>3225</v>
      </c>
      <c r="G1513" t="s">
        <v>2880</v>
      </c>
      <c r="H1513">
        <v>352.68</v>
      </c>
      <c r="I1513">
        <v>42.986518220000001</v>
      </c>
      <c r="J1513">
        <v>-96.941053960000005</v>
      </c>
      <c r="K1513" t="s">
        <v>3214</v>
      </c>
      <c r="L1513">
        <v>6</v>
      </c>
      <c r="M1513">
        <v>-55.89</v>
      </c>
      <c r="N1513">
        <v>-6.94</v>
      </c>
      <c r="O1513">
        <v>-0.36</v>
      </c>
    </row>
    <row r="1514" spans="1:15" x14ac:dyDescent="0.35">
      <c r="A1514">
        <v>2023849</v>
      </c>
      <c r="B1514">
        <v>276220</v>
      </c>
      <c r="C1514" t="s">
        <v>2038</v>
      </c>
      <c r="D1514">
        <v>1</v>
      </c>
      <c r="E1514" s="17">
        <v>45504</v>
      </c>
      <c r="F1514" t="s">
        <v>3224</v>
      </c>
      <c r="G1514" t="s">
        <v>2880</v>
      </c>
      <c r="H1514">
        <v>366.42</v>
      </c>
      <c r="I1514">
        <v>43.632467179999999</v>
      </c>
      <c r="J1514">
        <v>-97.875149050000005</v>
      </c>
      <c r="K1514" t="s">
        <v>3214</v>
      </c>
      <c r="L1514">
        <v>7</v>
      </c>
      <c r="M1514">
        <v>-56.31</v>
      </c>
      <c r="N1514">
        <v>-6.61</v>
      </c>
      <c r="O1514">
        <v>-3.45</v>
      </c>
    </row>
    <row r="1515" spans="1:15" x14ac:dyDescent="0.35">
      <c r="A1515">
        <v>2023581</v>
      </c>
      <c r="B1515">
        <v>282380</v>
      </c>
      <c r="C1515" t="s">
        <v>1810</v>
      </c>
      <c r="D1515">
        <v>1</v>
      </c>
      <c r="E1515" s="17">
        <v>45483</v>
      </c>
      <c r="F1515" t="s">
        <v>3223</v>
      </c>
      <c r="G1515" t="s">
        <v>2806</v>
      </c>
      <c r="H1515">
        <v>433.18</v>
      </c>
      <c r="I1515">
        <v>44.336309380000003</v>
      </c>
      <c r="J1515">
        <v>-100.289158</v>
      </c>
      <c r="K1515" t="s">
        <v>3214</v>
      </c>
      <c r="L1515">
        <v>10</v>
      </c>
      <c r="M1515">
        <v>-111.13</v>
      </c>
      <c r="N1515">
        <v>-13.68</v>
      </c>
      <c r="O1515">
        <v>-1.66</v>
      </c>
    </row>
    <row r="1516" spans="1:15" x14ac:dyDescent="0.35">
      <c r="A1516">
        <v>2024203</v>
      </c>
      <c r="B1516">
        <v>276160</v>
      </c>
      <c r="C1516" t="s">
        <v>2329</v>
      </c>
      <c r="D1516">
        <v>1</v>
      </c>
      <c r="E1516" s="17">
        <v>45546</v>
      </c>
      <c r="F1516" t="s">
        <v>3222</v>
      </c>
      <c r="G1516" t="s">
        <v>2880</v>
      </c>
      <c r="H1516">
        <v>393.48</v>
      </c>
      <c r="I1516">
        <v>45.891173889999997</v>
      </c>
      <c r="J1516">
        <v>-98.170647740000007</v>
      </c>
      <c r="K1516" t="s">
        <v>3214</v>
      </c>
      <c r="L1516">
        <v>6</v>
      </c>
      <c r="M1516">
        <v>-61.88</v>
      </c>
      <c r="N1516">
        <v>-7.4</v>
      </c>
      <c r="O1516">
        <v>-2.64</v>
      </c>
    </row>
    <row r="1517" spans="1:15" x14ac:dyDescent="0.35">
      <c r="A1517">
        <v>2024253</v>
      </c>
      <c r="B1517">
        <v>249600</v>
      </c>
      <c r="C1517" t="s">
        <v>2361</v>
      </c>
      <c r="D1517">
        <v>1</v>
      </c>
      <c r="E1517" s="17">
        <v>45553</v>
      </c>
      <c r="F1517" t="s">
        <v>3221</v>
      </c>
      <c r="G1517" t="s">
        <v>2880</v>
      </c>
      <c r="H1517">
        <v>423.22</v>
      </c>
      <c r="I1517">
        <v>43.514998830000003</v>
      </c>
      <c r="J1517">
        <v>-96.703563619999997</v>
      </c>
      <c r="K1517" t="s">
        <v>3214</v>
      </c>
      <c r="L1517">
        <v>6</v>
      </c>
      <c r="M1517">
        <v>-51.98</v>
      </c>
      <c r="N1517">
        <v>-6.93</v>
      </c>
      <c r="O1517">
        <v>3.44</v>
      </c>
    </row>
    <row r="1518" spans="1:15" x14ac:dyDescent="0.35">
      <c r="A1518">
        <v>2024225</v>
      </c>
      <c r="B1518">
        <v>293020</v>
      </c>
      <c r="C1518" t="s">
        <v>2345</v>
      </c>
      <c r="D1518">
        <v>1</v>
      </c>
      <c r="E1518" s="17">
        <v>45550</v>
      </c>
      <c r="F1518" t="s">
        <v>3220</v>
      </c>
      <c r="G1518" t="s">
        <v>2806</v>
      </c>
      <c r="H1518">
        <v>542.59</v>
      </c>
      <c r="I1518">
        <v>45.771034370000002</v>
      </c>
      <c r="J1518">
        <v>-101.0858272</v>
      </c>
      <c r="K1518" t="s">
        <v>3214</v>
      </c>
      <c r="L1518">
        <v>5</v>
      </c>
      <c r="M1518">
        <v>-68</v>
      </c>
      <c r="N1518">
        <v>-7.07</v>
      </c>
      <c r="O1518">
        <v>-11.47</v>
      </c>
    </row>
    <row r="1519" spans="1:15" x14ac:dyDescent="0.35">
      <c r="A1519">
        <v>2024214</v>
      </c>
      <c r="B1519">
        <v>292280</v>
      </c>
      <c r="C1519" t="s">
        <v>2320</v>
      </c>
      <c r="D1519">
        <v>1</v>
      </c>
      <c r="E1519" s="17">
        <v>45546</v>
      </c>
      <c r="F1519" t="s">
        <v>3219</v>
      </c>
      <c r="G1519" t="s">
        <v>2880</v>
      </c>
      <c r="H1519">
        <v>487.11</v>
      </c>
      <c r="I1519">
        <v>44.314702050000001</v>
      </c>
      <c r="J1519">
        <v>-96.808708699999997</v>
      </c>
      <c r="K1519" t="s">
        <v>3214</v>
      </c>
      <c r="L1519">
        <v>4</v>
      </c>
      <c r="M1519">
        <v>-57.38</v>
      </c>
      <c r="N1519">
        <v>-7.68</v>
      </c>
      <c r="O1519">
        <v>4.07</v>
      </c>
    </row>
    <row r="1520" spans="1:15" x14ac:dyDescent="0.35">
      <c r="A1520">
        <v>2024248</v>
      </c>
      <c r="B1520">
        <v>291120</v>
      </c>
      <c r="C1520" t="s">
        <v>2356</v>
      </c>
      <c r="D1520">
        <v>1</v>
      </c>
      <c r="E1520" s="17">
        <v>45553</v>
      </c>
      <c r="F1520" t="s">
        <v>3218</v>
      </c>
      <c r="G1520" t="s">
        <v>2806</v>
      </c>
      <c r="H1520">
        <v>857.17</v>
      </c>
      <c r="I1520">
        <v>44.62337076</v>
      </c>
      <c r="J1520">
        <v>-103.4672085</v>
      </c>
      <c r="K1520" t="s">
        <v>3214</v>
      </c>
      <c r="L1520">
        <v>5</v>
      </c>
      <c r="M1520">
        <v>-99.72</v>
      </c>
      <c r="N1520">
        <v>-12.52</v>
      </c>
      <c r="O1520">
        <v>0.41</v>
      </c>
    </row>
    <row r="1521" spans="1:15" x14ac:dyDescent="0.35">
      <c r="A1521">
        <v>2024244</v>
      </c>
      <c r="B1521">
        <v>279820</v>
      </c>
      <c r="C1521" t="s">
        <v>2360</v>
      </c>
      <c r="D1521">
        <v>1</v>
      </c>
      <c r="E1521" s="17">
        <v>45552</v>
      </c>
      <c r="F1521" t="s">
        <v>3217</v>
      </c>
      <c r="G1521" t="s">
        <v>2803</v>
      </c>
      <c r="H1521">
        <v>1667.85</v>
      </c>
      <c r="I1521">
        <v>44.19677188</v>
      </c>
      <c r="J1521">
        <v>-103.66256439999999</v>
      </c>
      <c r="K1521" t="s">
        <v>3214</v>
      </c>
      <c r="L1521">
        <v>2</v>
      </c>
      <c r="M1521">
        <v>-115.02</v>
      </c>
      <c r="N1521">
        <v>-15.1</v>
      </c>
      <c r="O1521">
        <v>5.74</v>
      </c>
    </row>
    <row r="1522" spans="1:15" x14ac:dyDescent="0.35">
      <c r="A1522">
        <v>2024245</v>
      </c>
      <c r="B1522">
        <v>292760</v>
      </c>
      <c r="C1522" t="s">
        <v>2359</v>
      </c>
      <c r="D1522">
        <v>1</v>
      </c>
      <c r="E1522" s="17">
        <v>45552</v>
      </c>
      <c r="F1522" t="s">
        <v>3216</v>
      </c>
      <c r="G1522" t="s">
        <v>2803</v>
      </c>
      <c r="H1522">
        <v>1658.88</v>
      </c>
      <c r="I1522">
        <v>43.866702510000003</v>
      </c>
      <c r="J1522">
        <v>-103.64736259999999</v>
      </c>
      <c r="K1522" t="s">
        <v>3214</v>
      </c>
      <c r="L1522">
        <v>4</v>
      </c>
      <c r="M1522">
        <v>-100.92</v>
      </c>
      <c r="N1522">
        <v>-13.13</v>
      </c>
      <c r="O1522">
        <v>4.08</v>
      </c>
    </row>
    <row r="1523" spans="1:15" x14ac:dyDescent="0.35">
      <c r="A1523">
        <v>2024257</v>
      </c>
      <c r="B1523">
        <v>293820</v>
      </c>
      <c r="C1523" t="s">
        <v>2369</v>
      </c>
      <c r="D1523">
        <v>1</v>
      </c>
      <c r="E1523" s="17">
        <v>45554</v>
      </c>
      <c r="F1523" t="s">
        <v>3215</v>
      </c>
      <c r="G1523" t="s">
        <v>2803</v>
      </c>
      <c r="H1523">
        <v>1367.37</v>
      </c>
      <c r="I1523">
        <v>44.381195529999999</v>
      </c>
      <c r="J1523">
        <v>-103.7226668</v>
      </c>
      <c r="K1523" t="s">
        <v>3214</v>
      </c>
      <c r="L1523">
        <v>5</v>
      </c>
      <c r="M1523">
        <v>-110.85</v>
      </c>
      <c r="N1523">
        <v>-14.33</v>
      </c>
      <c r="O1523">
        <v>3.79</v>
      </c>
    </row>
    <row r="1524" spans="1:15" x14ac:dyDescent="0.35">
      <c r="A1524">
        <v>2023378</v>
      </c>
      <c r="B1524">
        <v>273280</v>
      </c>
      <c r="C1524" t="s">
        <v>1637</v>
      </c>
      <c r="D1524">
        <v>1</v>
      </c>
      <c r="E1524" s="17">
        <v>45462</v>
      </c>
      <c r="F1524" t="s">
        <v>3213</v>
      </c>
      <c r="G1524" t="s">
        <v>3047</v>
      </c>
      <c r="H1524">
        <v>121.34</v>
      </c>
      <c r="I1524">
        <v>35.718975720000003</v>
      </c>
      <c r="J1524">
        <v>-88.976186369999994</v>
      </c>
      <c r="K1524" t="s">
        <v>3184</v>
      </c>
      <c r="L1524">
        <v>1</v>
      </c>
      <c r="M1524">
        <v>-32.700000000000003</v>
      </c>
      <c r="N1524">
        <v>-5.46</v>
      </c>
      <c r="O1524">
        <v>10.96</v>
      </c>
    </row>
    <row r="1525" spans="1:15" x14ac:dyDescent="0.35">
      <c r="A1525">
        <v>2023262</v>
      </c>
      <c r="B1525">
        <v>273300</v>
      </c>
      <c r="C1525" t="s">
        <v>1537</v>
      </c>
      <c r="D1525">
        <v>1</v>
      </c>
      <c r="E1525" s="17">
        <v>45454</v>
      </c>
      <c r="F1525" t="s">
        <v>3212</v>
      </c>
      <c r="G1525" t="s">
        <v>2849</v>
      </c>
      <c r="H1525">
        <v>883.58</v>
      </c>
      <c r="I1525">
        <v>36.446583169999997</v>
      </c>
      <c r="J1525">
        <v>-81.739688619999995</v>
      </c>
      <c r="K1525" t="s">
        <v>3184</v>
      </c>
      <c r="L1525">
        <v>1</v>
      </c>
      <c r="M1525">
        <v>-44.8</v>
      </c>
      <c r="N1525">
        <v>-7.41</v>
      </c>
      <c r="O1525">
        <v>14.51</v>
      </c>
    </row>
    <row r="1526" spans="1:15" x14ac:dyDescent="0.35">
      <c r="A1526">
        <v>2023288</v>
      </c>
      <c r="B1526">
        <v>273080</v>
      </c>
      <c r="C1526" t="s">
        <v>1556</v>
      </c>
      <c r="D1526">
        <v>1</v>
      </c>
      <c r="E1526" s="17">
        <v>45455</v>
      </c>
      <c r="F1526" t="s">
        <v>3211</v>
      </c>
      <c r="G1526" t="s">
        <v>2849</v>
      </c>
      <c r="H1526">
        <v>416.73</v>
      </c>
      <c r="I1526">
        <v>35.958722330000001</v>
      </c>
      <c r="J1526">
        <v>-82.879336600000002</v>
      </c>
      <c r="K1526" t="s">
        <v>3184</v>
      </c>
      <c r="L1526">
        <v>5</v>
      </c>
      <c r="M1526">
        <v>-41.47</v>
      </c>
      <c r="N1526">
        <v>-6.91</v>
      </c>
      <c r="O1526">
        <v>13.78</v>
      </c>
    </row>
    <row r="1527" spans="1:15" x14ac:dyDescent="0.35">
      <c r="A1527">
        <v>2023824</v>
      </c>
      <c r="B1527">
        <v>280260</v>
      </c>
      <c r="C1527" t="s">
        <v>2033</v>
      </c>
      <c r="D1527">
        <v>1</v>
      </c>
      <c r="E1527" s="17">
        <v>45503</v>
      </c>
      <c r="F1527" t="s">
        <v>3210</v>
      </c>
      <c r="G1527" t="s">
        <v>3047</v>
      </c>
      <c r="H1527">
        <v>134.13999999999999</v>
      </c>
      <c r="I1527">
        <v>35.13524211</v>
      </c>
      <c r="J1527">
        <v>-88.182073790000004</v>
      </c>
      <c r="K1527" t="s">
        <v>3184</v>
      </c>
      <c r="L1527">
        <v>5</v>
      </c>
      <c r="M1527">
        <v>-28.96</v>
      </c>
      <c r="N1527">
        <v>-5.18</v>
      </c>
      <c r="O1527">
        <v>12.52</v>
      </c>
    </row>
    <row r="1528" spans="1:15" x14ac:dyDescent="0.35">
      <c r="A1528">
        <v>2023296</v>
      </c>
      <c r="B1528">
        <v>272760</v>
      </c>
      <c r="C1528" t="s">
        <v>1565</v>
      </c>
      <c r="D1528">
        <v>1</v>
      </c>
      <c r="E1528" s="17">
        <v>45455</v>
      </c>
      <c r="F1528" t="s">
        <v>3209</v>
      </c>
      <c r="G1528" t="s">
        <v>2849</v>
      </c>
      <c r="H1528">
        <v>344.97</v>
      </c>
      <c r="I1528">
        <v>35.915133439999998</v>
      </c>
      <c r="J1528">
        <v>-82.990691429999998</v>
      </c>
      <c r="K1528" t="s">
        <v>3184</v>
      </c>
      <c r="L1528">
        <v>8</v>
      </c>
      <c r="M1528">
        <v>-32.83</v>
      </c>
      <c r="N1528">
        <v>-5.81</v>
      </c>
      <c r="O1528">
        <v>13.65</v>
      </c>
    </row>
    <row r="1529" spans="1:15" x14ac:dyDescent="0.35">
      <c r="A1529">
        <v>2022553</v>
      </c>
      <c r="B1529">
        <v>245620</v>
      </c>
      <c r="C1529" t="s">
        <v>602</v>
      </c>
      <c r="D1529">
        <v>1</v>
      </c>
      <c r="E1529" s="17">
        <v>45139</v>
      </c>
      <c r="F1529" t="s">
        <v>3208</v>
      </c>
      <c r="G1529" t="s">
        <v>2849</v>
      </c>
      <c r="H1529">
        <v>193.89</v>
      </c>
      <c r="I1529">
        <v>35.098884249999998</v>
      </c>
      <c r="J1529">
        <v>-85.353591350000002</v>
      </c>
      <c r="K1529" t="s">
        <v>3184</v>
      </c>
      <c r="L1529">
        <v>9</v>
      </c>
      <c r="M1529">
        <v>-28.25</v>
      </c>
      <c r="N1529">
        <v>-4.83</v>
      </c>
      <c r="O1529">
        <v>10.35</v>
      </c>
    </row>
    <row r="1530" spans="1:15" x14ac:dyDescent="0.35">
      <c r="A1530">
        <v>2022576</v>
      </c>
      <c r="B1530">
        <v>245680</v>
      </c>
      <c r="C1530" t="s">
        <v>598</v>
      </c>
      <c r="D1530">
        <v>1</v>
      </c>
      <c r="E1530" s="17">
        <v>45140</v>
      </c>
      <c r="F1530" t="s">
        <v>3207</v>
      </c>
      <c r="G1530" t="s">
        <v>2849</v>
      </c>
      <c r="H1530">
        <v>194.18</v>
      </c>
      <c r="I1530">
        <v>35.081898959999997</v>
      </c>
      <c r="J1530">
        <v>-85.278787530000002</v>
      </c>
      <c r="K1530" t="s">
        <v>3184</v>
      </c>
      <c r="L1530">
        <v>9</v>
      </c>
      <c r="M1530">
        <v>-28.58</v>
      </c>
      <c r="N1530">
        <v>-4.72</v>
      </c>
      <c r="O1530">
        <v>9.16</v>
      </c>
    </row>
    <row r="1531" spans="1:15" x14ac:dyDescent="0.35">
      <c r="A1531">
        <v>2022597</v>
      </c>
      <c r="B1531">
        <v>245640</v>
      </c>
      <c r="C1531" t="s">
        <v>621</v>
      </c>
      <c r="D1531">
        <v>1</v>
      </c>
      <c r="E1531" s="17">
        <v>45142</v>
      </c>
      <c r="F1531" t="s">
        <v>3206</v>
      </c>
      <c r="G1531" t="s">
        <v>2849</v>
      </c>
      <c r="H1531">
        <v>225.25</v>
      </c>
      <c r="I1531">
        <v>35.730838249999998</v>
      </c>
      <c r="J1531">
        <v>-84.325731559999994</v>
      </c>
      <c r="K1531" t="s">
        <v>3184</v>
      </c>
      <c r="L1531">
        <v>9</v>
      </c>
      <c r="M1531">
        <v>-33.130000000000003</v>
      </c>
      <c r="N1531">
        <v>-5.47</v>
      </c>
      <c r="O1531">
        <v>10.66</v>
      </c>
    </row>
    <row r="1532" spans="1:15" x14ac:dyDescent="0.35">
      <c r="A1532">
        <v>2022920</v>
      </c>
      <c r="B1532">
        <v>252520</v>
      </c>
      <c r="C1532" t="s">
        <v>951</v>
      </c>
      <c r="D1532">
        <v>1</v>
      </c>
      <c r="E1532" s="17">
        <v>45181</v>
      </c>
      <c r="F1532" t="s">
        <v>3205</v>
      </c>
      <c r="G1532" t="s">
        <v>2849</v>
      </c>
      <c r="H1532">
        <v>468.19</v>
      </c>
      <c r="I1532">
        <v>35.159503639999997</v>
      </c>
      <c r="J1532">
        <v>-85.435154690000005</v>
      </c>
      <c r="K1532" t="s">
        <v>3184</v>
      </c>
      <c r="L1532">
        <v>3</v>
      </c>
      <c r="M1532">
        <v>-23.8</v>
      </c>
      <c r="N1532">
        <v>-4.8600000000000003</v>
      </c>
      <c r="O1532">
        <v>15.05</v>
      </c>
    </row>
    <row r="1533" spans="1:15" x14ac:dyDescent="0.35">
      <c r="A1533">
        <v>2023309</v>
      </c>
      <c r="B1533">
        <v>273540</v>
      </c>
      <c r="C1533" t="s">
        <v>1582</v>
      </c>
      <c r="D1533">
        <v>1</v>
      </c>
      <c r="E1533" s="17">
        <v>45456</v>
      </c>
      <c r="F1533" t="s">
        <v>3204</v>
      </c>
      <c r="G1533" t="s">
        <v>2849</v>
      </c>
      <c r="H1533">
        <v>350.5</v>
      </c>
      <c r="I1533">
        <v>35.921567760000002</v>
      </c>
      <c r="J1533">
        <v>-82.976686470000004</v>
      </c>
      <c r="K1533" t="s">
        <v>3184</v>
      </c>
      <c r="L1533">
        <v>8</v>
      </c>
      <c r="M1533">
        <v>-33.25</v>
      </c>
      <c r="N1533">
        <v>-5.5</v>
      </c>
      <c r="O1533">
        <v>10.73</v>
      </c>
    </row>
    <row r="1534" spans="1:15" x14ac:dyDescent="0.35">
      <c r="A1534">
        <v>2022964</v>
      </c>
      <c r="B1534">
        <v>245600</v>
      </c>
      <c r="C1534" t="s">
        <v>971</v>
      </c>
      <c r="D1534">
        <v>1</v>
      </c>
      <c r="E1534" s="17">
        <v>45184</v>
      </c>
      <c r="F1534" t="s">
        <v>3203</v>
      </c>
      <c r="G1534" t="s">
        <v>3047</v>
      </c>
      <c r="H1534">
        <v>100.19</v>
      </c>
      <c r="I1534">
        <v>35.308471470000001</v>
      </c>
      <c r="J1534">
        <v>-88.99226779</v>
      </c>
      <c r="K1534" t="s">
        <v>3184</v>
      </c>
      <c r="L1534">
        <v>7</v>
      </c>
      <c r="M1534">
        <v>-23.11</v>
      </c>
      <c r="N1534">
        <v>-4.08</v>
      </c>
      <c r="O1534">
        <v>9.56</v>
      </c>
    </row>
    <row r="1535" spans="1:15" x14ac:dyDescent="0.35">
      <c r="A1535">
        <v>2022898</v>
      </c>
      <c r="B1535">
        <v>248620</v>
      </c>
      <c r="C1535" t="s">
        <v>941</v>
      </c>
      <c r="D1535">
        <v>1</v>
      </c>
      <c r="E1535" s="17">
        <v>45180</v>
      </c>
      <c r="F1535" t="s">
        <v>3202</v>
      </c>
      <c r="G1535" t="s">
        <v>2849</v>
      </c>
      <c r="H1535">
        <v>252.67</v>
      </c>
      <c r="I1535">
        <v>35.65534925</v>
      </c>
      <c r="J1535">
        <v>-84.153395849999995</v>
      </c>
      <c r="K1535" t="s">
        <v>3184</v>
      </c>
      <c r="L1535">
        <v>5</v>
      </c>
      <c r="M1535">
        <v>-32</v>
      </c>
      <c r="N1535">
        <v>-5.47</v>
      </c>
      <c r="O1535">
        <v>11.78</v>
      </c>
    </row>
    <row r="1536" spans="1:15" x14ac:dyDescent="0.35">
      <c r="A1536">
        <v>2023737</v>
      </c>
      <c r="B1536">
        <v>278040</v>
      </c>
      <c r="C1536" t="s">
        <v>1951</v>
      </c>
      <c r="D1536">
        <v>1</v>
      </c>
      <c r="E1536" s="17">
        <v>45496</v>
      </c>
      <c r="F1536" t="s">
        <v>3201</v>
      </c>
      <c r="G1536" t="s">
        <v>2849</v>
      </c>
      <c r="H1536">
        <v>266.83999999999997</v>
      </c>
      <c r="I1536">
        <v>35.457660300000001</v>
      </c>
      <c r="J1536">
        <v>-87.264436279999998</v>
      </c>
      <c r="K1536" t="s">
        <v>3184</v>
      </c>
      <c r="L1536">
        <v>1</v>
      </c>
      <c r="M1536">
        <v>-26.45</v>
      </c>
      <c r="N1536">
        <v>-5.22</v>
      </c>
      <c r="O1536">
        <v>15.33</v>
      </c>
    </row>
    <row r="1537" spans="1:15" x14ac:dyDescent="0.35">
      <c r="A1537">
        <v>2023352</v>
      </c>
      <c r="B1537">
        <v>273040</v>
      </c>
      <c r="C1537" t="s">
        <v>1619</v>
      </c>
      <c r="D1537">
        <v>1</v>
      </c>
      <c r="E1537" s="17">
        <v>45460</v>
      </c>
      <c r="F1537" t="s">
        <v>3200</v>
      </c>
      <c r="G1537" t="s">
        <v>2849</v>
      </c>
      <c r="H1537">
        <v>212.08</v>
      </c>
      <c r="I1537">
        <v>35.047440680000001</v>
      </c>
      <c r="J1537">
        <v>-87.664471059999997</v>
      </c>
      <c r="K1537" t="s">
        <v>3184</v>
      </c>
      <c r="L1537">
        <v>2</v>
      </c>
      <c r="M1537">
        <v>-29.74</v>
      </c>
      <c r="N1537">
        <v>-5.44</v>
      </c>
      <c r="O1537">
        <v>13.77</v>
      </c>
    </row>
    <row r="1538" spans="1:15" x14ac:dyDescent="0.35">
      <c r="A1538">
        <v>2023995</v>
      </c>
      <c r="B1538">
        <v>276880</v>
      </c>
      <c r="C1538" t="s">
        <v>2143</v>
      </c>
      <c r="D1538">
        <v>1</v>
      </c>
      <c r="E1538" s="17">
        <v>45519</v>
      </c>
      <c r="F1538" t="s">
        <v>3199</v>
      </c>
      <c r="G1538" t="s">
        <v>2849</v>
      </c>
      <c r="H1538">
        <v>848.44</v>
      </c>
      <c r="I1538">
        <v>35.642227249999998</v>
      </c>
      <c r="J1538">
        <v>-83.609958509999998</v>
      </c>
      <c r="K1538" t="s">
        <v>3184</v>
      </c>
      <c r="L1538">
        <v>1</v>
      </c>
      <c r="M1538">
        <v>-38.799999999999997</v>
      </c>
      <c r="N1538">
        <v>-6.94</v>
      </c>
      <c r="O1538">
        <v>16.760000000000002</v>
      </c>
    </row>
    <row r="1539" spans="1:15" x14ac:dyDescent="0.35">
      <c r="A1539">
        <v>2023403</v>
      </c>
      <c r="B1539">
        <v>273020</v>
      </c>
      <c r="C1539" t="s">
        <v>1675</v>
      </c>
      <c r="D1539">
        <v>1</v>
      </c>
      <c r="E1539" s="17">
        <v>45463</v>
      </c>
      <c r="F1539" t="s">
        <v>3198</v>
      </c>
      <c r="G1539" t="s">
        <v>3047</v>
      </c>
      <c r="H1539">
        <v>97.46</v>
      </c>
      <c r="I1539">
        <v>35.823256819999997</v>
      </c>
      <c r="J1539">
        <v>-89.429733519999999</v>
      </c>
      <c r="K1539" t="s">
        <v>3184</v>
      </c>
      <c r="L1539">
        <v>4</v>
      </c>
      <c r="M1539">
        <v>-31.7</v>
      </c>
      <c r="N1539">
        <v>-5.49</v>
      </c>
      <c r="O1539">
        <v>12.21</v>
      </c>
    </row>
    <row r="1540" spans="1:15" x14ac:dyDescent="0.35">
      <c r="A1540">
        <v>2023323</v>
      </c>
      <c r="B1540">
        <v>273160</v>
      </c>
      <c r="C1540" t="s">
        <v>1601</v>
      </c>
      <c r="D1540">
        <v>1</v>
      </c>
      <c r="E1540" s="17">
        <v>45457</v>
      </c>
      <c r="F1540" t="s">
        <v>3197</v>
      </c>
      <c r="G1540" t="s">
        <v>2849</v>
      </c>
      <c r="H1540">
        <v>208.73</v>
      </c>
      <c r="I1540">
        <v>35.060257849999999</v>
      </c>
      <c r="J1540">
        <v>-85.162207839999994</v>
      </c>
      <c r="K1540" t="s">
        <v>3184</v>
      </c>
      <c r="L1540">
        <v>3</v>
      </c>
      <c r="M1540">
        <v>-22.63</v>
      </c>
      <c r="N1540">
        <v>-4.28</v>
      </c>
      <c r="O1540">
        <v>11.64</v>
      </c>
    </row>
    <row r="1541" spans="1:15" x14ac:dyDescent="0.35">
      <c r="A1541">
        <v>2023344</v>
      </c>
      <c r="B1541">
        <v>273000</v>
      </c>
      <c r="C1541" t="s">
        <v>1615</v>
      </c>
      <c r="D1541">
        <v>1</v>
      </c>
      <c r="E1541" s="17">
        <v>45459</v>
      </c>
      <c r="F1541" t="s">
        <v>3196</v>
      </c>
      <c r="G1541" t="s">
        <v>2849</v>
      </c>
      <c r="H1541">
        <v>352.88</v>
      </c>
      <c r="I1541">
        <v>36.558402970000003</v>
      </c>
      <c r="J1541">
        <v>-83.382121159999997</v>
      </c>
      <c r="K1541" t="s">
        <v>3184</v>
      </c>
      <c r="L1541">
        <v>6</v>
      </c>
      <c r="M1541">
        <v>-37.729999999999997</v>
      </c>
      <c r="N1541">
        <v>-6</v>
      </c>
      <c r="O1541">
        <v>10.26</v>
      </c>
    </row>
    <row r="1542" spans="1:15" x14ac:dyDescent="0.35">
      <c r="A1542">
        <v>2022539</v>
      </c>
      <c r="B1542">
        <v>245560</v>
      </c>
      <c r="C1542" t="s">
        <v>572</v>
      </c>
      <c r="D1542">
        <v>1</v>
      </c>
      <c r="E1542" s="17">
        <v>45138</v>
      </c>
      <c r="F1542" t="s">
        <v>3195</v>
      </c>
      <c r="G1542" t="s">
        <v>2849</v>
      </c>
      <c r="H1542">
        <v>147.29</v>
      </c>
      <c r="I1542">
        <v>35.986728800000002</v>
      </c>
      <c r="J1542">
        <v>-86.426319239999998</v>
      </c>
      <c r="K1542" t="s">
        <v>3184</v>
      </c>
      <c r="L1542">
        <v>6</v>
      </c>
      <c r="M1542">
        <v>-21.58</v>
      </c>
      <c r="N1542">
        <v>-3.85</v>
      </c>
      <c r="O1542">
        <v>9.25</v>
      </c>
    </row>
    <row r="1543" spans="1:15" x14ac:dyDescent="0.35">
      <c r="A1543">
        <v>2023997</v>
      </c>
      <c r="B1543">
        <v>287600</v>
      </c>
      <c r="C1543" t="s">
        <v>2165</v>
      </c>
      <c r="D1543">
        <v>1</v>
      </c>
      <c r="E1543" s="17">
        <v>45519</v>
      </c>
      <c r="F1543" t="s">
        <v>3194</v>
      </c>
      <c r="G1543" t="s">
        <v>2849</v>
      </c>
      <c r="H1543">
        <v>200.84</v>
      </c>
      <c r="I1543">
        <v>35.538530969999997</v>
      </c>
      <c r="J1543">
        <v>-86.563669849999997</v>
      </c>
      <c r="K1543" t="s">
        <v>3184</v>
      </c>
      <c r="L1543">
        <v>7</v>
      </c>
      <c r="M1543">
        <v>-24.06</v>
      </c>
      <c r="N1543">
        <v>-4.22</v>
      </c>
      <c r="O1543">
        <v>9.69</v>
      </c>
    </row>
    <row r="1544" spans="1:15" x14ac:dyDescent="0.35">
      <c r="A1544">
        <v>2024158</v>
      </c>
      <c r="B1544">
        <v>283700</v>
      </c>
      <c r="C1544" t="s">
        <v>2285</v>
      </c>
      <c r="D1544">
        <v>1</v>
      </c>
      <c r="E1544" s="17">
        <v>45538</v>
      </c>
      <c r="F1544" t="s">
        <v>3193</v>
      </c>
      <c r="G1544" t="s">
        <v>3047</v>
      </c>
      <c r="H1544">
        <v>60.5</v>
      </c>
      <c r="I1544">
        <v>35.216941490000004</v>
      </c>
      <c r="J1544">
        <v>-90.055960099999993</v>
      </c>
      <c r="K1544" t="s">
        <v>3184</v>
      </c>
      <c r="L1544">
        <v>7</v>
      </c>
      <c r="M1544">
        <v>-21.15</v>
      </c>
      <c r="N1544">
        <v>-3.89</v>
      </c>
      <c r="O1544">
        <v>9.98</v>
      </c>
    </row>
    <row r="1545" spans="1:15" x14ac:dyDescent="0.35">
      <c r="A1545">
        <v>2024073</v>
      </c>
      <c r="B1545">
        <v>292880</v>
      </c>
      <c r="C1545" t="s">
        <v>2223</v>
      </c>
      <c r="D1545">
        <v>1</v>
      </c>
      <c r="E1545" s="17">
        <v>45526</v>
      </c>
      <c r="F1545" t="s">
        <v>3192</v>
      </c>
      <c r="G1545" t="s">
        <v>2849</v>
      </c>
      <c r="H1545">
        <v>150.71</v>
      </c>
      <c r="I1545">
        <v>36.08538823</v>
      </c>
      <c r="J1545">
        <v>-87.077472810000003</v>
      </c>
      <c r="K1545" t="s">
        <v>3184</v>
      </c>
      <c r="L1545">
        <v>6</v>
      </c>
      <c r="M1545">
        <v>-20.86</v>
      </c>
      <c r="N1545">
        <v>-3.44</v>
      </c>
      <c r="O1545">
        <v>6.67</v>
      </c>
    </row>
    <row r="1546" spans="1:15" x14ac:dyDescent="0.35">
      <c r="A1546">
        <v>2023720</v>
      </c>
      <c r="B1546">
        <v>273600</v>
      </c>
      <c r="C1546" t="s">
        <v>1934</v>
      </c>
      <c r="D1546">
        <v>1</v>
      </c>
      <c r="E1546" s="17">
        <v>45494</v>
      </c>
      <c r="F1546" t="s">
        <v>3191</v>
      </c>
      <c r="G1546" t="s">
        <v>3047</v>
      </c>
      <c r="H1546">
        <v>118.9</v>
      </c>
      <c r="I1546">
        <v>35.440139770000002</v>
      </c>
      <c r="J1546">
        <v>-88.606526680000002</v>
      </c>
      <c r="K1546" t="s">
        <v>3184</v>
      </c>
      <c r="L1546">
        <v>6</v>
      </c>
      <c r="M1546">
        <v>-29.5</v>
      </c>
      <c r="N1546">
        <v>-5.17</v>
      </c>
      <c r="O1546">
        <v>11.84</v>
      </c>
    </row>
    <row r="1547" spans="1:15" x14ac:dyDescent="0.35">
      <c r="A1547">
        <v>2023329</v>
      </c>
      <c r="B1547">
        <v>272620</v>
      </c>
      <c r="C1547" t="s">
        <v>1598</v>
      </c>
      <c r="D1547">
        <v>1</v>
      </c>
      <c r="E1547" s="17">
        <v>45457</v>
      </c>
      <c r="F1547" t="s">
        <v>3190</v>
      </c>
      <c r="G1547" t="s">
        <v>2849</v>
      </c>
      <c r="H1547">
        <v>438.31</v>
      </c>
      <c r="I1547">
        <v>36.173598509999998</v>
      </c>
      <c r="J1547">
        <v>-82.539876809999996</v>
      </c>
      <c r="K1547" t="s">
        <v>3184</v>
      </c>
      <c r="L1547">
        <v>7</v>
      </c>
      <c r="M1547">
        <v>-38.409999999999997</v>
      </c>
      <c r="N1547">
        <v>-6.6</v>
      </c>
      <c r="O1547">
        <v>14.41</v>
      </c>
    </row>
    <row r="1548" spans="1:15" x14ac:dyDescent="0.35">
      <c r="A1548">
        <v>2024171</v>
      </c>
      <c r="B1548">
        <v>283560</v>
      </c>
      <c r="C1548" t="s">
        <v>2295</v>
      </c>
      <c r="D1548">
        <v>1</v>
      </c>
      <c r="E1548" s="17">
        <v>45540</v>
      </c>
      <c r="F1548" t="s">
        <v>3189</v>
      </c>
      <c r="G1548" t="s">
        <v>2849</v>
      </c>
      <c r="H1548">
        <v>108.35</v>
      </c>
      <c r="I1548">
        <v>36.399086519999997</v>
      </c>
      <c r="J1548">
        <v>-87.656231599999998</v>
      </c>
      <c r="K1548" t="s">
        <v>3184</v>
      </c>
      <c r="L1548">
        <v>8</v>
      </c>
      <c r="M1548">
        <v>-29.16</v>
      </c>
      <c r="N1548">
        <v>-4.99</v>
      </c>
      <c r="O1548">
        <v>10.75</v>
      </c>
    </row>
    <row r="1549" spans="1:15" x14ac:dyDescent="0.35">
      <c r="A1549">
        <v>2023306</v>
      </c>
      <c r="B1549">
        <v>273100</v>
      </c>
      <c r="C1549" t="s">
        <v>1583</v>
      </c>
      <c r="D1549">
        <v>1</v>
      </c>
      <c r="E1549" s="17">
        <v>45456</v>
      </c>
      <c r="F1549" t="s">
        <v>3188</v>
      </c>
      <c r="G1549" t="s">
        <v>2849</v>
      </c>
      <c r="H1549">
        <v>321.19</v>
      </c>
      <c r="I1549">
        <v>36.026816349999997</v>
      </c>
      <c r="J1549">
        <v>-83.537757580000005</v>
      </c>
      <c r="K1549" t="s">
        <v>3184</v>
      </c>
      <c r="L1549">
        <v>3</v>
      </c>
      <c r="M1549">
        <v>-37.590000000000003</v>
      </c>
      <c r="N1549">
        <v>-6.08</v>
      </c>
      <c r="O1549">
        <v>11.03</v>
      </c>
    </row>
    <row r="1550" spans="1:15" x14ac:dyDescent="0.35">
      <c r="A1550">
        <v>2023337</v>
      </c>
      <c r="B1550">
        <v>273180</v>
      </c>
      <c r="C1550" t="s">
        <v>1620</v>
      </c>
      <c r="D1550">
        <v>1</v>
      </c>
      <c r="E1550" s="17">
        <v>45459</v>
      </c>
      <c r="F1550" t="s">
        <v>3187</v>
      </c>
      <c r="G1550" t="s">
        <v>2849</v>
      </c>
      <c r="H1550">
        <v>513.58000000000004</v>
      </c>
      <c r="I1550">
        <v>35.218034869999997</v>
      </c>
      <c r="J1550">
        <v>-85.853713020000001</v>
      </c>
      <c r="K1550" t="s">
        <v>3184</v>
      </c>
      <c r="L1550">
        <v>3</v>
      </c>
      <c r="M1550">
        <v>-20.72</v>
      </c>
      <c r="N1550">
        <v>-3.5</v>
      </c>
      <c r="O1550">
        <v>7.29</v>
      </c>
    </row>
    <row r="1551" spans="1:15" x14ac:dyDescent="0.35">
      <c r="A1551">
        <v>2024009</v>
      </c>
      <c r="B1551">
        <v>277160</v>
      </c>
      <c r="C1551" t="s">
        <v>2177</v>
      </c>
      <c r="D1551">
        <v>1</v>
      </c>
      <c r="E1551" s="17">
        <v>45522</v>
      </c>
      <c r="F1551" t="s">
        <v>3186</v>
      </c>
      <c r="G1551" t="s">
        <v>2849</v>
      </c>
      <c r="H1551">
        <v>503.31</v>
      </c>
      <c r="I1551">
        <v>35.669813429999998</v>
      </c>
      <c r="J1551">
        <v>-85.408109089999996</v>
      </c>
      <c r="K1551" t="s">
        <v>3184</v>
      </c>
      <c r="L1551">
        <v>3</v>
      </c>
      <c r="M1551">
        <v>-27.54</v>
      </c>
      <c r="N1551">
        <v>-4.72</v>
      </c>
      <c r="O1551">
        <v>10.220000000000001</v>
      </c>
    </row>
    <row r="1552" spans="1:15" x14ac:dyDescent="0.35">
      <c r="A1552">
        <v>2022491</v>
      </c>
      <c r="B1552">
        <v>248820</v>
      </c>
      <c r="C1552" t="s">
        <v>541</v>
      </c>
      <c r="D1552">
        <v>1</v>
      </c>
      <c r="E1552" s="17">
        <v>45134</v>
      </c>
      <c r="F1552" t="s">
        <v>3185</v>
      </c>
      <c r="G1552" t="s">
        <v>2849</v>
      </c>
      <c r="H1552">
        <v>341.22</v>
      </c>
      <c r="I1552">
        <v>36.343609999999998</v>
      </c>
      <c r="J1552">
        <v>-83.891660000000002</v>
      </c>
      <c r="K1552" t="s">
        <v>3184</v>
      </c>
      <c r="L1552">
        <v>3</v>
      </c>
      <c r="M1552">
        <v>-37.979999999999997</v>
      </c>
      <c r="N1552">
        <v>-6.47</v>
      </c>
      <c r="O1552">
        <v>13.76</v>
      </c>
    </row>
    <row r="1553" spans="1:15" x14ac:dyDescent="0.35">
      <c r="A1553">
        <v>2023902</v>
      </c>
      <c r="B1553">
        <v>275000</v>
      </c>
      <c r="C1553" t="s">
        <v>541</v>
      </c>
      <c r="D1553">
        <v>1</v>
      </c>
      <c r="E1553" s="17">
        <v>45510</v>
      </c>
      <c r="F1553" t="s">
        <v>3185</v>
      </c>
      <c r="G1553" t="s">
        <v>2849</v>
      </c>
      <c r="H1553">
        <v>341.22</v>
      </c>
      <c r="I1553">
        <v>36.343609999999998</v>
      </c>
      <c r="J1553">
        <v>-83.891660000000002</v>
      </c>
      <c r="K1553" t="s">
        <v>3184</v>
      </c>
      <c r="L1553">
        <v>3</v>
      </c>
      <c r="M1553">
        <v>-35.119999999999997</v>
      </c>
      <c r="N1553">
        <v>-6.13</v>
      </c>
      <c r="O1553">
        <v>13.92</v>
      </c>
    </row>
    <row r="1554" spans="1:15" x14ac:dyDescent="0.35">
      <c r="A1554">
        <v>2021985</v>
      </c>
      <c r="B1554">
        <v>236580</v>
      </c>
      <c r="C1554" t="s">
        <v>62</v>
      </c>
      <c r="D1554">
        <v>1</v>
      </c>
      <c r="E1554" s="17">
        <v>45084</v>
      </c>
      <c r="F1554" t="s">
        <v>3183</v>
      </c>
      <c r="G1554" t="s">
        <v>3047</v>
      </c>
      <c r="H1554">
        <v>76.180000000000007</v>
      </c>
      <c r="I1554">
        <v>32.297229299999998</v>
      </c>
      <c r="J1554">
        <v>-94.490818189999999</v>
      </c>
      <c r="K1554" t="s">
        <v>3102</v>
      </c>
      <c r="L1554">
        <v>2</v>
      </c>
      <c r="M1554">
        <v>-3.06</v>
      </c>
      <c r="N1554">
        <v>-1.19</v>
      </c>
      <c r="O1554">
        <v>6.48</v>
      </c>
    </row>
    <row r="1555" spans="1:15" x14ac:dyDescent="0.35">
      <c r="A1555">
        <v>2023751</v>
      </c>
      <c r="B1555">
        <v>262720</v>
      </c>
      <c r="C1555" t="s">
        <v>1956</v>
      </c>
      <c r="D1555">
        <v>1</v>
      </c>
      <c r="E1555" s="17">
        <v>45496</v>
      </c>
      <c r="F1555" t="s">
        <v>3182</v>
      </c>
      <c r="G1555" t="s">
        <v>3047</v>
      </c>
      <c r="H1555">
        <v>174.99</v>
      </c>
      <c r="I1555">
        <v>33.673154820000001</v>
      </c>
      <c r="J1555">
        <v>-96.163230189999993</v>
      </c>
      <c r="K1555" t="s">
        <v>3102</v>
      </c>
      <c r="L1555">
        <v>1</v>
      </c>
      <c r="M1555">
        <v>-16.350000000000001</v>
      </c>
      <c r="N1555">
        <v>-3.49</v>
      </c>
      <c r="O1555">
        <v>11.59</v>
      </c>
    </row>
    <row r="1556" spans="1:15" x14ac:dyDescent="0.35">
      <c r="A1556">
        <v>2022825</v>
      </c>
      <c r="B1556">
        <v>260860</v>
      </c>
      <c r="C1556" t="s">
        <v>828</v>
      </c>
      <c r="D1556">
        <v>1</v>
      </c>
      <c r="E1556" s="17">
        <v>45167</v>
      </c>
      <c r="F1556" t="s">
        <v>3181</v>
      </c>
      <c r="G1556" t="s">
        <v>3047</v>
      </c>
      <c r="H1556">
        <v>12.05</v>
      </c>
      <c r="I1556">
        <v>28.989936400000001</v>
      </c>
      <c r="J1556">
        <v>-96.702265710000006</v>
      </c>
      <c r="K1556" t="s">
        <v>3102</v>
      </c>
      <c r="L1556">
        <v>2</v>
      </c>
      <c r="M1556">
        <v>-18.87</v>
      </c>
      <c r="N1556">
        <v>-2.63</v>
      </c>
      <c r="O1556">
        <v>2.19</v>
      </c>
    </row>
    <row r="1557" spans="1:15" x14ac:dyDescent="0.35">
      <c r="A1557">
        <v>2023611</v>
      </c>
      <c r="B1557">
        <v>264460</v>
      </c>
      <c r="C1557" t="s">
        <v>1836</v>
      </c>
      <c r="D1557">
        <v>1</v>
      </c>
      <c r="E1557" s="17">
        <v>45484</v>
      </c>
      <c r="F1557" t="s">
        <v>3180</v>
      </c>
      <c r="G1557" t="s">
        <v>2809</v>
      </c>
      <c r="H1557">
        <v>151.68</v>
      </c>
      <c r="I1557">
        <v>31.70787344</v>
      </c>
      <c r="J1557">
        <v>-96.732349360000001</v>
      </c>
      <c r="K1557" t="s">
        <v>3102</v>
      </c>
      <c r="L1557">
        <v>4</v>
      </c>
      <c r="M1557">
        <v>-15.93</v>
      </c>
      <c r="N1557">
        <v>-2.81</v>
      </c>
      <c r="O1557">
        <v>6.52</v>
      </c>
    </row>
    <row r="1558" spans="1:15" x14ac:dyDescent="0.35">
      <c r="A1558">
        <v>2022434</v>
      </c>
      <c r="B1558">
        <v>244280</v>
      </c>
      <c r="C1558" t="s">
        <v>499</v>
      </c>
      <c r="D1558">
        <v>1</v>
      </c>
      <c r="E1558" s="17">
        <v>45131</v>
      </c>
      <c r="F1558" t="s">
        <v>3179</v>
      </c>
      <c r="G1558" t="s">
        <v>2809</v>
      </c>
      <c r="H1558">
        <v>365.9</v>
      </c>
      <c r="I1558">
        <v>33.718933030000002</v>
      </c>
      <c r="J1558">
        <v>-99.475955049999996</v>
      </c>
      <c r="K1558" t="s">
        <v>3102</v>
      </c>
      <c r="L1558">
        <v>7</v>
      </c>
      <c r="M1558">
        <v>-11.82</v>
      </c>
      <c r="N1558">
        <v>-0.42</v>
      </c>
      <c r="O1558">
        <v>-8.49</v>
      </c>
    </row>
    <row r="1559" spans="1:15" x14ac:dyDescent="0.35">
      <c r="A1559">
        <v>2022708</v>
      </c>
      <c r="B1559">
        <v>247860</v>
      </c>
      <c r="C1559" t="s">
        <v>756</v>
      </c>
      <c r="D1559">
        <v>1</v>
      </c>
      <c r="E1559" s="17">
        <v>45153</v>
      </c>
      <c r="F1559" t="s">
        <v>3178</v>
      </c>
      <c r="G1559" t="s">
        <v>3047</v>
      </c>
      <c r="H1559">
        <v>92.56</v>
      </c>
      <c r="I1559">
        <v>33.587430869999999</v>
      </c>
      <c r="J1559">
        <v>-94.455549050000002</v>
      </c>
      <c r="K1559" t="s">
        <v>3102</v>
      </c>
      <c r="L1559">
        <v>5</v>
      </c>
      <c r="M1559">
        <v>-7.95</v>
      </c>
      <c r="N1559">
        <v>-1.01</v>
      </c>
      <c r="O1559">
        <v>0.12</v>
      </c>
    </row>
    <row r="1560" spans="1:15" x14ac:dyDescent="0.35">
      <c r="A1560">
        <v>2022594</v>
      </c>
      <c r="B1560">
        <v>245260</v>
      </c>
      <c r="C1560" t="s">
        <v>637</v>
      </c>
      <c r="D1560">
        <v>1</v>
      </c>
      <c r="E1560" s="17">
        <v>45141</v>
      </c>
      <c r="F1560" t="s">
        <v>3177</v>
      </c>
      <c r="G1560" t="s">
        <v>3047</v>
      </c>
      <c r="H1560">
        <v>7.12</v>
      </c>
      <c r="I1560">
        <v>30.364345490000002</v>
      </c>
      <c r="J1560">
        <v>-94.261852680000004</v>
      </c>
      <c r="K1560" t="s">
        <v>3102</v>
      </c>
      <c r="L1560">
        <v>7</v>
      </c>
      <c r="M1560">
        <v>-14.12</v>
      </c>
      <c r="N1560">
        <v>-2.63</v>
      </c>
      <c r="O1560">
        <v>6.89</v>
      </c>
    </row>
    <row r="1561" spans="1:15" x14ac:dyDescent="0.35">
      <c r="A1561">
        <v>2021928</v>
      </c>
      <c r="B1561">
        <v>236900</v>
      </c>
      <c r="C1561" t="s">
        <v>22</v>
      </c>
      <c r="D1561">
        <v>1</v>
      </c>
      <c r="E1561" s="17">
        <v>45078</v>
      </c>
      <c r="F1561" t="s">
        <v>3176</v>
      </c>
      <c r="G1561" t="s">
        <v>2809</v>
      </c>
      <c r="H1561">
        <v>228.34</v>
      </c>
      <c r="I1561">
        <v>29.868574750000001</v>
      </c>
      <c r="J1561">
        <v>-98.187658909999996</v>
      </c>
      <c r="K1561" t="s">
        <v>3102</v>
      </c>
      <c r="L1561">
        <v>6</v>
      </c>
      <c r="M1561">
        <v>-0.36</v>
      </c>
      <c r="N1561">
        <v>0.43</v>
      </c>
      <c r="O1561">
        <v>-3.77</v>
      </c>
    </row>
    <row r="1562" spans="1:15" x14ac:dyDescent="0.35">
      <c r="A1562">
        <v>2021923</v>
      </c>
      <c r="B1562">
        <v>231700</v>
      </c>
      <c r="C1562" t="s">
        <v>15</v>
      </c>
      <c r="D1562">
        <v>1</v>
      </c>
      <c r="E1562" s="17">
        <v>45077</v>
      </c>
      <c r="F1562" t="s">
        <v>3175</v>
      </c>
      <c r="G1562" t="s">
        <v>2809</v>
      </c>
      <c r="H1562">
        <v>356.86</v>
      </c>
      <c r="I1562">
        <v>29.462136950000001</v>
      </c>
      <c r="J1562">
        <v>-100.00147339999999</v>
      </c>
      <c r="K1562" t="s">
        <v>3102</v>
      </c>
      <c r="L1562">
        <v>7</v>
      </c>
      <c r="M1562">
        <v>-21.38</v>
      </c>
      <c r="N1562">
        <v>-3.26</v>
      </c>
      <c r="O1562">
        <v>4.68</v>
      </c>
    </row>
    <row r="1563" spans="1:15" x14ac:dyDescent="0.35">
      <c r="A1563">
        <v>2021921</v>
      </c>
      <c r="B1563">
        <v>236920</v>
      </c>
      <c r="C1563" t="s">
        <v>17</v>
      </c>
      <c r="D1563">
        <v>1</v>
      </c>
      <c r="E1563" s="17">
        <v>45076</v>
      </c>
      <c r="F1563" t="s">
        <v>3174</v>
      </c>
      <c r="G1563" t="s">
        <v>2809</v>
      </c>
      <c r="H1563">
        <v>424.06</v>
      </c>
      <c r="I1563">
        <v>29.650867219999999</v>
      </c>
      <c r="J1563">
        <v>-100.0203813</v>
      </c>
      <c r="K1563" t="s">
        <v>3102</v>
      </c>
      <c r="L1563">
        <v>7</v>
      </c>
      <c r="M1563">
        <v>-25.07</v>
      </c>
      <c r="N1563">
        <v>-3.93</v>
      </c>
      <c r="O1563">
        <v>6.34</v>
      </c>
    </row>
    <row r="1564" spans="1:15" x14ac:dyDescent="0.35">
      <c r="A1564">
        <v>2022119</v>
      </c>
      <c r="B1564">
        <v>244820</v>
      </c>
      <c r="C1564" t="s">
        <v>182</v>
      </c>
      <c r="D1564">
        <v>1</v>
      </c>
      <c r="E1564" s="17">
        <v>45097</v>
      </c>
      <c r="F1564" t="s">
        <v>3173</v>
      </c>
      <c r="G1564" t="s">
        <v>2809</v>
      </c>
      <c r="H1564">
        <v>504.2</v>
      </c>
      <c r="I1564">
        <v>30.922698759999999</v>
      </c>
      <c r="J1564">
        <v>-99.437321589999996</v>
      </c>
      <c r="K1564" t="s">
        <v>3102</v>
      </c>
      <c r="L1564">
        <v>6</v>
      </c>
      <c r="M1564">
        <v>-18.34</v>
      </c>
      <c r="N1564">
        <v>-2.41</v>
      </c>
      <c r="O1564">
        <v>0.93</v>
      </c>
    </row>
    <row r="1565" spans="1:15" x14ac:dyDescent="0.35">
      <c r="A1565">
        <v>2022409</v>
      </c>
      <c r="B1565">
        <v>244880</v>
      </c>
      <c r="C1565" t="s">
        <v>474</v>
      </c>
      <c r="D1565">
        <v>1</v>
      </c>
      <c r="E1565" s="17">
        <v>45126</v>
      </c>
      <c r="F1565" t="s">
        <v>3172</v>
      </c>
      <c r="G1565" t="s">
        <v>2809</v>
      </c>
      <c r="H1565">
        <v>491.7</v>
      </c>
      <c r="I1565">
        <v>30.50009768</v>
      </c>
      <c r="J1565">
        <v>-99.686453130000004</v>
      </c>
      <c r="K1565" t="s">
        <v>3102</v>
      </c>
      <c r="L1565">
        <v>7</v>
      </c>
      <c r="M1565">
        <v>-21.34</v>
      </c>
      <c r="N1565">
        <v>-2.44</v>
      </c>
      <c r="O1565">
        <v>-1.8</v>
      </c>
    </row>
    <row r="1566" spans="1:15" x14ac:dyDescent="0.35">
      <c r="A1566">
        <v>2022053</v>
      </c>
      <c r="B1566">
        <v>244840</v>
      </c>
      <c r="C1566" t="s">
        <v>145</v>
      </c>
      <c r="D1566">
        <v>1</v>
      </c>
      <c r="E1566" s="17">
        <v>45090</v>
      </c>
      <c r="F1566" t="s">
        <v>3171</v>
      </c>
      <c r="G1566" t="s">
        <v>3047</v>
      </c>
      <c r="H1566">
        <v>7.0000000000000007E-2</v>
      </c>
      <c r="I1566">
        <v>29.806242730000001</v>
      </c>
      <c r="J1566">
        <v>-95.214166500000005</v>
      </c>
      <c r="K1566" t="s">
        <v>3102</v>
      </c>
      <c r="L1566">
        <v>4</v>
      </c>
      <c r="M1566">
        <v>-9.99</v>
      </c>
      <c r="N1566">
        <v>-2.79</v>
      </c>
      <c r="O1566">
        <v>12.34</v>
      </c>
    </row>
    <row r="1567" spans="1:15" x14ac:dyDescent="0.35">
      <c r="A1567">
        <v>2022085</v>
      </c>
      <c r="B1567">
        <v>244800</v>
      </c>
      <c r="C1567" t="s">
        <v>154</v>
      </c>
      <c r="D1567">
        <v>1</v>
      </c>
      <c r="E1567" s="17">
        <v>45092</v>
      </c>
      <c r="F1567" t="s">
        <v>3170</v>
      </c>
      <c r="G1567" t="s">
        <v>2809</v>
      </c>
      <c r="H1567">
        <v>53.13</v>
      </c>
      <c r="I1567">
        <v>29.733621939999999</v>
      </c>
      <c r="J1567">
        <v>-96.662815089999995</v>
      </c>
      <c r="K1567" t="s">
        <v>3102</v>
      </c>
      <c r="L1567">
        <v>8</v>
      </c>
      <c r="M1567">
        <v>-10.35</v>
      </c>
      <c r="N1567">
        <v>-1.62</v>
      </c>
      <c r="O1567">
        <v>2.64</v>
      </c>
    </row>
    <row r="1568" spans="1:15" x14ac:dyDescent="0.35">
      <c r="A1568">
        <v>2022418</v>
      </c>
      <c r="B1568">
        <v>244240</v>
      </c>
      <c r="C1568" t="s">
        <v>484</v>
      </c>
      <c r="D1568">
        <v>1</v>
      </c>
      <c r="E1568" s="17">
        <v>45128</v>
      </c>
      <c r="F1568" t="s">
        <v>3169</v>
      </c>
      <c r="G1568" t="s">
        <v>2809</v>
      </c>
      <c r="H1568">
        <v>530.51</v>
      </c>
      <c r="I1568">
        <v>31.484585240000001</v>
      </c>
      <c r="J1568">
        <v>-100.31941190000001</v>
      </c>
      <c r="K1568" t="s">
        <v>3102</v>
      </c>
      <c r="L1568">
        <v>7</v>
      </c>
      <c r="M1568">
        <v>-14.2</v>
      </c>
      <c r="N1568">
        <v>-1.59</v>
      </c>
      <c r="O1568">
        <v>-1.48</v>
      </c>
    </row>
    <row r="1569" spans="1:15" x14ac:dyDescent="0.35">
      <c r="A1569">
        <v>2022424</v>
      </c>
      <c r="B1569">
        <v>244300</v>
      </c>
      <c r="C1569" t="s">
        <v>497</v>
      </c>
      <c r="D1569">
        <v>1</v>
      </c>
      <c r="E1569" s="17">
        <v>45130</v>
      </c>
      <c r="F1569" t="s">
        <v>3168</v>
      </c>
      <c r="G1569" t="s">
        <v>2809</v>
      </c>
      <c r="H1569">
        <v>450.22</v>
      </c>
      <c r="I1569">
        <v>33.269267929999998</v>
      </c>
      <c r="J1569">
        <v>-100.0100893</v>
      </c>
      <c r="K1569" t="s">
        <v>3102</v>
      </c>
      <c r="L1569">
        <v>7</v>
      </c>
      <c r="M1569">
        <v>-21.1</v>
      </c>
      <c r="N1569">
        <v>-2.64</v>
      </c>
      <c r="O1569">
        <v>-0.02</v>
      </c>
    </row>
    <row r="1570" spans="1:15" x14ac:dyDescent="0.35">
      <c r="A1570">
        <v>2022811</v>
      </c>
      <c r="B1570">
        <v>236960</v>
      </c>
      <c r="C1570" t="s">
        <v>822</v>
      </c>
      <c r="D1570">
        <v>1</v>
      </c>
      <c r="E1570" s="17">
        <v>45165</v>
      </c>
      <c r="F1570" t="s">
        <v>3167</v>
      </c>
      <c r="G1570" t="s">
        <v>3047</v>
      </c>
      <c r="H1570">
        <v>3.97</v>
      </c>
      <c r="I1570">
        <v>29.422836019999998</v>
      </c>
      <c r="J1570">
        <v>-95.124275670000003</v>
      </c>
      <c r="K1570" t="s">
        <v>3102</v>
      </c>
      <c r="L1570">
        <v>2</v>
      </c>
      <c r="M1570">
        <v>8.4</v>
      </c>
      <c r="N1570">
        <v>1.97</v>
      </c>
      <c r="O1570">
        <v>-7.38</v>
      </c>
    </row>
    <row r="1571" spans="1:15" x14ac:dyDescent="0.35">
      <c r="A1571">
        <v>2023836</v>
      </c>
      <c r="B1571">
        <v>271080</v>
      </c>
      <c r="C1571" t="s">
        <v>2035</v>
      </c>
      <c r="D1571">
        <v>1</v>
      </c>
      <c r="E1571" s="17">
        <v>45503</v>
      </c>
      <c r="F1571" t="s">
        <v>3166</v>
      </c>
      <c r="G1571" t="s">
        <v>2809</v>
      </c>
      <c r="H1571">
        <v>190.62</v>
      </c>
      <c r="I1571">
        <v>32.348421979999998</v>
      </c>
      <c r="J1571">
        <v>-96.971716189999995</v>
      </c>
      <c r="K1571" t="s">
        <v>3102</v>
      </c>
      <c r="L1571">
        <v>3</v>
      </c>
      <c r="M1571">
        <v>-23.24</v>
      </c>
      <c r="N1571">
        <v>-4.3899999999999997</v>
      </c>
      <c r="O1571">
        <v>11.9</v>
      </c>
    </row>
    <row r="1572" spans="1:15" x14ac:dyDescent="0.35">
      <c r="A1572">
        <v>2023529</v>
      </c>
      <c r="B1572">
        <v>271140</v>
      </c>
      <c r="C1572" t="s">
        <v>1762</v>
      </c>
      <c r="D1572">
        <v>1</v>
      </c>
      <c r="E1572" s="17">
        <v>45475</v>
      </c>
      <c r="F1572" t="s">
        <v>3165</v>
      </c>
      <c r="G1572" t="s">
        <v>2809</v>
      </c>
      <c r="H1572">
        <v>249.74</v>
      </c>
      <c r="I1572">
        <v>32.982108169999997</v>
      </c>
      <c r="J1572">
        <v>-97.665050149999999</v>
      </c>
      <c r="K1572" t="s">
        <v>3102</v>
      </c>
      <c r="L1572">
        <v>3</v>
      </c>
      <c r="M1572">
        <v>-3.16</v>
      </c>
      <c r="N1572">
        <v>7.0000000000000007E-2</v>
      </c>
      <c r="O1572">
        <v>-3.73</v>
      </c>
    </row>
    <row r="1573" spans="1:15" x14ac:dyDescent="0.35">
      <c r="A1573">
        <v>2022207</v>
      </c>
      <c r="B1573">
        <v>245280</v>
      </c>
      <c r="C1573" t="s">
        <v>283</v>
      </c>
      <c r="D1573">
        <v>1</v>
      </c>
      <c r="E1573" s="17">
        <v>45105</v>
      </c>
      <c r="F1573" t="s">
        <v>3164</v>
      </c>
      <c r="G1573" t="s">
        <v>3047</v>
      </c>
      <c r="H1573">
        <v>50.5</v>
      </c>
      <c r="I1573">
        <v>30.778372940000001</v>
      </c>
      <c r="J1573">
        <v>-93.935668800000002</v>
      </c>
      <c r="K1573" t="s">
        <v>3102</v>
      </c>
      <c r="L1573">
        <v>4</v>
      </c>
      <c r="M1573">
        <v>-22.52</v>
      </c>
      <c r="N1573">
        <v>-4.1900000000000004</v>
      </c>
      <c r="O1573">
        <v>11.02</v>
      </c>
    </row>
    <row r="1574" spans="1:15" x14ac:dyDescent="0.35">
      <c r="A1574">
        <v>2022887</v>
      </c>
      <c r="B1574">
        <v>247680</v>
      </c>
      <c r="C1574" t="s">
        <v>880</v>
      </c>
      <c r="D1574">
        <v>1</v>
      </c>
      <c r="E1574" s="17">
        <v>45176</v>
      </c>
      <c r="F1574" t="s">
        <v>3163</v>
      </c>
      <c r="G1574" t="s">
        <v>3047</v>
      </c>
      <c r="H1574">
        <v>94.28</v>
      </c>
      <c r="I1574">
        <v>33.473810530000002</v>
      </c>
      <c r="J1574">
        <v>-94.223956319999999</v>
      </c>
      <c r="K1574" t="s">
        <v>3102</v>
      </c>
      <c r="L1574">
        <v>2</v>
      </c>
      <c r="M1574">
        <v>-6.14</v>
      </c>
      <c r="N1574">
        <v>-1.07</v>
      </c>
      <c r="O1574">
        <v>2.44</v>
      </c>
    </row>
    <row r="1575" spans="1:15" x14ac:dyDescent="0.35">
      <c r="A1575">
        <v>2021957</v>
      </c>
      <c r="B1575">
        <v>231840</v>
      </c>
      <c r="C1575" t="s">
        <v>50</v>
      </c>
      <c r="D1575">
        <v>1</v>
      </c>
      <c r="E1575" s="17">
        <v>45083</v>
      </c>
      <c r="F1575" t="s">
        <v>3162</v>
      </c>
      <c r="G1575" t="s">
        <v>3047</v>
      </c>
      <c r="H1575">
        <v>100.27</v>
      </c>
      <c r="I1575">
        <v>32.319361700000002</v>
      </c>
      <c r="J1575">
        <v>-96.0480661</v>
      </c>
      <c r="K1575" t="s">
        <v>3102</v>
      </c>
      <c r="L1575">
        <v>5</v>
      </c>
      <c r="M1575">
        <v>-13.29</v>
      </c>
      <c r="N1575">
        <v>-2.44</v>
      </c>
      <c r="O1575">
        <v>6.19</v>
      </c>
    </row>
    <row r="1576" spans="1:15" x14ac:dyDescent="0.35">
      <c r="A1576">
        <v>2024311</v>
      </c>
      <c r="B1576">
        <v>293940</v>
      </c>
      <c r="C1576" t="s">
        <v>2417</v>
      </c>
      <c r="D1576">
        <v>1</v>
      </c>
      <c r="E1576" s="17">
        <v>45567</v>
      </c>
      <c r="F1576" t="s">
        <v>3161</v>
      </c>
      <c r="G1576" t="s">
        <v>2809</v>
      </c>
      <c r="H1576">
        <v>568.91999999999996</v>
      </c>
      <c r="I1576">
        <v>32.010568050000003</v>
      </c>
      <c r="J1576">
        <v>-99.649463420000004</v>
      </c>
      <c r="K1576" t="s">
        <v>3102</v>
      </c>
      <c r="L1576">
        <v>5</v>
      </c>
      <c r="M1576">
        <v>-10.84</v>
      </c>
      <c r="N1576">
        <v>-1.66</v>
      </c>
      <c r="O1576">
        <v>2.4500000000000002</v>
      </c>
    </row>
    <row r="1577" spans="1:15" x14ac:dyDescent="0.35">
      <c r="A1577">
        <v>2023152</v>
      </c>
      <c r="B1577">
        <v>272080</v>
      </c>
      <c r="C1577" t="s">
        <v>1467</v>
      </c>
      <c r="D1577">
        <v>1</v>
      </c>
      <c r="E1577" s="17">
        <v>45431</v>
      </c>
      <c r="F1577" t="s">
        <v>3160</v>
      </c>
      <c r="G1577" t="s">
        <v>2809</v>
      </c>
      <c r="H1577">
        <v>769.38</v>
      </c>
      <c r="I1577">
        <v>35.95040771</v>
      </c>
      <c r="J1577">
        <v>-100.9218845</v>
      </c>
      <c r="K1577" t="s">
        <v>3102</v>
      </c>
      <c r="L1577">
        <v>8</v>
      </c>
      <c r="M1577">
        <v>-39.94</v>
      </c>
      <c r="N1577">
        <v>-5.58</v>
      </c>
      <c r="O1577">
        <v>4.71</v>
      </c>
    </row>
    <row r="1578" spans="1:15" x14ac:dyDescent="0.35">
      <c r="A1578">
        <v>2022577</v>
      </c>
      <c r="B1578">
        <v>244260</v>
      </c>
      <c r="C1578" t="s">
        <v>594</v>
      </c>
      <c r="D1578">
        <v>1</v>
      </c>
      <c r="E1578" s="17">
        <v>45140</v>
      </c>
      <c r="F1578" t="s">
        <v>3159</v>
      </c>
      <c r="G1578" t="s">
        <v>3047</v>
      </c>
      <c r="H1578">
        <v>6.39</v>
      </c>
      <c r="I1578">
        <v>30.102106079999999</v>
      </c>
      <c r="J1578">
        <v>-94.36546319</v>
      </c>
      <c r="K1578" t="s">
        <v>3102</v>
      </c>
      <c r="L1578">
        <v>4</v>
      </c>
      <c r="M1578">
        <v>-1.36</v>
      </c>
      <c r="N1578">
        <v>-0.06</v>
      </c>
      <c r="O1578">
        <v>-0.86</v>
      </c>
    </row>
    <row r="1579" spans="1:15" x14ac:dyDescent="0.35">
      <c r="A1579">
        <v>2022129</v>
      </c>
      <c r="B1579">
        <v>244780</v>
      </c>
      <c r="C1579" t="s">
        <v>219</v>
      </c>
      <c r="D1579">
        <v>1</v>
      </c>
      <c r="E1579" s="17">
        <v>45098</v>
      </c>
      <c r="F1579" t="s">
        <v>3158</v>
      </c>
      <c r="G1579" t="s">
        <v>2809</v>
      </c>
      <c r="H1579">
        <v>558.19000000000005</v>
      </c>
      <c r="I1579">
        <v>30.314795660000001</v>
      </c>
      <c r="J1579">
        <v>-99.912067690000001</v>
      </c>
      <c r="K1579" t="s">
        <v>3102</v>
      </c>
      <c r="L1579">
        <v>6</v>
      </c>
      <c r="M1579">
        <v>-28.27</v>
      </c>
      <c r="N1579">
        <v>-4.54</v>
      </c>
      <c r="O1579">
        <v>8.0299999999999994</v>
      </c>
    </row>
    <row r="1580" spans="1:15" x14ac:dyDescent="0.35">
      <c r="A1580">
        <v>2022238</v>
      </c>
      <c r="B1580">
        <v>244860</v>
      </c>
      <c r="C1580" t="s">
        <v>311</v>
      </c>
      <c r="D1580">
        <v>1</v>
      </c>
      <c r="E1580" s="17">
        <v>45106</v>
      </c>
      <c r="F1580" t="s">
        <v>3157</v>
      </c>
      <c r="G1580" t="s">
        <v>3047</v>
      </c>
      <c r="H1580">
        <v>66.569999999999993</v>
      </c>
      <c r="I1580">
        <v>30.545932029999999</v>
      </c>
      <c r="J1580">
        <v>-95.291723559999994</v>
      </c>
      <c r="K1580" t="s">
        <v>3102</v>
      </c>
      <c r="L1580">
        <v>5</v>
      </c>
      <c r="M1580">
        <v>-10.32</v>
      </c>
      <c r="N1580">
        <v>-2.17</v>
      </c>
      <c r="O1580">
        <v>7.01</v>
      </c>
    </row>
    <row r="1581" spans="1:15" x14ac:dyDescent="0.35">
      <c r="A1581">
        <v>2022729</v>
      </c>
      <c r="B1581">
        <v>247880</v>
      </c>
      <c r="C1581" t="s">
        <v>740</v>
      </c>
      <c r="D1581">
        <v>1</v>
      </c>
      <c r="E1581" s="17">
        <v>45154</v>
      </c>
      <c r="F1581" t="s">
        <v>3156</v>
      </c>
      <c r="G1581" t="s">
        <v>3047</v>
      </c>
      <c r="H1581">
        <v>80.7</v>
      </c>
      <c r="I1581">
        <v>33.56043725</v>
      </c>
      <c r="J1581">
        <v>-94.217042489999997</v>
      </c>
      <c r="K1581" t="s">
        <v>3102</v>
      </c>
      <c r="L1581">
        <v>8</v>
      </c>
      <c r="M1581">
        <v>-8.16</v>
      </c>
      <c r="N1581">
        <v>-0.99</v>
      </c>
      <c r="O1581">
        <v>-0.26</v>
      </c>
    </row>
    <row r="1582" spans="1:15" x14ac:dyDescent="0.35">
      <c r="A1582">
        <v>2024306</v>
      </c>
      <c r="B1582">
        <v>281380</v>
      </c>
      <c r="C1582" t="s">
        <v>2413</v>
      </c>
      <c r="D1582">
        <v>1</v>
      </c>
      <c r="E1582" s="17">
        <v>45564</v>
      </c>
      <c r="F1582" t="s">
        <v>3155</v>
      </c>
      <c r="G1582" t="s">
        <v>3047</v>
      </c>
      <c r="H1582">
        <v>34.22</v>
      </c>
      <c r="I1582">
        <v>31.057759709999999</v>
      </c>
      <c r="J1582">
        <v>-94.566374999999994</v>
      </c>
      <c r="K1582" t="s">
        <v>3102</v>
      </c>
      <c r="L1582">
        <v>5</v>
      </c>
      <c r="M1582">
        <v>-22.62</v>
      </c>
      <c r="N1582">
        <v>-3.92</v>
      </c>
      <c r="O1582">
        <v>8.7100000000000009</v>
      </c>
    </row>
    <row r="1583" spans="1:15" x14ac:dyDescent="0.35">
      <c r="A1583">
        <v>2023043</v>
      </c>
      <c r="B1583">
        <v>231860</v>
      </c>
      <c r="C1583" t="s">
        <v>1054</v>
      </c>
      <c r="D1583">
        <v>1</v>
      </c>
      <c r="E1583" s="17">
        <v>45196</v>
      </c>
      <c r="F1583" t="s">
        <v>3154</v>
      </c>
      <c r="G1583" t="s">
        <v>2809</v>
      </c>
      <c r="H1583">
        <v>27.8</v>
      </c>
      <c r="I1583">
        <v>28.298763059999999</v>
      </c>
      <c r="J1583">
        <v>-98.043871150000001</v>
      </c>
      <c r="K1583" t="s">
        <v>3102</v>
      </c>
      <c r="L1583">
        <v>8</v>
      </c>
      <c r="M1583">
        <v>6.59</v>
      </c>
      <c r="N1583">
        <v>1.64</v>
      </c>
      <c r="O1583">
        <v>-6.56</v>
      </c>
    </row>
    <row r="1584" spans="1:15" x14ac:dyDescent="0.35">
      <c r="A1584">
        <v>2023029</v>
      </c>
      <c r="B1584">
        <v>261020</v>
      </c>
      <c r="C1584" t="s">
        <v>1040</v>
      </c>
      <c r="D1584">
        <v>1</v>
      </c>
      <c r="E1584" s="17">
        <v>45194</v>
      </c>
      <c r="F1584" t="s">
        <v>3153</v>
      </c>
      <c r="G1584" t="s">
        <v>3047</v>
      </c>
      <c r="H1584">
        <v>42.84</v>
      </c>
      <c r="I1584">
        <v>29.502033529999999</v>
      </c>
      <c r="J1584">
        <v>-96.393700809999999</v>
      </c>
      <c r="K1584" t="s">
        <v>3102</v>
      </c>
      <c r="L1584">
        <v>8</v>
      </c>
      <c r="M1584">
        <v>2.48</v>
      </c>
      <c r="N1584">
        <v>1.25</v>
      </c>
      <c r="O1584">
        <v>-7.49</v>
      </c>
    </row>
    <row r="1585" spans="1:15" x14ac:dyDescent="0.35">
      <c r="A1585">
        <v>2023170</v>
      </c>
      <c r="B1585">
        <v>264540</v>
      </c>
      <c r="C1585" t="s">
        <v>1471</v>
      </c>
      <c r="D1585">
        <v>1</v>
      </c>
      <c r="E1585" s="17">
        <v>45441</v>
      </c>
      <c r="F1585" t="s">
        <v>3152</v>
      </c>
      <c r="G1585" t="s">
        <v>2809</v>
      </c>
      <c r="H1585">
        <v>160.65</v>
      </c>
      <c r="I1585">
        <v>28.841346829999999</v>
      </c>
      <c r="J1585">
        <v>-99.15601427</v>
      </c>
      <c r="K1585" t="s">
        <v>3102</v>
      </c>
      <c r="L1585">
        <v>3</v>
      </c>
      <c r="M1585">
        <v>-1.26</v>
      </c>
      <c r="N1585">
        <v>0.86</v>
      </c>
      <c r="O1585">
        <v>-8.14</v>
      </c>
    </row>
    <row r="1586" spans="1:15" x14ac:dyDescent="0.35">
      <c r="A1586">
        <v>2022913</v>
      </c>
      <c r="B1586">
        <v>263340</v>
      </c>
      <c r="C1586" t="s">
        <v>944</v>
      </c>
      <c r="D1586">
        <v>1</v>
      </c>
      <c r="E1586" s="17">
        <v>45181</v>
      </c>
      <c r="F1586" t="s">
        <v>3151</v>
      </c>
      <c r="G1586" t="s">
        <v>2809</v>
      </c>
      <c r="H1586">
        <v>121.97</v>
      </c>
      <c r="I1586">
        <v>27.525403839999999</v>
      </c>
      <c r="J1586">
        <v>-99.448538900000003</v>
      </c>
      <c r="K1586" t="s">
        <v>3102</v>
      </c>
      <c r="L1586">
        <v>5</v>
      </c>
      <c r="M1586">
        <v>-16.86</v>
      </c>
      <c r="N1586">
        <v>-1.37</v>
      </c>
      <c r="O1586">
        <v>-5.94</v>
      </c>
    </row>
    <row r="1587" spans="1:15" x14ac:dyDescent="0.35">
      <c r="A1587">
        <v>2023316</v>
      </c>
      <c r="B1587">
        <v>264040</v>
      </c>
      <c r="C1587" t="s">
        <v>1587</v>
      </c>
      <c r="D1587">
        <v>1</v>
      </c>
      <c r="E1587" s="17">
        <v>45456</v>
      </c>
      <c r="F1587" t="s">
        <v>3150</v>
      </c>
      <c r="G1587" t="s">
        <v>2809</v>
      </c>
      <c r="H1587">
        <v>27.8</v>
      </c>
      <c r="I1587">
        <v>28.275051640000001</v>
      </c>
      <c r="J1587">
        <v>-97.983947830000005</v>
      </c>
      <c r="K1587" t="s">
        <v>3102</v>
      </c>
      <c r="L1587">
        <v>4</v>
      </c>
      <c r="M1587">
        <v>19.12</v>
      </c>
      <c r="N1587">
        <v>5.73</v>
      </c>
      <c r="O1587">
        <v>-26.73</v>
      </c>
    </row>
    <row r="1588" spans="1:15" x14ac:dyDescent="0.35">
      <c r="A1588">
        <v>2023375</v>
      </c>
      <c r="B1588">
        <v>271060</v>
      </c>
      <c r="C1588" t="s">
        <v>1650</v>
      </c>
      <c r="D1588">
        <v>1</v>
      </c>
      <c r="E1588" s="17">
        <v>45461</v>
      </c>
      <c r="F1588" t="s">
        <v>3149</v>
      </c>
      <c r="G1588" t="s">
        <v>2809</v>
      </c>
      <c r="H1588">
        <v>567.87</v>
      </c>
      <c r="I1588">
        <v>30.3973598</v>
      </c>
      <c r="J1588">
        <v>-99.347550810000001</v>
      </c>
      <c r="K1588" t="s">
        <v>3102</v>
      </c>
      <c r="L1588">
        <v>3</v>
      </c>
      <c r="M1588">
        <v>-10.52</v>
      </c>
      <c r="N1588">
        <v>-1.17</v>
      </c>
      <c r="O1588">
        <v>-1.1499999999999999</v>
      </c>
    </row>
    <row r="1589" spans="1:15" x14ac:dyDescent="0.35">
      <c r="A1589">
        <v>2023394</v>
      </c>
      <c r="B1589">
        <v>264060</v>
      </c>
      <c r="C1589" t="s">
        <v>1649</v>
      </c>
      <c r="D1589">
        <v>1</v>
      </c>
      <c r="E1589" s="17">
        <v>45462</v>
      </c>
      <c r="F1589" t="s">
        <v>3148</v>
      </c>
      <c r="G1589" t="s">
        <v>2809</v>
      </c>
      <c r="H1589">
        <v>417.7</v>
      </c>
      <c r="I1589">
        <v>30.92006992</v>
      </c>
      <c r="J1589">
        <v>-98.544631100000004</v>
      </c>
      <c r="K1589" t="s">
        <v>3102</v>
      </c>
      <c r="L1589">
        <v>2</v>
      </c>
      <c r="M1589">
        <v>-24.09</v>
      </c>
      <c r="N1589">
        <v>-3.97</v>
      </c>
      <c r="O1589">
        <v>7.63</v>
      </c>
    </row>
    <row r="1590" spans="1:15" x14ac:dyDescent="0.35">
      <c r="A1590">
        <v>2024033</v>
      </c>
      <c r="B1590">
        <v>278440</v>
      </c>
      <c r="C1590" t="s">
        <v>2170</v>
      </c>
      <c r="D1590">
        <v>1</v>
      </c>
      <c r="E1590" s="17">
        <v>45524</v>
      </c>
      <c r="F1590" t="s">
        <v>3147</v>
      </c>
      <c r="G1590" t="s">
        <v>3047</v>
      </c>
      <c r="H1590">
        <v>18</v>
      </c>
      <c r="I1590">
        <v>26.070076390000001</v>
      </c>
      <c r="J1590">
        <v>-97.738436629999995</v>
      </c>
      <c r="K1590" t="s">
        <v>3102</v>
      </c>
      <c r="L1590">
        <v>-8</v>
      </c>
      <c r="M1590">
        <v>-7.13</v>
      </c>
      <c r="N1590">
        <v>0.2</v>
      </c>
      <c r="O1590">
        <v>-8.75</v>
      </c>
    </row>
    <row r="1591" spans="1:15" x14ac:dyDescent="0.35">
      <c r="A1591">
        <v>2024235</v>
      </c>
      <c r="B1591">
        <v>281540</v>
      </c>
      <c r="C1591" t="s">
        <v>2342</v>
      </c>
      <c r="D1591">
        <v>1</v>
      </c>
      <c r="E1591" s="17">
        <v>45551</v>
      </c>
      <c r="F1591" t="s">
        <v>3146</v>
      </c>
      <c r="G1591" t="s">
        <v>2798</v>
      </c>
      <c r="H1591">
        <v>1099.67</v>
      </c>
      <c r="I1591">
        <v>31.49664795</v>
      </c>
      <c r="J1591">
        <v>-106.1567775</v>
      </c>
      <c r="K1591" t="s">
        <v>3102</v>
      </c>
      <c r="L1591">
        <v>3</v>
      </c>
      <c r="M1591">
        <v>-67.39</v>
      </c>
      <c r="N1591">
        <v>-7.72</v>
      </c>
      <c r="O1591">
        <v>-5.66</v>
      </c>
    </row>
    <row r="1592" spans="1:15" x14ac:dyDescent="0.35">
      <c r="A1592">
        <v>2024227</v>
      </c>
      <c r="B1592">
        <v>281940</v>
      </c>
      <c r="C1592" t="s">
        <v>2341</v>
      </c>
      <c r="D1592">
        <v>1</v>
      </c>
      <c r="E1592" s="17">
        <v>45550</v>
      </c>
      <c r="F1592" t="s">
        <v>3145</v>
      </c>
      <c r="G1592" t="s">
        <v>2798</v>
      </c>
      <c r="H1592">
        <v>1108.29</v>
      </c>
      <c r="I1592">
        <v>31.60253492</v>
      </c>
      <c r="J1592">
        <v>-106.2254934</v>
      </c>
      <c r="K1592" t="s">
        <v>3102</v>
      </c>
      <c r="L1592">
        <v>2</v>
      </c>
      <c r="M1592">
        <v>-67.98</v>
      </c>
      <c r="N1592">
        <v>-7.84</v>
      </c>
      <c r="O1592">
        <v>-5.28</v>
      </c>
    </row>
    <row r="1593" spans="1:15" x14ac:dyDescent="0.35">
      <c r="A1593">
        <v>2022184</v>
      </c>
      <c r="B1593">
        <v>245240</v>
      </c>
      <c r="C1593" t="s">
        <v>260</v>
      </c>
      <c r="D1593">
        <v>1</v>
      </c>
      <c r="E1593" s="17">
        <v>45104</v>
      </c>
      <c r="F1593" t="s">
        <v>3144</v>
      </c>
      <c r="G1593" t="s">
        <v>3047</v>
      </c>
      <c r="H1593">
        <v>53.72</v>
      </c>
      <c r="I1593">
        <v>31.485275340000001</v>
      </c>
      <c r="J1593">
        <v>-94.597030000000004</v>
      </c>
      <c r="K1593" t="s">
        <v>3102</v>
      </c>
      <c r="L1593">
        <v>3</v>
      </c>
      <c r="M1593">
        <v>-14.1</v>
      </c>
      <c r="N1593">
        <v>-2.67</v>
      </c>
      <c r="O1593">
        <v>7.27</v>
      </c>
    </row>
    <row r="1594" spans="1:15" x14ac:dyDescent="0.35">
      <c r="A1594">
        <v>2022380</v>
      </c>
      <c r="B1594">
        <v>245220</v>
      </c>
      <c r="C1594" t="s">
        <v>456</v>
      </c>
      <c r="D1594">
        <v>1</v>
      </c>
      <c r="E1594" s="17">
        <v>45125</v>
      </c>
      <c r="F1594" t="s">
        <v>3143</v>
      </c>
      <c r="G1594" t="s">
        <v>2809</v>
      </c>
      <c r="H1594">
        <v>594.86</v>
      </c>
      <c r="I1594">
        <v>30.54308146</v>
      </c>
      <c r="J1594">
        <v>-100.0189159</v>
      </c>
      <c r="K1594" t="s">
        <v>3102</v>
      </c>
      <c r="L1594">
        <v>4</v>
      </c>
      <c r="M1594">
        <v>-14.63</v>
      </c>
      <c r="N1594">
        <v>-0.98</v>
      </c>
      <c r="O1594">
        <v>-6.82</v>
      </c>
    </row>
    <row r="1595" spans="1:15" x14ac:dyDescent="0.35">
      <c r="A1595">
        <v>2022952</v>
      </c>
      <c r="B1595">
        <v>263360</v>
      </c>
      <c r="C1595" t="s">
        <v>960</v>
      </c>
      <c r="D1595">
        <v>1</v>
      </c>
      <c r="E1595" s="17">
        <v>45183</v>
      </c>
      <c r="F1595" t="s">
        <v>3142</v>
      </c>
      <c r="G1595" t="s">
        <v>3047</v>
      </c>
      <c r="H1595">
        <v>2.86</v>
      </c>
      <c r="I1595">
        <v>26.138999160000001</v>
      </c>
      <c r="J1595">
        <v>-97.736201660000006</v>
      </c>
      <c r="K1595" t="s">
        <v>3102</v>
      </c>
      <c r="L1595">
        <v>4</v>
      </c>
      <c r="M1595">
        <v>-12.48</v>
      </c>
      <c r="N1595">
        <v>-0.9</v>
      </c>
      <c r="O1595">
        <v>-5.24</v>
      </c>
    </row>
    <row r="1596" spans="1:15" x14ac:dyDescent="0.35">
      <c r="A1596">
        <v>2022662</v>
      </c>
      <c r="B1596">
        <v>247700</v>
      </c>
      <c r="C1596" t="s">
        <v>693</v>
      </c>
      <c r="D1596">
        <v>1</v>
      </c>
      <c r="E1596" s="17">
        <v>45148</v>
      </c>
      <c r="F1596" t="s">
        <v>3141</v>
      </c>
      <c r="G1596" t="s">
        <v>3047</v>
      </c>
      <c r="H1596">
        <v>42.91</v>
      </c>
      <c r="I1596">
        <v>29.955849829999998</v>
      </c>
      <c r="J1596">
        <v>-95.7117401</v>
      </c>
      <c r="K1596" t="s">
        <v>3102</v>
      </c>
      <c r="L1596">
        <v>4</v>
      </c>
      <c r="M1596">
        <v>-16.13</v>
      </c>
      <c r="N1596">
        <v>-2.63</v>
      </c>
      <c r="O1596">
        <v>4.9000000000000004</v>
      </c>
    </row>
    <row r="1597" spans="1:15" x14ac:dyDescent="0.35">
      <c r="A1597">
        <v>2022613</v>
      </c>
      <c r="B1597">
        <v>247580</v>
      </c>
      <c r="C1597" t="s">
        <v>663</v>
      </c>
      <c r="D1597">
        <v>1</v>
      </c>
      <c r="E1597" s="17">
        <v>45146</v>
      </c>
      <c r="F1597" t="s">
        <v>3140</v>
      </c>
      <c r="G1597" t="s">
        <v>3047</v>
      </c>
      <c r="H1597">
        <v>7.84</v>
      </c>
      <c r="I1597">
        <v>30.00376468</v>
      </c>
      <c r="J1597">
        <v>-94.297070500000004</v>
      </c>
      <c r="K1597" t="s">
        <v>3102</v>
      </c>
      <c r="L1597">
        <v>1</v>
      </c>
      <c r="M1597">
        <v>8.11</v>
      </c>
      <c r="N1597">
        <v>1.01</v>
      </c>
      <c r="O1597">
        <v>0</v>
      </c>
    </row>
    <row r="1598" spans="1:15" x14ac:dyDescent="0.35">
      <c r="A1598">
        <v>2023803</v>
      </c>
      <c r="B1598">
        <v>271000</v>
      </c>
      <c r="C1598" t="s">
        <v>2008</v>
      </c>
      <c r="D1598">
        <v>1</v>
      </c>
      <c r="E1598" s="17">
        <v>45501</v>
      </c>
      <c r="F1598" t="s">
        <v>3139</v>
      </c>
      <c r="G1598" t="s">
        <v>2809</v>
      </c>
      <c r="H1598">
        <v>287.27999999999997</v>
      </c>
      <c r="I1598">
        <v>32.384107100000001</v>
      </c>
      <c r="J1598">
        <v>-98.110171309999998</v>
      </c>
      <c r="K1598" t="s">
        <v>3102</v>
      </c>
      <c r="L1598">
        <v>5</v>
      </c>
      <c r="M1598">
        <v>-22.18</v>
      </c>
      <c r="N1598">
        <v>-3.55</v>
      </c>
      <c r="O1598">
        <v>6.23</v>
      </c>
    </row>
    <row r="1599" spans="1:15" x14ac:dyDescent="0.35">
      <c r="A1599">
        <v>2023145</v>
      </c>
      <c r="B1599">
        <v>264580</v>
      </c>
      <c r="C1599" t="s">
        <v>1465</v>
      </c>
      <c r="D1599">
        <v>1</v>
      </c>
      <c r="E1599" s="17">
        <v>45426</v>
      </c>
      <c r="F1599" t="s">
        <v>3138</v>
      </c>
      <c r="G1599" t="s">
        <v>2809</v>
      </c>
      <c r="H1599">
        <v>409.73</v>
      </c>
      <c r="I1599">
        <v>33.643753850000003</v>
      </c>
      <c r="J1599">
        <v>-99.806625370000006</v>
      </c>
      <c r="K1599" t="s">
        <v>3102</v>
      </c>
      <c r="L1599">
        <v>6</v>
      </c>
      <c r="M1599">
        <v>-16.77</v>
      </c>
      <c r="N1599">
        <v>-3.05</v>
      </c>
      <c r="O1599">
        <v>7.64</v>
      </c>
    </row>
    <row r="1600" spans="1:15" x14ac:dyDescent="0.35">
      <c r="A1600">
        <v>2023292</v>
      </c>
      <c r="B1600">
        <v>281520</v>
      </c>
      <c r="C1600" t="s">
        <v>2371</v>
      </c>
      <c r="D1600">
        <v>1</v>
      </c>
      <c r="E1600" s="17">
        <v>45554</v>
      </c>
      <c r="F1600" t="s">
        <v>3137</v>
      </c>
      <c r="G1600" t="s">
        <v>2809</v>
      </c>
      <c r="H1600">
        <v>148.94999999999999</v>
      </c>
      <c r="I1600">
        <v>28.509316500000001</v>
      </c>
      <c r="J1600">
        <v>-99.762353289999993</v>
      </c>
      <c r="K1600" t="s">
        <v>3102</v>
      </c>
      <c r="L1600">
        <v>6</v>
      </c>
      <c r="M1600">
        <v>-24.51</v>
      </c>
      <c r="N1600">
        <v>-3.07</v>
      </c>
      <c r="O1600">
        <v>7.0000000000000007E-2</v>
      </c>
    </row>
    <row r="1601" spans="1:15" x14ac:dyDescent="0.35">
      <c r="A1601">
        <v>2022848</v>
      </c>
      <c r="B1601">
        <v>261000</v>
      </c>
      <c r="C1601" t="s">
        <v>861</v>
      </c>
      <c r="D1601">
        <v>1</v>
      </c>
      <c r="E1601" s="17">
        <v>45168</v>
      </c>
      <c r="F1601" t="s">
        <v>3136</v>
      </c>
      <c r="G1601" t="s">
        <v>3047</v>
      </c>
      <c r="H1601">
        <v>7.05</v>
      </c>
      <c r="I1601">
        <v>29.236799919999999</v>
      </c>
      <c r="J1601">
        <v>-95.797546030000007</v>
      </c>
      <c r="K1601" t="s">
        <v>3102</v>
      </c>
      <c r="L1601">
        <v>5</v>
      </c>
      <c r="M1601">
        <v>9.58</v>
      </c>
      <c r="N1601">
        <v>1.66</v>
      </c>
      <c r="O1601">
        <v>-3.71</v>
      </c>
    </row>
    <row r="1602" spans="1:15" x14ac:dyDescent="0.35">
      <c r="A1602">
        <v>2023105</v>
      </c>
      <c r="B1602">
        <v>264480</v>
      </c>
      <c r="C1602" t="s">
        <v>1447</v>
      </c>
      <c r="D1602">
        <v>1</v>
      </c>
      <c r="E1602" s="17">
        <v>45410</v>
      </c>
      <c r="F1602" t="s">
        <v>3135</v>
      </c>
      <c r="G1602" t="s">
        <v>2809</v>
      </c>
      <c r="H1602">
        <v>594.41</v>
      </c>
      <c r="I1602">
        <v>33.036052239999997</v>
      </c>
      <c r="J1602">
        <v>-100.7767482</v>
      </c>
      <c r="K1602" t="s">
        <v>3102</v>
      </c>
      <c r="L1602">
        <v>6</v>
      </c>
      <c r="M1602">
        <v>-27.68</v>
      </c>
      <c r="N1602">
        <v>-4.1500000000000004</v>
      </c>
      <c r="O1602">
        <v>5.51</v>
      </c>
    </row>
    <row r="1603" spans="1:15" x14ac:dyDescent="0.35">
      <c r="A1603">
        <v>2023668</v>
      </c>
      <c r="B1603">
        <v>281340</v>
      </c>
      <c r="C1603" t="s">
        <v>2376</v>
      </c>
      <c r="D1603">
        <v>1</v>
      </c>
      <c r="E1603" s="17">
        <v>45553</v>
      </c>
      <c r="F1603" t="s">
        <v>3134</v>
      </c>
      <c r="G1603" t="s">
        <v>2809</v>
      </c>
      <c r="H1603">
        <v>91.2</v>
      </c>
      <c r="I1603">
        <v>28.171408759999998</v>
      </c>
      <c r="J1603">
        <v>-99.040333340000004</v>
      </c>
      <c r="K1603" t="s">
        <v>3102</v>
      </c>
      <c r="L1603">
        <v>7</v>
      </c>
      <c r="M1603">
        <v>-33.99</v>
      </c>
      <c r="N1603">
        <v>-4.96</v>
      </c>
      <c r="O1603">
        <v>5.67</v>
      </c>
    </row>
    <row r="1604" spans="1:15" x14ac:dyDescent="0.35">
      <c r="A1604">
        <v>2023275</v>
      </c>
      <c r="B1604">
        <v>271120</v>
      </c>
      <c r="C1604" t="s">
        <v>1550</v>
      </c>
      <c r="D1604">
        <v>1</v>
      </c>
      <c r="E1604" s="17">
        <v>45454</v>
      </c>
      <c r="F1604" t="s">
        <v>3133</v>
      </c>
      <c r="G1604" t="s">
        <v>2809</v>
      </c>
      <c r="H1604">
        <v>157.11000000000001</v>
      </c>
      <c r="I1604">
        <v>28.56863366</v>
      </c>
      <c r="J1604">
        <v>-99.798158540000003</v>
      </c>
      <c r="K1604" t="s">
        <v>3102</v>
      </c>
      <c r="L1604">
        <v>6</v>
      </c>
      <c r="M1604">
        <v>-11.78</v>
      </c>
      <c r="N1604">
        <v>-1.54</v>
      </c>
      <c r="O1604">
        <v>0.56999999999999995</v>
      </c>
    </row>
    <row r="1605" spans="1:15" x14ac:dyDescent="0.35">
      <c r="A1605">
        <v>2023893</v>
      </c>
      <c r="B1605">
        <v>276660</v>
      </c>
      <c r="C1605" t="s">
        <v>2064</v>
      </c>
      <c r="D1605">
        <v>1</v>
      </c>
      <c r="E1605" s="17">
        <v>45510</v>
      </c>
      <c r="F1605" t="s">
        <v>3132</v>
      </c>
      <c r="G1605" t="s">
        <v>3047</v>
      </c>
      <c r="H1605">
        <v>74.12</v>
      </c>
      <c r="I1605">
        <v>32.320812420000003</v>
      </c>
      <c r="J1605">
        <v>-94.271893719999994</v>
      </c>
      <c r="K1605" t="s">
        <v>3102</v>
      </c>
      <c r="L1605">
        <v>2</v>
      </c>
      <c r="M1605">
        <v>-18.03</v>
      </c>
      <c r="N1605">
        <v>-3.23</v>
      </c>
      <c r="O1605">
        <v>7.83</v>
      </c>
    </row>
    <row r="1606" spans="1:15" x14ac:dyDescent="0.35">
      <c r="A1606">
        <v>2023977</v>
      </c>
      <c r="B1606">
        <v>277460</v>
      </c>
      <c r="C1606" t="s">
        <v>2135</v>
      </c>
      <c r="D1606">
        <v>1</v>
      </c>
      <c r="E1606" s="17">
        <v>45518</v>
      </c>
      <c r="F1606" t="s">
        <v>3131</v>
      </c>
      <c r="G1606" t="s">
        <v>2809</v>
      </c>
      <c r="H1606">
        <v>289.98</v>
      </c>
      <c r="I1606">
        <v>30.266661289999998</v>
      </c>
      <c r="J1606">
        <v>-98.236257109999997</v>
      </c>
      <c r="K1606" t="s">
        <v>3102</v>
      </c>
      <c r="L1606">
        <v>3</v>
      </c>
      <c r="M1606">
        <v>-9.51</v>
      </c>
      <c r="N1606">
        <v>-1.74</v>
      </c>
      <c r="O1606">
        <v>4.4000000000000004</v>
      </c>
    </row>
    <row r="1607" spans="1:15" x14ac:dyDescent="0.35">
      <c r="A1607">
        <v>2024199</v>
      </c>
      <c r="B1607">
        <v>278460</v>
      </c>
      <c r="C1607" t="s">
        <v>2318</v>
      </c>
      <c r="D1607">
        <v>1</v>
      </c>
      <c r="E1607" s="17">
        <v>45545</v>
      </c>
      <c r="F1607" t="s">
        <v>3130</v>
      </c>
      <c r="G1607" t="s">
        <v>3047</v>
      </c>
      <c r="H1607">
        <v>33.94</v>
      </c>
      <c r="I1607">
        <v>31.010514749999999</v>
      </c>
      <c r="J1607">
        <v>-94.29906115</v>
      </c>
      <c r="K1607" t="s">
        <v>3102</v>
      </c>
      <c r="L1607">
        <v>2</v>
      </c>
      <c r="M1607">
        <v>-16.8</v>
      </c>
      <c r="N1607">
        <v>-3.07</v>
      </c>
      <c r="O1607">
        <v>7.78</v>
      </c>
    </row>
    <row r="1608" spans="1:15" x14ac:dyDescent="0.35">
      <c r="A1608">
        <v>2022246</v>
      </c>
      <c r="B1608">
        <v>244580</v>
      </c>
      <c r="C1608" t="s">
        <v>320</v>
      </c>
      <c r="D1608">
        <v>1</v>
      </c>
      <c r="E1608" s="17">
        <v>45112</v>
      </c>
      <c r="F1608" t="s">
        <v>3129</v>
      </c>
      <c r="G1608" t="s">
        <v>3047</v>
      </c>
      <c r="H1608">
        <v>82.34</v>
      </c>
      <c r="I1608">
        <v>32.503255860000003</v>
      </c>
      <c r="J1608">
        <v>-94.756396789999997</v>
      </c>
      <c r="K1608" t="s">
        <v>3102</v>
      </c>
      <c r="L1608">
        <v>4</v>
      </c>
      <c r="M1608">
        <v>-10.46</v>
      </c>
      <c r="N1608">
        <v>-2.36</v>
      </c>
      <c r="O1608">
        <v>8.39</v>
      </c>
    </row>
    <row r="1609" spans="1:15" x14ac:dyDescent="0.35">
      <c r="A1609">
        <v>2023150</v>
      </c>
      <c r="B1609">
        <v>238820</v>
      </c>
      <c r="C1609" t="s">
        <v>1466</v>
      </c>
      <c r="D1609">
        <v>1</v>
      </c>
      <c r="E1609" s="17">
        <v>45427</v>
      </c>
      <c r="F1609" t="s">
        <v>3128</v>
      </c>
      <c r="G1609" t="s">
        <v>2809</v>
      </c>
      <c r="H1609">
        <v>646</v>
      </c>
      <c r="I1609">
        <v>35.124375090000001</v>
      </c>
      <c r="J1609">
        <v>-100.270025</v>
      </c>
      <c r="K1609" t="s">
        <v>3102</v>
      </c>
      <c r="L1609">
        <v>5</v>
      </c>
      <c r="M1609">
        <v>-37.020000000000003</v>
      </c>
      <c r="N1609">
        <v>-5.55</v>
      </c>
      <c r="O1609">
        <v>7.38</v>
      </c>
    </row>
    <row r="1610" spans="1:15" x14ac:dyDescent="0.35">
      <c r="A1610">
        <v>2023216</v>
      </c>
      <c r="B1610">
        <v>264080</v>
      </c>
      <c r="C1610" t="s">
        <v>1514</v>
      </c>
      <c r="D1610">
        <v>1</v>
      </c>
      <c r="E1610" s="17">
        <v>45449</v>
      </c>
      <c r="F1610" t="s">
        <v>3127</v>
      </c>
      <c r="G1610" t="s">
        <v>3047</v>
      </c>
      <c r="H1610">
        <v>39.06</v>
      </c>
      <c r="I1610">
        <v>30.430467419999999</v>
      </c>
      <c r="J1610">
        <v>-94.954485969999993</v>
      </c>
      <c r="K1610" t="s">
        <v>3102</v>
      </c>
      <c r="L1610">
        <v>2</v>
      </c>
      <c r="M1610">
        <v>-14.76</v>
      </c>
      <c r="N1610">
        <v>-3.33</v>
      </c>
      <c r="O1610">
        <v>11.88</v>
      </c>
    </row>
    <row r="1611" spans="1:15" x14ac:dyDescent="0.35">
      <c r="A1611">
        <v>2023766</v>
      </c>
      <c r="B1611">
        <v>264440</v>
      </c>
      <c r="C1611" t="s">
        <v>1969</v>
      </c>
      <c r="D1611">
        <v>1</v>
      </c>
      <c r="E1611" s="17">
        <v>45497</v>
      </c>
      <c r="F1611" t="s">
        <v>3126</v>
      </c>
      <c r="G1611" t="s">
        <v>3047</v>
      </c>
      <c r="H1611">
        <v>133.1</v>
      </c>
      <c r="I1611">
        <v>33.016902989999998</v>
      </c>
      <c r="J1611">
        <v>-95.534103509999994</v>
      </c>
      <c r="K1611" t="s">
        <v>3102</v>
      </c>
      <c r="L1611">
        <v>3</v>
      </c>
      <c r="M1611">
        <v>-23.13</v>
      </c>
      <c r="N1611">
        <v>-3.97</v>
      </c>
      <c r="O1611">
        <v>8.6300000000000008</v>
      </c>
    </row>
    <row r="1612" spans="1:15" x14ac:dyDescent="0.35">
      <c r="A1612">
        <v>2024170</v>
      </c>
      <c r="B1612">
        <v>281360</v>
      </c>
      <c r="C1612" t="s">
        <v>2303</v>
      </c>
      <c r="D1612">
        <v>1</v>
      </c>
      <c r="E1612" s="17">
        <v>45540</v>
      </c>
      <c r="F1612" t="s">
        <v>3125</v>
      </c>
      <c r="G1612" t="s">
        <v>3047</v>
      </c>
      <c r="H1612">
        <v>63.91</v>
      </c>
      <c r="I1612">
        <v>31.316381570000001</v>
      </c>
      <c r="J1612">
        <v>-93.878974850000006</v>
      </c>
      <c r="K1612" t="s">
        <v>3102</v>
      </c>
      <c r="L1612">
        <v>4</v>
      </c>
      <c r="M1612">
        <v>-26.57</v>
      </c>
      <c r="N1612">
        <v>-4.8099999999999996</v>
      </c>
      <c r="O1612">
        <v>11.94</v>
      </c>
    </row>
    <row r="1613" spans="1:15" x14ac:dyDescent="0.35">
      <c r="A1613">
        <v>2024270</v>
      </c>
      <c r="B1613">
        <v>281460</v>
      </c>
      <c r="C1613" t="s">
        <v>2382</v>
      </c>
      <c r="D1613">
        <v>1</v>
      </c>
      <c r="E1613" s="17">
        <v>45557</v>
      </c>
      <c r="F1613" t="s">
        <v>3124</v>
      </c>
      <c r="G1613" t="s">
        <v>3047</v>
      </c>
      <c r="H1613">
        <v>18.2</v>
      </c>
      <c r="I1613">
        <v>29.945199330000001</v>
      </c>
      <c r="J1613">
        <v>-95.395888929999998</v>
      </c>
      <c r="K1613" t="s">
        <v>3102</v>
      </c>
      <c r="L1613">
        <v>3</v>
      </c>
      <c r="M1613">
        <v>-21.12</v>
      </c>
      <c r="N1613">
        <v>-3.64</v>
      </c>
      <c r="O1613">
        <v>7.98</v>
      </c>
    </row>
    <row r="1614" spans="1:15" x14ac:dyDescent="0.35">
      <c r="A1614">
        <v>2024284</v>
      </c>
      <c r="B1614">
        <v>281320</v>
      </c>
      <c r="C1614" t="s">
        <v>2397</v>
      </c>
      <c r="D1614">
        <v>1</v>
      </c>
      <c r="E1614" s="17">
        <v>45559</v>
      </c>
      <c r="F1614" t="s">
        <v>3123</v>
      </c>
      <c r="G1614" t="s">
        <v>3047</v>
      </c>
      <c r="H1614">
        <v>96.57</v>
      </c>
      <c r="I1614">
        <v>31.12274223</v>
      </c>
      <c r="J1614">
        <v>-96.227405869999998</v>
      </c>
      <c r="K1614" t="s">
        <v>3102</v>
      </c>
      <c r="L1614">
        <v>3</v>
      </c>
      <c r="M1614">
        <v>-20.79</v>
      </c>
      <c r="N1614">
        <v>-3.73</v>
      </c>
      <c r="O1614">
        <v>9.06</v>
      </c>
    </row>
    <row r="1615" spans="1:15" x14ac:dyDescent="0.35">
      <c r="A1615">
        <v>2024299</v>
      </c>
      <c r="B1615">
        <v>281480</v>
      </c>
      <c r="C1615" t="s">
        <v>2412</v>
      </c>
      <c r="D1615">
        <v>1</v>
      </c>
      <c r="E1615" s="17">
        <v>45561</v>
      </c>
      <c r="F1615" t="s">
        <v>3122</v>
      </c>
      <c r="G1615" t="s">
        <v>2809</v>
      </c>
      <c r="H1615">
        <v>79.680000000000007</v>
      </c>
      <c r="I1615">
        <v>29.949752870000001</v>
      </c>
      <c r="J1615">
        <v>-96.628050529999996</v>
      </c>
      <c r="K1615" t="s">
        <v>3102</v>
      </c>
      <c r="L1615">
        <v>4</v>
      </c>
      <c r="M1615">
        <v>-10.73</v>
      </c>
      <c r="N1615">
        <v>-1.71</v>
      </c>
      <c r="O1615">
        <v>2.99</v>
      </c>
    </row>
    <row r="1616" spans="1:15" x14ac:dyDescent="0.35">
      <c r="A1616">
        <v>2022278</v>
      </c>
      <c r="B1616">
        <v>244220</v>
      </c>
      <c r="C1616" t="s">
        <v>351</v>
      </c>
      <c r="D1616">
        <v>1</v>
      </c>
      <c r="E1616" s="17">
        <v>45117</v>
      </c>
      <c r="F1616" t="s">
        <v>3121</v>
      </c>
      <c r="G1616" t="s">
        <v>3047</v>
      </c>
      <c r="H1616">
        <v>29.37</v>
      </c>
      <c r="I1616">
        <v>30.23850504</v>
      </c>
      <c r="J1616">
        <v>-95.437608549999993</v>
      </c>
      <c r="K1616" t="s">
        <v>3102</v>
      </c>
      <c r="L1616">
        <v>7</v>
      </c>
      <c r="M1616">
        <v>-14.01</v>
      </c>
      <c r="N1616">
        <v>-2.68</v>
      </c>
      <c r="O1616">
        <v>7.45</v>
      </c>
    </row>
    <row r="1617" spans="1:15" x14ac:dyDescent="0.35">
      <c r="A1617">
        <v>2022779</v>
      </c>
      <c r="B1617">
        <v>248960</v>
      </c>
      <c r="C1617" t="s">
        <v>800</v>
      </c>
      <c r="D1617">
        <v>1</v>
      </c>
      <c r="E1617" s="17">
        <v>45160</v>
      </c>
      <c r="F1617" t="s">
        <v>3120</v>
      </c>
      <c r="G1617" t="s">
        <v>3047</v>
      </c>
      <c r="H1617">
        <v>76.91</v>
      </c>
      <c r="I1617">
        <v>31.6692462</v>
      </c>
      <c r="J1617">
        <v>-95.332401239999996</v>
      </c>
      <c r="K1617" t="s">
        <v>3102</v>
      </c>
      <c r="L1617">
        <v>5</v>
      </c>
      <c r="M1617">
        <v>-7.22</v>
      </c>
      <c r="N1617">
        <v>-0.65</v>
      </c>
      <c r="O1617">
        <v>-2</v>
      </c>
    </row>
    <row r="1618" spans="1:15" x14ac:dyDescent="0.35">
      <c r="A1618">
        <v>2022746</v>
      </c>
      <c r="B1618">
        <v>244320</v>
      </c>
      <c r="C1618" t="s">
        <v>761</v>
      </c>
      <c r="D1618">
        <v>1</v>
      </c>
      <c r="E1618" s="17">
        <v>45155</v>
      </c>
      <c r="F1618" t="s">
        <v>3119</v>
      </c>
      <c r="G1618" t="s">
        <v>3047</v>
      </c>
      <c r="H1618">
        <v>76.459999999999994</v>
      </c>
      <c r="I1618">
        <v>33.275672069999999</v>
      </c>
      <c r="J1618">
        <v>-94.739265689999996</v>
      </c>
      <c r="K1618" t="s">
        <v>3102</v>
      </c>
      <c r="L1618">
        <v>6</v>
      </c>
      <c r="M1618">
        <v>-1.1499999999999999</v>
      </c>
      <c r="N1618">
        <v>-0.22</v>
      </c>
      <c r="O1618">
        <v>0.64</v>
      </c>
    </row>
    <row r="1619" spans="1:15" x14ac:dyDescent="0.35">
      <c r="A1619">
        <v>2023820</v>
      </c>
      <c r="B1619">
        <v>278420</v>
      </c>
      <c r="C1619" t="s">
        <v>2023</v>
      </c>
      <c r="D1619">
        <v>1</v>
      </c>
      <c r="E1619" s="17">
        <v>45502</v>
      </c>
      <c r="F1619" t="s">
        <v>3118</v>
      </c>
      <c r="G1619" t="s">
        <v>2809</v>
      </c>
      <c r="H1619">
        <v>244.97</v>
      </c>
      <c r="I1619">
        <v>32.826568600000002</v>
      </c>
      <c r="J1619">
        <v>-98.217933479999999</v>
      </c>
      <c r="K1619" t="s">
        <v>3102</v>
      </c>
      <c r="L1619">
        <v>9</v>
      </c>
      <c r="M1619">
        <v>-2.27</v>
      </c>
      <c r="N1619">
        <v>0.63</v>
      </c>
      <c r="O1619">
        <v>-7.3</v>
      </c>
    </row>
    <row r="1620" spans="1:15" x14ac:dyDescent="0.35">
      <c r="A1620">
        <v>2024000</v>
      </c>
      <c r="B1620">
        <v>276640</v>
      </c>
      <c r="C1620" t="s">
        <v>2151</v>
      </c>
      <c r="D1620">
        <v>1</v>
      </c>
      <c r="E1620" s="17">
        <v>45519</v>
      </c>
      <c r="F1620" t="s">
        <v>3117</v>
      </c>
      <c r="G1620" t="s">
        <v>3047</v>
      </c>
      <c r="H1620">
        <v>100.26</v>
      </c>
      <c r="I1620">
        <v>30.181298139999999</v>
      </c>
      <c r="J1620">
        <v>-97.377850510000002</v>
      </c>
      <c r="K1620" t="s">
        <v>3102</v>
      </c>
      <c r="L1620">
        <v>8</v>
      </c>
      <c r="M1620">
        <v>0.35</v>
      </c>
      <c r="N1620">
        <v>0.65</v>
      </c>
      <c r="O1620">
        <v>-4.8600000000000003</v>
      </c>
    </row>
    <row r="1621" spans="1:15" x14ac:dyDescent="0.35">
      <c r="A1621">
        <v>2023590</v>
      </c>
      <c r="B1621">
        <v>264560</v>
      </c>
      <c r="C1621" t="s">
        <v>1829</v>
      </c>
      <c r="D1621">
        <v>1</v>
      </c>
      <c r="E1621" s="17">
        <v>45483</v>
      </c>
      <c r="F1621" t="s">
        <v>3116</v>
      </c>
      <c r="G1621" t="s">
        <v>3047</v>
      </c>
      <c r="H1621">
        <v>102.08</v>
      </c>
      <c r="I1621">
        <v>32.6709952</v>
      </c>
      <c r="J1621">
        <v>-95.61483518</v>
      </c>
      <c r="K1621" t="s">
        <v>3102</v>
      </c>
      <c r="L1621">
        <v>5</v>
      </c>
      <c r="M1621">
        <v>-21.22</v>
      </c>
      <c r="N1621">
        <v>-3.49</v>
      </c>
      <c r="O1621">
        <v>6.72</v>
      </c>
    </row>
    <row r="1622" spans="1:15" x14ac:dyDescent="0.35">
      <c r="A1622">
        <v>2024144</v>
      </c>
      <c r="B1622">
        <v>281760</v>
      </c>
      <c r="C1622" t="s">
        <v>2271</v>
      </c>
      <c r="D1622">
        <v>1</v>
      </c>
      <c r="E1622" s="17">
        <v>45533</v>
      </c>
      <c r="F1622" t="s">
        <v>3115</v>
      </c>
      <c r="G1622" t="s">
        <v>3047</v>
      </c>
      <c r="H1622">
        <v>11.49</v>
      </c>
      <c r="I1622">
        <v>28.551300770000001</v>
      </c>
      <c r="J1622">
        <v>-97.113687580000004</v>
      </c>
      <c r="K1622" t="s">
        <v>3102</v>
      </c>
      <c r="L1622">
        <v>7</v>
      </c>
      <c r="M1622">
        <v>-15.41</v>
      </c>
      <c r="N1622">
        <v>-2.65</v>
      </c>
      <c r="O1622">
        <v>5.8</v>
      </c>
    </row>
    <row r="1623" spans="1:15" x14ac:dyDescent="0.35">
      <c r="A1623">
        <v>2023930</v>
      </c>
      <c r="B1623">
        <v>264520</v>
      </c>
      <c r="C1623" t="s">
        <v>2094</v>
      </c>
      <c r="D1623">
        <v>1</v>
      </c>
      <c r="E1623" s="17">
        <v>45512</v>
      </c>
      <c r="F1623" t="s">
        <v>3114</v>
      </c>
      <c r="G1623" t="s">
        <v>3047</v>
      </c>
      <c r="H1623">
        <v>76.88</v>
      </c>
      <c r="I1623">
        <v>31.87268027</v>
      </c>
      <c r="J1623">
        <v>-94.941126449999999</v>
      </c>
      <c r="K1623" t="s">
        <v>3102</v>
      </c>
      <c r="L1623">
        <v>6</v>
      </c>
      <c r="M1623">
        <v>-20.81</v>
      </c>
      <c r="N1623">
        <v>-3.35</v>
      </c>
      <c r="O1623">
        <v>5.99</v>
      </c>
    </row>
    <row r="1624" spans="1:15" x14ac:dyDescent="0.35">
      <c r="A1624">
        <v>2023181</v>
      </c>
      <c r="B1624">
        <v>263320</v>
      </c>
      <c r="C1624" t="s">
        <v>1479</v>
      </c>
      <c r="D1624">
        <v>1</v>
      </c>
      <c r="E1624" s="17">
        <v>45445</v>
      </c>
      <c r="F1624" t="s">
        <v>3113</v>
      </c>
      <c r="G1624" t="s">
        <v>2809</v>
      </c>
      <c r="H1624">
        <v>337.47</v>
      </c>
      <c r="I1624">
        <v>29.650129509999999</v>
      </c>
      <c r="J1624">
        <v>-100.97309730000001</v>
      </c>
      <c r="K1624" t="s">
        <v>3102</v>
      </c>
      <c r="L1624">
        <v>7</v>
      </c>
      <c r="M1624">
        <v>-23.11</v>
      </c>
      <c r="N1624">
        <v>-3.49</v>
      </c>
      <c r="O1624">
        <v>4.8</v>
      </c>
    </row>
    <row r="1625" spans="1:15" x14ac:dyDescent="0.35">
      <c r="A1625">
        <v>2024113</v>
      </c>
      <c r="B1625">
        <v>281260</v>
      </c>
      <c r="C1625" t="s">
        <v>2284</v>
      </c>
      <c r="D1625">
        <v>1</v>
      </c>
      <c r="E1625" s="17">
        <v>45531</v>
      </c>
      <c r="F1625" t="s">
        <v>3112</v>
      </c>
      <c r="G1625" t="s">
        <v>3047</v>
      </c>
      <c r="H1625">
        <v>17.52</v>
      </c>
      <c r="I1625">
        <v>29.578269710000001</v>
      </c>
      <c r="J1625">
        <v>-95.78302558</v>
      </c>
      <c r="K1625" t="s">
        <v>3102</v>
      </c>
      <c r="L1625">
        <v>9</v>
      </c>
      <c r="M1625">
        <v>-11.73</v>
      </c>
      <c r="N1625">
        <v>-1.94</v>
      </c>
      <c r="O1625">
        <v>3.81</v>
      </c>
    </row>
    <row r="1626" spans="1:15" x14ac:dyDescent="0.35">
      <c r="A1626">
        <v>2024072</v>
      </c>
      <c r="B1626">
        <v>264500</v>
      </c>
      <c r="C1626" t="s">
        <v>2222</v>
      </c>
      <c r="D1626">
        <v>1</v>
      </c>
      <c r="E1626" s="17">
        <v>45526</v>
      </c>
      <c r="F1626" t="s">
        <v>3111</v>
      </c>
      <c r="G1626" t="s">
        <v>3047</v>
      </c>
      <c r="H1626">
        <v>119.85</v>
      </c>
      <c r="I1626">
        <v>29.22019933</v>
      </c>
      <c r="J1626">
        <v>-98.353216579999994</v>
      </c>
      <c r="K1626" t="s">
        <v>3102</v>
      </c>
      <c r="L1626">
        <v>7</v>
      </c>
      <c r="M1626">
        <v>-21.24</v>
      </c>
      <c r="N1626">
        <v>-3.77</v>
      </c>
      <c r="O1626">
        <v>8.92</v>
      </c>
    </row>
    <row r="1627" spans="1:15" x14ac:dyDescent="0.35">
      <c r="A1627">
        <v>2024295</v>
      </c>
      <c r="B1627">
        <v>281500</v>
      </c>
      <c r="C1627" t="s">
        <v>2404</v>
      </c>
      <c r="D1627">
        <v>1</v>
      </c>
      <c r="E1627" s="17">
        <v>45560</v>
      </c>
      <c r="F1627" t="s">
        <v>3110</v>
      </c>
      <c r="G1627" t="s">
        <v>2809</v>
      </c>
      <c r="H1627">
        <v>315.70999999999998</v>
      </c>
      <c r="I1627">
        <v>33.080401379999998</v>
      </c>
      <c r="J1627">
        <v>-98.727406599999995</v>
      </c>
      <c r="K1627" t="s">
        <v>3102</v>
      </c>
      <c r="L1627">
        <v>8</v>
      </c>
      <c r="M1627">
        <v>-17.75</v>
      </c>
      <c r="N1627">
        <v>-1.6</v>
      </c>
      <c r="O1627">
        <v>-4.96</v>
      </c>
    </row>
    <row r="1628" spans="1:15" x14ac:dyDescent="0.35">
      <c r="A1628">
        <v>2023412</v>
      </c>
      <c r="B1628">
        <v>271040</v>
      </c>
      <c r="C1628" t="s">
        <v>1682</v>
      </c>
      <c r="D1628">
        <v>1</v>
      </c>
      <c r="E1628" s="17">
        <v>45463</v>
      </c>
      <c r="F1628" t="s">
        <v>3109</v>
      </c>
      <c r="G1628" t="s">
        <v>2809</v>
      </c>
      <c r="H1628">
        <v>213.51</v>
      </c>
      <c r="I1628">
        <v>30.53829283</v>
      </c>
      <c r="J1628">
        <v>-97.673733229999996</v>
      </c>
      <c r="K1628" t="s">
        <v>3102</v>
      </c>
      <c r="L1628">
        <v>4</v>
      </c>
      <c r="M1628">
        <v>2.1800000000000002</v>
      </c>
      <c r="N1628">
        <v>3.11</v>
      </c>
      <c r="O1628">
        <v>-22.74</v>
      </c>
    </row>
    <row r="1629" spans="1:15" x14ac:dyDescent="0.35">
      <c r="A1629">
        <v>2023909</v>
      </c>
      <c r="B1629">
        <v>277440</v>
      </c>
      <c r="C1629" t="s">
        <v>2082</v>
      </c>
      <c r="D1629">
        <v>1</v>
      </c>
      <c r="E1629" s="17">
        <v>45511</v>
      </c>
      <c r="F1629" t="s">
        <v>3108</v>
      </c>
      <c r="G1629" t="s">
        <v>2809</v>
      </c>
      <c r="H1629">
        <v>157.75</v>
      </c>
      <c r="I1629">
        <v>33.121214610000003</v>
      </c>
      <c r="J1629">
        <v>-96.112332319999993</v>
      </c>
      <c r="K1629" t="s">
        <v>3102</v>
      </c>
      <c r="L1629">
        <v>2</v>
      </c>
      <c r="M1629">
        <v>-3.2</v>
      </c>
      <c r="N1629">
        <v>0</v>
      </c>
      <c r="O1629">
        <v>-3.23</v>
      </c>
    </row>
    <row r="1630" spans="1:15" x14ac:dyDescent="0.35">
      <c r="A1630">
        <v>2023790</v>
      </c>
      <c r="B1630">
        <v>238800</v>
      </c>
      <c r="C1630" t="s">
        <v>1990</v>
      </c>
      <c r="D1630">
        <v>1</v>
      </c>
      <c r="E1630" s="17">
        <v>45498</v>
      </c>
      <c r="F1630" t="s">
        <v>3107</v>
      </c>
      <c r="G1630" t="s">
        <v>3047</v>
      </c>
      <c r="H1630">
        <v>91.49</v>
      </c>
      <c r="I1630">
        <v>33.382525600000001</v>
      </c>
      <c r="J1630">
        <v>-95.126249819999998</v>
      </c>
      <c r="K1630" t="s">
        <v>3102</v>
      </c>
      <c r="L1630">
        <v>3</v>
      </c>
      <c r="M1630">
        <v>-21.01</v>
      </c>
      <c r="N1630">
        <v>-3.13</v>
      </c>
      <c r="O1630">
        <v>4.07</v>
      </c>
    </row>
    <row r="1631" spans="1:15" x14ac:dyDescent="0.35">
      <c r="A1631">
        <v>2023702</v>
      </c>
      <c r="B1631">
        <v>264600</v>
      </c>
      <c r="C1631" t="s">
        <v>1917</v>
      </c>
      <c r="D1631">
        <v>1</v>
      </c>
      <c r="E1631" s="17">
        <v>45491</v>
      </c>
      <c r="F1631" t="s">
        <v>3106</v>
      </c>
      <c r="G1631" t="s">
        <v>2809</v>
      </c>
      <c r="H1631">
        <v>141.69999999999999</v>
      </c>
      <c r="I1631">
        <v>27.415381320000002</v>
      </c>
      <c r="J1631">
        <v>-99.175763360000005</v>
      </c>
      <c r="K1631" t="s">
        <v>3102</v>
      </c>
      <c r="L1631">
        <v>5</v>
      </c>
      <c r="M1631">
        <v>-40.46</v>
      </c>
      <c r="N1631">
        <v>-5.61</v>
      </c>
      <c r="O1631">
        <v>4.42</v>
      </c>
    </row>
    <row r="1632" spans="1:15" x14ac:dyDescent="0.35">
      <c r="A1632">
        <v>2023524</v>
      </c>
      <c r="B1632">
        <v>271100</v>
      </c>
      <c r="C1632" t="s">
        <v>1769</v>
      </c>
      <c r="D1632">
        <v>1</v>
      </c>
      <c r="E1632" s="17">
        <v>45474</v>
      </c>
      <c r="F1632" t="s">
        <v>3105</v>
      </c>
      <c r="G1632" t="s">
        <v>3047</v>
      </c>
      <c r="H1632">
        <v>96.3</v>
      </c>
      <c r="I1632">
        <v>30.73226399</v>
      </c>
      <c r="J1632">
        <v>-95.602601469999996</v>
      </c>
      <c r="K1632" t="s">
        <v>3102</v>
      </c>
      <c r="L1632">
        <v>2</v>
      </c>
      <c r="M1632">
        <v>-12.85</v>
      </c>
      <c r="N1632">
        <v>-2.4300000000000002</v>
      </c>
      <c r="O1632">
        <v>6.6</v>
      </c>
    </row>
    <row r="1633" spans="1:15" x14ac:dyDescent="0.35">
      <c r="A1633">
        <v>2024165</v>
      </c>
      <c r="B1633">
        <v>281300</v>
      </c>
      <c r="C1633" t="s">
        <v>2307</v>
      </c>
      <c r="D1633">
        <v>1</v>
      </c>
      <c r="E1633" s="17">
        <v>45539</v>
      </c>
      <c r="F1633" t="s">
        <v>3104</v>
      </c>
      <c r="G1633" t="s">
        <v>3047</v>
      </c>
      <c r="H1633">
        <v>65.959999999999994</v>
      </c>
      <c r="I1633">
        <v>31.262773429999999</v>
      </c>
      <c r="J1633">
        <v>-94.187337029999995</v>
      </c>
      <c r="K1633" t="s">
        <v>3102</v>
      </c>
      <c r="L1633">
        <v>3</v>
      </c>
      <c r="M1633">
        <v>-14.81</v>
      </c>
      <c r="N1633">
        <v>-2.89</v>
      </c>
      <c r="O1633">
        <v>8.34</v>
      </c>
    </row>
    <row r="1634" spans="1:15" x14ac:dyDescent="0.35">
      <c r="A1634">
        <v>2022365</v>
      </c>
      <c r="B1634">
        <v>241160</v>
      </c>
      <c r="C1634" t="s">
        <v>457</v>
      </c>
      <c r="D1634">
        <v>1</v>
      </c>
      <c r="E1634" s="17">
        <v>45124</v>
      </c>
      <c r="F1634" t="s">
        <v>3103</v>
      </c>
      <c r="G1634" t="s">
        <v>2809</v>
      </c>
      <c r="H1634">
        <v>332.85</v>
      </c>
      <c r="I1634">
        <v>31.590699999999998</v>
      </c>
      <c r="J1634">
        <v>-98.127200000000002</v>
      </c>
      <c r="K1634" t="s">
        <v>3102</v>
      </c>
      <c r="L1634">
        <v>4</v>
      </c>
      <c r="M1634">
        <v>33.42</v>
      </c>
      <c r="N1634">
        <v>10.27</v>
      </c>
      <c r="O1634">
        <v>-48.74</v>
      </c>
    </row>
    <row r="1635" spans="1:15" x14ac:dyDescent="0.35">
      <c r="A1635">
        <v>2022290</v>
      </c>
      <c r="B1635">
        <v>251740</v>
      </c>
      <c r="C1635" t="s">
        <v>393</v>
      </c>
      <c r="D1635">
        <v>1</v>
      </c>
      <c r="E1635" s="17">
        <v>45118</v>
      </c>
      <c r="F1635" t="s">
        <v>3101</v>
      </c>
      <c r="G1635" t="s">
        <v>2803</v>
      </c>
      <c r="H1635">
        <v>2617.4299999999998</v>
      </c>
      <c r="I1635">
        <v>37.844175319999998</v>
      </c>
      <c r="J1635">
        <v>-111.84994880000001</v>
      </c>
      <c r="K1635" t="s">
        <v>3071</v>
      </c>
      <c r="L1635">
        <v>2</v>
      </c>
      <c r="M1635">
        <v>-104.86</v>
      </c>
      <c r="N1635">
        <v>-14.58</v>
      </c>
      <c r="O1635">
        <v>11.75</v>
      </c>
    </row>
    <row r="1636" spans="1:15" x14ac:dyDescent="0.35">
      <c r="A1636">
        <v>2022700</v>
      </c>
      <c r="B1636">
        <v>246660</v>
      </c>
      <c r="C1636" t="s">
        <v>719</v>
      </c>
      <c r="D1636">
        <v>1</v>
      </c>
      <c r="E1636" s="17">
        <v>45153</v>
      </c>
      <c r="F1636" t="s">
        <v>3100</v>
      </c>
      <c r="G1636" t="s">
        <v>2798</v>
      </c>
      <c r="H1636">
        <v>1867.44</v>
      </c>
      <c r="I1636">
        <v>40.144025999999997</v>
      </c>
      <c r="J1636">
        <v>-110.7518441</v>
      </c>
      <c r="K1636" t="s">
        <v>3071</v>
      </c>
      <c r="L1636">
        <v>6</v>
      </c>
      <c r="M1636">
        <v>-125.69</v>
      </c>
      <c r="N1636">
        <v>-16.809999999999999</v>
      </c>
      <c r="O1636">
        <v>8.77</v>
      </c>
    </row>
    <row r="1637" spans="1:15" x14ac:dyDescent="0.35">
      <c r="A1637">
        <v>2022727</v>
      </c>
      <c r="B1637">
        <v>246720</v>
      </c>
      <c r="C1637" t="s">
        <v>764</v>
      </c>
      <c r="D1637">
        <v>1</v>
      </c>
      <c r="E1637" s="17">
        <v>45154</v>
      </c>
      <c r="F1637" t="s">
        <v>3099</v>
      </c>
      <c r="G1637" t="s">
        <v>2798</v>
      </c>
      <c r="H1637">
        <v>1323.19</v>
      </c>
      <c r="I1637">
        <v>41.186933289999999</v>
      </c>
      <c r="J1637">
        <v>-111.9922677</v>
      </c>
      <c r="K1637" t="s">
        <v>3071</v>
      </c>
      <c r="L1637">
        <v>6</v>
      </c>
      <c r="M1637">
        <v>-124.16</v>
      </c>
      <c r="N1637">
        <v>-16.309999999999999</v>
      </c>
      <c r="O1637">
        <v>6.32</v>
      </c>
    </row>
    <row r="1638" spans="1:15" x14ac:dyDescent="0.35">
      <c r="A1638">
        <v>2023793</v>
      </c>
      <c r="B1638">
        <v>270780</v>
      </c>
      <c r="C1638" t="s">
        <v>1975</v>
      </c>
      <c r="D1638">
        <v>1</v>
      </c>
      <c r="E1638" s="17">
        <v>45497</v>
      </c>
      <c r="F1638" t="s">
        <v>3098</v>
      </c>
      <c r="G1638" t="s">
        <v>2803</v>
      </c>
      <c r="H1638">
        <v>2040.51</v>
      </c>
      <c r="I1638">
        <v>37.771499400000003</v>
      </c>
      <c r="J1638">
        <v>-112.3894827</v>
      </c>
      <c r="K1638" t="s">
        <v>3071</v>
      </c>
      <c r="L1638">
        <v>6</v>
      </c>
      <c r="M1638">
        <v>-97.14</v>
      </c>
      <c r="N1638">
        <v>-12.98</v>
      </c>
      <c r="O1638">
        <v>6.69</v>
      </c>
    </row>
    <row r="1639" spans="1:15" x14ac:dyDescent="0.35">
      <c r="A1639">
        <v>2022844</v>
      </c>
      <c r="B1639">
        <v>251000</v>
      </c>
      <c r="C1639" t="s">
        <v>852</v>
      </c>
      <c r="D1639">
        <v>1</v>
      </c>
      <c r="E1639" s="17">
        <v>45168</v>
      </c>
      <c r="F1639" t="s">
        <v>3097</v>
      </c>
      <c r="G1639" t="s">
        <v>2798</v>
      </c>
      <c r="H1639">
        <v>1288.51</v>
      </c>
      <c r="I1639">
        <v>38.898313739999999</v>
      </c>
      <c r="J1639">
        <v>-110.3699263</v>
      </c>
      <c r="K1639" t="s">
        <v>3071</v>
      </c>
      <c r="L1639">
        <v>6</v>
      </c>
      <c r="M1639">
        <v>-62.34</v>
      </c>
      <c r="N1639">
        <v>-8.4600000000000009</v>
      </c>
      <c r="O1639">
        <v>5.33</v>
      </c>
    </row>
    <row r="1640" spans="1:15" x14ac:dyDescent="0.35">
      <c r="A1640">
        <v>2024115</v>
      </c>
      <c r="B1640">
        <v>281780</v>
      </c>
      <c r="C1640" t="s">
        <v>2269</v>
      </c>
      <c r="D1640">
        <v>1</v>
      </c>
      <c r="E1640" s="17">
        <v>45531</v>
      </c>
      <c r="F1640" t="s">
        <v>3096</v>
      </c>
      <c r="G1640" t="s">
        <v>2798</v>
      </c>
      <c r="H1640">
        <v>1264.73</v>
      </c>
      <c r="I1640">
        <v>38.964467759999998</v>
      </c>
      <c r="J1640">
        <v>-109.24678609999999</v>
      </c>
      <c r="K1640" t="s">
        <v>3071</v>
      </c>
      <c r="L1640">
        <v>8</v>
      </c>
      <c r="M1640">
        <v>-110.59</v>
      </c>
      <c r="N1640">
        <v>-14.85</v>
      </c>
      <c r="O1640">
        <v>8.1999999999999993</v>
      </c>
    </row>
    <row r="1641" spans="1:15" x14ac:dyDescent="0.35">
      <c r="A1641">
        <v>2022198</v>
      </c>
      <c r="B1641">
        <v>251760</v>
      </c>
      <c r="C1641" t="s">
        <v>291</v>
      </c>
      <c r="D1641">
        <v>1</v>
      </c>
      <c r="E1641" s="17">
        <v>45104</v>
      </c>
      <c r="F1641" t="s">
        <v>3095</v>
      </c>
      <c r="G1641" t="s">
        <v>2803</v>
      </c>
      <c r="H1641">
        <v>2594.6799999999998</v>
      </c>
      <c r="I1641">
        <v>38.5055549</v>
      </c>
      <c r="J1641">
        <v>-111.9681542</v>
      </c>
      <c r="K1641" t="s">
        <v>3071</v>
      </c>
      <c r="L1641">
        <v>3</v>
      </c>
      <c r="M1641">
        <v>-118.92</v>
      </c>
      <c r="N1641">
        <v>-15.75</v>
      </c>
      <c r="O1641">
        <v>7.1</v>
      </c>
    </row>
    <row r="1642" spans="1:15" x14ac:dyDescent="0.35">
      <c r="A1642">
        <v>2024258</v>
      </c>
      <c r="B1642">
        <v>281400</v>
      </c>
      <c r="C1642" t="s">
        <v>2374</v>
      </c>
      <c r="D1642">
        <v>1</v>
      </c>
      <c r="E1642" s="17">
        <v>45554</v>
      </c>
      <c r="F1642" t="s">
        <v>3094</v>
      </c>
      <c r="G1642" t="s">
        <v>2803</v>
      </c>
      <c r="H1642">
        <v>1737.86</v>
      </c>
      <c r="I1642">
        <v>40.571303559999997</v>
      </c>
      <c r="J1642">
        <v>-111.7563435</v>
      </c>
      <c r="K1642" t="s">
        <v>3071</v>
      </c>
      <c r="L1642">
        <v>3</v>
      </c>
      <c r="M1642">
        <v>-116.04</v>
      </c>
      <c r="N1642">
        <v>-15.91</v>
      </c>
      <c r="O1642">
        <v>11.23</v>
      </c>
    </row>
    <row r="1643" spans="1:15" x14ac:dyDescent="0.35">
      <c r="A1643">
        <v>2024159</v>
      </c>
      <c r="B1643">
        <v>292160</v>
      </c>
      <c r="C1643" t="s">
        <v>2293</v>
      </c>
      <c r="D1643">
        <v>1</v>
      </c>
      <c r="E1643" s="17">
        <v>45538</v>
      </c>
      <c r="F1643" t="s">
        <v>3093</v>
      </c>
      <c r="G1643" t="s">
        <v>2798</v>
      </c>
      <c r="H1643">
        <v>1344.98</v>
      </c>
      <c r="I1643">
        <v>41.731799539999997</v>
      </c>
      <c r="J1643">
        <v>-111.90168250000001</v>
      </c>
      <c r="K1643" t="s">
        <v>3071</v>
      </c>
      <c r="L1643">
        <v>6</v>
      </c>
      <c r="M1643">
        <v>-125.26</v>
      </c>
      <c r="N1643">
        <v>-16.82</v>
      </c>
      <c r="O1643">
        <v>9.2799999999999994</v>
      </c>
    </row>
    <row r="1644" spans="1:15" x14ac:dyDescent="0.35">
      <c r="A1644">
        <v>2023532</v>
      </c>
      <c r="B1644">
        <v>262760</v>
      </c>
      <c r="C1644" t="s">
        <v>1770</v>
      </c>
      <c r="D1644">
        <v>1</v>
      </c>
      <c r="E1644" s="17">
        <v>45475</v>
      </c>
      <c r="F1644" t="s">
        <v>3092</v>
      </c>
      <c r="G1644" t="s">
        <v>2798</v>
      </c>
      <c r="H1644">
        <v>1347.84</v>
      </c>
      <c r="I1644">
        <v>41.703973449999999</v>
      </c>
      <c r="J1644">
        <v>-111.91944580000001</v>
      </c>
      <c r="K1644" t="s">
        <v>3071</v>
      </c>
      <c r="L1644">
        <v>2</v>
      </c>
      <c r="M1644">
        <v>-123.02</v>
      </c>
      <c r="N1644">
        <v>-16.05</v>
      </c>
      <c r="O1644">
        <v>5.36</v>
      </c>
    </row>
    <row r="1645" spans="1:15" x14ac:dyDescent="0.35">
      <c r="A1645">
        <v>2022451</v>
      </c>
      <c r="B1645">
        <v>250460</v>
      </c>
      <c r="C1645" t="s">
        <v>524</v>
      </c>
      <c r="D1645">
        <v>1</v>
      </c>
      <c r="E1645" s="17">
        <v>45132</v>
      </c>
      <c r="F1645" t="s">
        <v>3091</v>
      </c>
      <c r="G1645" t="s">
        <v>2803</v>
      </c>
      <c r="H1645">
        <v>2266.67</v>
      </c>
      <c r="I1645">
        <v>40.762091040000001</v>
      </c>
      <c r="J1645">
        <v>-111.17982050000001</v>
      </c>
      <c r="K1645" t="s">
        <v>3071</v>
      </c>
      <c r="L1645">
        <v>2</v>
      </c>
      <c r="M1645">
        <v>-125.9</v>
      </c>
      <c r="N1645">
        <v>-16.88</v>
      </c>
      <c r="O1645">
        <v>9.15</v>
      </c>
    </row>
    <row r="1646" spans="1:15" x14ac:dyDescent="0.35">
      <c r="A1646">
        <v>2023839</v>
      </c>
      <c r="B1646">
        <v>262560</v>
      </c>
      <c r="C1646" t="s">
        <v>2034</v>
      </c>
      <c r="D1646">
        <v>1</v>
      </c>
      <c r="E1646" s="17">
        <v>45503</v>
      </c>
      <c r="F1646" t="s">
        <v>3090</v>
      </c>
      <c r="G1646" t="s">
        <v>2803</v>
      </c>
      <c r="H1646">
        <v>2837.48</v>
      </c>
      <c r="I1646">
        <v>40.768716759999997</v>
      </c>
      <c r="J1646">
        <v>-110.7982492</v>
      </c>
      <c r="K1646" t="s">
        <v>3071</v>
      </c>
      <c r="L1646">
        <v>3</v>
      </c>
      <c r="M1646">
        <v>-118.97</v>
      </c>
      <c r="N1646">
        <v>-16.079999999999998</v>
      </c>
      <c r="O1646">
        <v>9.67</v>
      </c>
    </row>
    <row r="1647" spans="1:15" x14ac:dyDescent="0.35">
      <c r="A1647">
        <v>2022585</v>
      </c>
      <c r="B1647">
        <v>246700</v>
      </c>
      <c r="C1647" t="s">
        <v>623</v>
      </c>
      <c r="D1647">
        <v>1</v>
      </c>
      <c r="E1647" s="17">
        <v>45140</v>
      </c>
      <c r="F1647" t="s">
        <v>3089</v>
      </c>
      <c r="G1647" t="s">
        <v>2803</v>
      </c>
      <c r="H1647">
        <v>3101.92</v>
      </c>
      <c r="I1647">
        <v>40.855735160000002</v>
      </c>
      <c r="J1647">
        <v>-110.4569517</v>
      </c>
      <c r="K1647" t="s">
        <v>3071</v>
      </c>
      <c r="L1647">
        <v>4</v>
      </c>
      <c r="M1647">
        <v>-120.66</v>
      </c>
      <c r="N1647">
        <v>-16.190000000000001</v>
      </c>
      <c r="O1647">
        <v>8.86</v>
      </c>
    </row>
    <row r="1648" spans="1:15" x14ac:dyDescent="0.35">
      <c r="A1648">
        <v>2024228</v>
      </c>
      <c r="B1648">
        <v>292120</v>
      </c>
      <c r="C1648" t="s">
        <v>2343</v>
      </c>
      <c r="D1648">
        <v>1</v>
      </c>
      <c r="E1648" s="17">
        <v>45545</v>
      </c>
      <c r="F1648" t="s">
        <v>3088</v>
      </c>
      <c r="G1648" t="s">
        <v>2798</v>
      </c>
      <c r="H1648">
        <v>1218.83</v>
      </c>
      <c r="I1648">
        <v>37.166180500000003</v>
      </c>
      <c r="J1648">
        <v>-109.9148366</v>
      </c>
      <c r="K1648" t="s">
        <v>3071</v>
      </c>
      <c r="L1648">
        <v>9</v>
      </c>
      <c r="M1648">
        <v>-87.11</v>
      </c>
      <c r="N1648">
        <v>-11.26</v>
      </c>
      <c r="O1648">
        <v>2.99</v>
      </c>
    </row>
    <row r="1649" spans="1:15" x14ac:dyDescent="0.35">
      <c r="A1649">
        <v>2023895</v>
      </c>
      <c r="B1649">
        <v>281420</v>
      </c>
      <c r="C1649" t="s">
        <v>2079</v>
      </c>
      <c r="D1649">
        <v>1</v>
      </c>
      <c r="E1649" s="17">
        <v>45510</v>
      </c>
      <c r="F1649" t="s">
        <v>3087</v>
      </c>
      <c r="G1649" t="s">
        <v>2798</v>
      </c>
      <c r="H1649">
        <v>1664.61</v>
      </c>
      <c r="I1649">
        <v>40.887533009999999</v>
      </c>
      <c r="J1649">
        <v>-109.22136860000001</v>
      </c>
      <c r="K1649" t="s">
        <v>3071</v>
      </c>
      <c r="L1649">
        <v>8</v>
      </c>
      <c r="M1649">
        <v>-112.59</v>
      </c>
      <c r="N1649">
        <v>-13.85</v>
      </c>
      <c r="O1649">
        <v>-1.75</v>
      </c>
    </row>
    <row r="1650" spans="1:15" x14ac:dyDescent="0.35">
      <c r="A1650">
        <v>2023625</v>
      </c>
      <c r="B1650">
        <v>270460</v>
      </c>
      <c r="C1650" t="s">
        <v>1845</v>
      </c>
      <c r="D1650">
        <v>1</v>
      </c>
      <c r="E1650" s="17">
        <v>45482</v>
      </c>
      <c r="F1650" t="s">
        <v>3086</v>
      </c>
      <c r="G1650" t="s">
        <v>2798</v>
      </c>
      <c r="H1650">
        <v>1530.13</v>
      </c>
      <c r="I1650">
        <v>40.539977489999998</v>
      </c>
      <c r="J1650">
        <v>-109.0681634</v>
      </c>
      <c r="K1650" t="s">
        <v>3071</v>
      </c>
      <c r="L1650">
        <v>8</v>
      </c>
      <c r="M1650">
        <v>-116.21</v>
      </c>
      <c r="N1650">
        <v>-14.86</v>
      </c>
      <c r="O1650">
        <v>2.66</v>
      </c>
    </row>
    <row r="1651" spans="1:15" x14ac:dyDescent="0.35">
      <c r="A1651">
        <v>2024150</v>
      </c>
      <c r="B1651">
        <v>292140</v>
      </c>
      <c r="C1651" t="s">
        <v>2280</v>
      </c>
      <c r="D1651">
        <v>1</v>
      </c>
      <c r="E1651" s="17">
        <v>45533</v>
      </c>
      <c r="F1651" t="s">
        <v>3085</v>
      </c>
      <c r="G1651" t="s">
        <v>2798</v>
      </c>
      <c r="H1651">
        <v>1184.2</v>
      </c>
      <c r="I1651">
        <v>38.231153149999997</v>
      </c>
      <c r="J1651">
        <v>-109.80267670000001</v>
      </c>
      <c r="K1651" t="s">
        <v>3071</v>
      </c>
      <c r="L1651">
        <v>9</v>
      </c>
      <c r="M1651">
        <v>-105.14</v>
      </c>
      <c r="N1651">
        <v>-14.09</v>
      </c>
      <c r="O1651">
        <v>7.6</v>
      </c>
    </row>
    <row r="1652" spans="1:15" x14ac:dyDescent="0.35">
      <c r="A1652">
        <v>2022215</v>
      </c>
      <c r="B1652">
        <v>251220</v>
      </c>
      <c r="C1652" t="s">
        <v>306</v>
      </c>
      <c r="D1652">
        <v>1</v>
      </c>
      <c r="E1652" s="17">
        <v>45105</v>
      </c>
      <c r="F1652" t="s">
        <v>3084</v>
      </c>
      <c r="G1652" t="s">
        <v>2803</v>
      </c>
      <c r="H1652">
        <v>2319.6</v>
      </c>
      <c r="I1652">
        <v>38.061487710000002</v>
      </c>
      <c r="J1652">
        <v>-112.2325585</v>
      </c>
      <c r="K1652" t="s">
        <v>3071</v>
      </c>
      <c r="L1652">
        <v>3</v>
      </c>
      <c r="M1652">
        <v>-107.22</v>
      </c>
      <c r="N1652">
        <v>-14.82</v>
      </c>
      <c r="O1652">
        <v>11.34</v>
      </c>
    </row>
    <row r="1653" spans="1:15" x14ac:dyDescent="0.35">
      <c r="A1653">
        <v>2022256</v>
      </c>
      <c r="B1653">
        <v>251620</v>
      </c>
      <c r="C1653" t="s">
        <v>342</v>
      </c>
      <c r="D1653">
        <v>1</v>
      </c>
      <c r="E1653" s="17">
        <v>45113</v>
      </c>
      <c r="F1653" t="s">
        <v>3083</v>
      </c>
      <c r="G1653" t="s">
        <v>2803</v>
      </c>
      <c r="H1653">
        <v>1834.46</v>
      </c>
      <c r="I1653">
        <v>41.199033790000001</v>
      </c>
      <c r="J1653">
        <v>-111.3914001</v>
      </c>
      <c r="K1653" t="s">
        <v>3071</v>
      </c>
      <c r="L1653">
        <v>3</v>
      </c>
      <c r="M1653">
        <v>-133.12</v>
      </c>
      <c r="N1653">
        <v>-17.79</v>
      </c>
      <c r="O1653">
        <v>9.24</v>
      </c>
    </row>
    <row r="1654" spans="1:15" x14ac:dyDescent="0.35">
      <c r="A1654">
        <v>2023690</v>
      </c>
      <c r="B1654">
        <v>270420</v>
      </c>
      <c r="C1654" t="s">
        <v>1902</v>
      </c>
      <c r="D1654">
        <v>1</v>
      </c>
      <c r="E1654" s="17">
        <v>45490</v>
      </c>
      <c r="F1654" t="s">
        <v>3082</v>
      </c>
      <c r="G1654" t="s">
        <v>2803</v>
      </c>
      <c r="H1654">
        <v>2429.0300000000002</v>
      </c>
      <c r="I1654">
        <v>39.198366440000001</v>
      </c>
      <c r="J1654">
        <v>-111.57315749999999</v>
      </c>
      <c r="K1654" t="s">
        <v>3071</v>
      </c>
      <c r="L1654">
        <v>1</v>
      </c>
      <c r="M1654">
        <v>-114.42</v>
      </c>
      <c r="N1654">
        <v>-15.46</v>
      </c>
      <c r="O1654">
        <v>9.24</v>
      </c>
    </row>
    <row r="1655" spans="1:15" x14ac:dyDescent="0.35">
      <c r="A1655">
        <v>2022681</v>
      </c>
      <c r="B1655">
        <v>246600</v>
      </c>
      <c r="C1655" t="s">
        <v>708</v>
      </c>
      <c r="D1655">
        <v>1</v>
      </c>
      <c r="E1655" s="17">
        <v>45152</v>
      </c>
      <c r="F1655" t="s">
        <v>3081</v>
      </c>
      <c r="G1655" t="s">
        <v>2803</v>
      </c>
      <c r="H1655">
        <v>1768.69</v>
      </c>
      <c r="I1655">
        <v>41.171227219999999</v>
      </c>
      <c r="J1655">
        <v>-111.66629500000001</v>
      </c>
      <c r="K1655" t="s">
        <v>3071</v>
      </c>
      <c r="L1655">
        <v>4</v>
      </c>
      <c r="M1655">
        <v>-122.29</v>
      </c>
      <c r="N1655">
        <v>-16.66</v>
      </c>
      <c r="O1655">
        <v>10.99</v>
      </c>
    </row>
    <row r="1656" spans="1:15" x14ac:dyDescent="0.35">
      <c r="A1656">
        <v>2022494</v>
      </c>
      <c r="B1656">
        <v>251780</v>
      </c>
      <c r="C1656" t="s">
        <v>567</v>
      </c>
      <c r="D1656">
        <v>1</v>
      </c>
      <c r="E1656" s="17">
        <v>45134</v>
      </c>
      <c r="F1656" t="s">
        <v>3080</v>
      </c>
      <c r="G1656" t="s">
        <v>2803</v>
      </c>
      <c r="H1656">
        <v>2274.69</v>
      </c>
      <c r="I1656">
        <v>40.541181180000002</v>
      </c>
      <c r="J1656">
        <v>-111.0999341</v>
      </c>
      <c r="K1656" t="s">
        <v>3071</v>
      </c>
      <c r="L1656">
        <v>4</v>
      </c>
      <c r="M1656">
        <v>-127.94</v>
      </c>
      <c r="N1656">
        <v>-17.02</v>
      </c>
      <c r="O1656">
        <v>8.2100000000000009</v>
      </c>
    </row>
    <row r="1657" spans="1:15" x14ac:dyDescent="0.35">
      <c r="A1657">
        <v>2023483</v>
      </c>
      <c r="B1657">
        <v>270400</v>
      </c>
      <c r="C1657" t="s">
        <v>1732</v>
      </c>
      <c r="D1657">
        <v>1</v>
      </c>
      <c r="E1657" s="17">
        <v>45469</v>
      </c>
      <c r="F1657" t="s">
        <v>3079</v>
      </c>
      <c r="G1657" t="s">
        <v>2798</v>
      </c>
      <c r="H1657">
        <v>1615.95</v>
      </c>
      <c r="I1657">
        <v>37.777983769999999</v>
      </c>
      <c r="J1657">
        <v>-111.4573062</v>
      </c>
      <c r="K1657" t="s">
        <v>3071</v>
      </c>
      <c r="L1657">
        <v>5</v>
      </c>
      <c r="M1657">
        <v>-106.2</v>
      </c>
      <c r="N1657">
        <v>-13.99</v>
      </c>
      <c r="O1657">
        <v>5.73</v>
      </c>
    </row>
    <row r="1658" spans="1:15" x14ac:dyDescent="0.35">
      <c r="A1658">
        <v>2024149</v>
      </c>
      <c r="B1658">
        <v>281440</v>
      </c>
      <c r="C1658" t="s">
        <v>2281</v>
      </c>
      <c r="D1658">
        <v>1</v>
      </c>
      <c r="E1658" s="17">
        <v>45532</v>
      </c>
      <c r="F1658" t="s">
        <v>3078</v>
      </c>
      <c r="G1658" t="s">
        <v>2798</v>
      </c>
      <c r="H1658">
        <v>1189.8699999999999</v>
      </c>
      <c r="I1658">
        <v>38.324992569999999</v>
      </c>
      <c r="J1658">
        <v>-109.771344</v>
      </c>
      <c r="K1658" t="s">
        <v>3071</v>
      </c>
      <c r="L1658">
        <v>9</v>
      </c>
      <c r="M1658">
        <v>-104.45</v>
      </c>
      <c r="N1658">
        <v>-13.99</v>
      </c>
      <c r="O1658">
        <v>7.51</v>
      </c>
    </row>
    <row r="1659" spans="1:15" x14ac:dyDescent="0.35">
      <c r="A1659">
        <v>2022910</v>
      </c>
      <c r="B1659">
        <v>263200</v>
      </c>
      <c r="C1659" t="s">
        <v>904</v>
      </c>
      <c r="D1659">
        <v>1</v>
      </c>
      <c r="E1659" s="17">
        <v>45181</v>
      </c>
      <c r="F1659" t="s">
        <v>3077</v>
      </c>
      <c r="G1659" t="s">
        <v>2798</v>
      </c>
      <c r="H1659">
        <v>1329.24</v>
      </c>
      <c r="I1659">
        <v>38.363071689999998</v>
      </c>
      <c r="J1659">
        <v>-110.8010128</v>
      </c>
      <c r="K1659" t="s">
        <v>3071</v>
      </c>
      <c r="L1659">
        <v>6</v>
      </c>
      <c r="M1659">
        <v>-102.58</v>
      </c>
      <c r="N1659">
        <v>-13.36</v>
      </c>
      <c r="O1659">
        <v>4.28</v>
      </c>
    </row>
    <row r="1660" spans="1:15" x14ac:dyDescent="0.35">
      <c r="A1660">
        <v>2022827</v>
      </c>
      <c r="B1660">
        <v>246680</v>
      </c>
      <c r="C1660" t="s">
        <v>850</v>
      </c>
      <c r="D1660">
        <v>1</v>
      </c>
      <c r="E1660" s="17">
        <v>45167</v>
      </c>
      <c r="F1660" t="s">
        <v>3076</v>
      </c>
      <c r="G1660" t="s">
        <v>2798</v>
      </c>
      <c r="H1660">
        <v>2164.77</v>
      </c>
      <c r="I1660">
        <v>39.43638052</v>
      </c>
      <c r="J1660">
        <v>-111.1327739</v>
      </c>
      <c r="K1660" t="s">
        <v>3071</v>
      </c>
      <c r="L1660">
        <v>5</v>
      </c>
      <c r="M1660">
        <v>-119.48</v>
      </c>
      <c r="N1660">
        <v>-16.239999999999998</v>
      </c>
      <c r="O1660">
        <v>10.43</v>
      </c>
    </row>
    <row r="1661" spans="1:15" x14ac:dyDescent="0.35">
      <c r="A1661">
        <v>2023914</v>
      </c>
      <c r="B1661">
        <v>278320</v>
      </c>
      <c r="C1661" t="s">
        <v>2093</v>
      </c>
      <c r="D1661">
        <v>1</v>
      </c>
      <c r="E1661" s="17">
        <v>45511</v>
      </c>
      <c r="F1661" t="s">
        <v>3075</v>
      </c>
      <c r="G1661" t="s">
        <v>2798</v>
      </c>
      <c r="H1661">
        <v>1433.31</v>
      </c>
      <c r="I1661">
        <v>40.28457109</v>
      </c>
      <c r="J1661">
        <v>-109.5262638</v>
      </c>
      <c r="K1661" t="s">
        <v>3071</v>
      </c>
      <c r="L1661">
        <v>8</v>
      </c>
      <c r="M1661">
        <v>-111.49</v>
      </c>
      <c r="N1661">
        <v>-13.65</v>
      </c>
      <c r="O1661">
        <v>-2.27</v>
      </c>
    </row>
    <row r="1662" spans="1:15" x14ac:dyDescent="0.35">
      <c r="A1662">
        <v>2023376</v>
      </c>
      <c r="B1662">
        <v>263280</v>
      </c>
      <c r="C1662" t="s">
        <v>1656</v>
      </c>
      <c r="D1662">
        <v>1</v>
      </c>
      <c r="E1662" s="17">
        <v>45461</v>
      </c>
      <c r="F1662" t="s">
        <v>3074</v>
      </c>
      <c r="G1662" t="s">
        <v>2798</v>
      </c>
      <c r="H1662">
        <v>846.81</v>
      </c>
      <c r="I1662">
        <v>37.174139840000002</v>
      </c>
      <c r="J1662">
        <v>-113.3793979</v>
      </c>
      <c r="K1662" t="s">
        <v>3071</v>
      </c>
      <c r="L1662">
        <v>7</v>
      </c>
      <c r="M1662">
        <v>-92.56</v>
      </c>
      <c r="N1662">
        <v>-12.01</v>
      </c>
      <c r="O1662">
        <v>3.53</v>
      </c>
    </row>
    <row r="1663" spans="1:15" x14ac:dyDescent="0.35">
      <c r="A1663">
        <v>2023666</v>
      </c>
      <c r="B1663">
        <v>270440</v>
      </c>
      <c r="C1663" t="s">
        <v>1884</v>
      </c>
      <c r="D1663">
        <v>1</v>
      </c>
      <c r="E1663" s="17">
        <v>45489</v>
      </c>
      <c r="F1663" t="s">
        <v>3073</v>
      </c>
      <c r="G1663" t="s">
        <v>2803</v>
      </c>
      <c r="H1663">
        <v>1643.73</v>
      </c>
      <c r="I1663">
        <v>39.258788010000004</v>
      </c>
      <c r="J1663">
        <v>-111.69288950000001</v>
      </c>
      <c r="K1663" t="s">
        <v>3071</v>
      </c>
      <c r="L1663">
        <v>7</v>
      </c>
      <c r="M1663">
        <v>-100.89</v>
      </c>
      <c r="N1663">
        <v>-12.05</v>
      </c>
      <c r="O1663">
        <v>-4.46</v>
      </c>
    </row>
    <row r="1664" spans="1:15" x14ac:dyDescent="0.35">
      <c r="A1664">
        <v>2024276</v>
      </c>
      <c r="B1664">
        <v>293420</v>
      </c>
      <c r="C1664" t="s">
        <v>2394</v>
      </c>
      <c r="D1664">
        <v>1</v>
      </c>
      <c r="E1664" s="17">
        <v>45558</v>
      </c>
      <c r="F1664" t="s">
        <v>3072</v>
      </c>
      <c r="G1664" t="s">
        <v>2798</v>
      </c>
      <c r="H1664">
        <v>1323.57</v>
      </c>
      <c r="I1664">
        <v>41.236722579999999</v>
      </c>
      <c r="J1664">
        <v>-111.94470149999999</v>
      </c>
      <c r="K1664" t="s">
        <v>3071</v>
      </c>
      <c r="L1664">
        <v>6</v>
      </c>
      <c r="M1664">
        <v>-118.33</v>
      </c>
      <c r="N1664">
        <v>-15.77</v>
      </c>
      <c r="O1664">
        <v>7.8</v>
      </c>
    </row>
    <row r="1665" spans="1:15" x14ac:dyDescent="0.35">
      <c r="A1665">
        <v>2022323</v>
      </c>
      <c r="B1665">
        <v>238400</v>
      </c>
      <c r="C1665" t="s">
        <v>396</v>
      </c>
      <c r="D1665">
        <v>1</v>
      </c>
      <c r="E1665" s="17">
        <v>45120</v>
      </c>
      <c r="F1665" t="s">
        <v>3070</v>
      </c>
      <c r="G1665" t="s">
        <v>2849</v>
      </c>
      <c r="H1665">
        <v>726.07</v>
      </c>
      <c r="I1665">
        <v>36.968190640000003</v>
      </c>
      <c r="J1665">
        <v>-80.646446990000001</v>
      </c>
      <c r="K1665" t="s">
        <v>3044</v>
      </c>
      <c r="L1665">
        <v>2</v>
      </c>
      <c r="M1665">
        <v>-44.11</v>
      </c>
      <c r="N1665">
        <v>-7.31</v>
      </c>
      <c r="O1665">
        <v>14.4</v>
      </c>
    </row>
    <row r="1666" spans="1:15" x14ac:dyDescent="0.35">
      <c r="A1666">
        <v>2023783</v>
      </c>
      <c r="B1666">
        <v>271220</v>
      </c>
      <c r="C1666" t="s">
        <v>1991</v>
      </c>
      <c r="D1666">
        <v>1</v>
      </c>
      <c r="E1666" s="17">
        <v>45498</v>
      </c>
      <c r="F1666" t="s">
        <v>3069</v>
      </c>
      <c r="G1666" t="s">
        <v>2849</v>
      </c>
      <c r="H1666">
        <v>118.22</v>
      </c>
      <c r="I1666">
        <v>37.622826719999999</v>
      </c>
      <c r="J1666">
        <v>-78.344833440000002</v>
      </c>
      <c r="K1666" t="s">
        <v>3044</v>
      </c>
      <c r="L1666">
        <v>1</v>
      </c>
      <c r="M1666">
        <v>-25.05</v>
      </c>
      <c r="N1666">
        <v>-3.4</v>
      </c>
      <c r="O1666">
        <v>2.17</v>
      </c>
    </row>
    <row r="1667" spans="1:15" x14ac:dyDescent="0.35">
      <c r="A1667">
        <v>2024001</v>
      </c>
      <c r="B1667">
        <v>271200</v>
      </c>
      <c r="C1667" t="s">
        <v>2153</v>
      </c>
      <c r="D1667">
        <v>1</v>
      </c>
      <c r="E1667" s="17">
        <v>45519</v>
      </c>
      <c r="F1667" t="s">
        <v>3068</v>
      </c>
      <c r="G1667" t="s">
        <v>2849</v>
      </c>
      <c r="H1667">
        <v>60.25</v>
      </c>
      <c r="I1667">
        <v>38.434966459999998</v>
      </c>
      <c r="J1667">
        <v>-77.524428130000004</v>
      </c>
      <c r="K1667" t="s">
        <v>3044</v>
      </c>
      <c r="L1667">
        <v>4</v>
      </c>
      <c r="M1667">
        <v>-26.92</v>
      </c>
      <c r="N1667">
        <v>-4.34</v>
      </c>
      <c r="O1667">
        <v>7.78</v>
      </c>
    </row>
    <row r="1668" spans="1:15" x14ac:dyDescent="0.35">
      <c r="A1668">
        <v>2023904</v>
      </c>
      <c r="B1668">
        <v>271160</v>
      </c>
      <c r="C1668" t="s">
        <v>2073</v>
      </c>
      <c r="D1668">
        <v>1</v>
      </c>
      <c r="E1668" s="17">
        <v>45511</v>
      </c>
      <c r="F1668" t="s">
        <v>3067</v>
      </c>
      <c r="G1668" t="s">
        <v>2849</v>
      </c>
      <c r="H1668">
        <v>337.39</v>
      </c>
      <c r="I1668">
        <v>37.310956099999999</v>
      </c>
      <c r="J1668">
        <v>-82.288855249999997</v>
      </c>
      <c r="K1668" t="s">
        <v>3044</v>
      </c>
      <c r="L1668">
        <v>3</v>
      </c>
      <c r="M1668">
        <v>-37.909999999999997</v>
      </c>
      <c r="N1668">
        <v>-6.22</v>
      </c>
      <c r="O1668">
        <v>11.86</v>
      </c>
    </row>
    <row r="1669" spans="1:15" x14ac:dyDescent="0.35">
      <c r="A1669">
        <v>2022281</v>
      </c>
      <c r="B1669">
        <v>234100</v>
      </c>
      <c r="C1669" t="s">
        <v>346</v>
      </c>
      <c r="D1669">
        <v>1</v>
      </c>
      <c r="E1669" s="17">
        <v>45118</v>
      </c>
      <c r="F1669" t="s">
        <v>3066</v>
      </c>
      <c r="G1669" t="s">
        <v>2849</v>
      </c>
      <c r="H1669">
        <v>303.8</v>
      </c>
      <c r="I1669">
        <v>37.798515559999998</v>
      </c>
      <c r="J1669">
        <v>-79.775528059999999</v>
      </c>
      <c r="K1669" t="s">
        <v>3044</v>
      </c>
      <c r="L1669">
        <v>6</v>
      </c>
      <c r="M1669">
        <v>-43.18</v>
      </c>
      <c r="N1669">
        <v>-6.79</v>
      </c>
      <c r="O1669">
        <v>11.18</v>
      </c>
    </row>
    <row r="1670" spans="1:15" x14ac:dyDescent="0.35">
      <c r="A1670">
        <v>2023994</v>
      </c>
      <c r="B1670">
        <v>238300</v>
      </c>
      <c r="C1670" t="s">
        <v>2137</v>
      </c>
      <c r="D1670">
        <v>1</v>
      </c>
      <c r="E1670" s="17">
        <v>45518</v>
      </c>
      <c r="F1670" t="s">
        <v>3065</v>
      </c>
      <c r="G1670" t="s">
        <v>3047</v>
      </c>
      <c r="H1670">
        <v>11.77</v>
      </c>
      <c r="I1670">
        <v>36.991034300000003</v>
      </c>
      <c r="J1670">
        <v>-77.274450759999993</v>
      </c>
      <c r="K1670" t="s">
        <v>3044</v>
      </c>
      <c r="L1670">
        <v>7</v>
      </c>
      <c r="M1670">
        <v>-21.41</v>
      </c>
      <c r="N1670">
        <v>-4.21</v>
      </c>
      <c r="O1670">
        <v>12.28</v>
      </c>
    </row>
    <row r="1671" spans="1:15" x14ac:dyDescent="0.35">
      <c r="A1671">
        <v>2024114</v>
      </c>
      <c r="B1671">
        <v>271240</v>
      </c>
      <c r="C1671" t="s">
        <v>2249</v>
      </c>
      <c r="D1671">
        <v>1</v>
      </c>
      <c r="E1671" s="17">
        <v>45531</v>
      </c>
      <c r="F1671" t="s">
        <v>3064</v>
      </c>
      <c r="G1671" t="s">
        <v>2849</v>
      </c>
      <c r="H1671">
        <v>318.74</v>
      </c>
      <c r="I1671">
        <v>38.882695900000002</v>
      </c>
      <c r="J1671">
        <v>-78.684660309999998</v>
      </c>
      <c r="K1671" t="s">
        <v>3044</v>
      </c>
      <c r="L1671">
        <v>4</v>
      </c>
      <c r="M1671">
        <v>-50.87</v>
      </c>
      <c r="N1671">
        <v>-7.88</v>
      </c>
      <c r="O1671">
        <v>12.16</v>
      </c>
    </row>
    <row r="1672" spans="1:15" x14ac:dyDescent="0.35">
      <c r="A1672">
        <v>2022873</v>
      </c>
      <c r="B1672">
        <v>260760</v>
      </c>
      <c r="C1672" t="s">
        <v>877</v>
      </c>
      <c r="D1672">
        <v>1</v>
      </c>
      <c r="E1672" s="17">
        <v>45175</v>
      </c>
      <c r="F1672" t="s">
        <v>3063</v>
      </c>
      <c r="G1672" t="s">
        <v>2849</v>
      </c>
      <c r="H1672">
        <v>609.94000000000005</v>
      </c>
      <c r="I1672">
        <v>37.240288589999999</v>
      </c>
      <c r="J1672">
        <v>-81.106664280000004</v>
      </c>
      <c r="K1672" t="s">
        <v>3044</v>
      </c>
      <c r="L1672">
        <v>4</v>
      </c>
      <c r="M1672">
        <v>-51.75</v>
      </c>
      <c r="N1672">
        <v>-7.88</v>
      </c>
      <c r="O1672">
        <v>11.25</v>
      </c>
    </row>
    <row r="1673" spans="1:15" x14ac:dyDescent="0.35">
      <c r="A1673">
        <v>2022880</v>
      </c>
      <c r="B1673">
        <v>260720</v>
      </c>
      <c r="C1673" t="s">
        <v>881</v>
      </c>
      <c r="D1673">
        <v>1</v>
      </c>
      <c r="E1673" s="17">
        <v>45176</v>
      </c>
      <c r="F1673" t="s">
        <v>3062</v>
      </c>
      <c r="G1673" t="s">
        <v>2849</v>
      </c>
      <c r="H1673">
        <v>119.22</v>
      </c>
      <c r="I1673">
        <v>36.69764481</v>
      </c>
      <c r="J1673">
        <v>-78.958911349999994</v>
      </c>
      <c r="K1673" t="s">
        <v>3044</v>
      </c>
      <c r="L1673">
        <v>1</v>
      </c>
      <c r="M1673">
        <v>-28.4</v>
      </c>
      <c r="N1673">
        <v>-4.7</v>
      </c>
      <c r="O1673">
        <v>9.23</v>
      </c>
    </row>
    <row r="1674" spans="1:15" x14ac:dyDescent="0.35">
      <c r="A1674">
        <v>2022927</v>
      </c>
      <c r="B1674">
        <v>260680</v>
      </c>
      <c r="C1674" t="s">
        <v>939</v>
      </c>
      <c r="D1674">
        <v>1</v>
      </c>
      <c r="E1674" s="17">
        <v>45182</v>
      </c>
      <c r="F1674" t="s">
        <v>3061</v>
      </c>
      <c r="G1674" t="s">
        <v>2849</v>
      </c>
      <c r="H1674">
        <v>60.65</v>
      </c>
      <c r="I1674">
        <v>36.864445840000002</v>
      </c>
      <c r="J1674">
        <v>-77.784369060000003</v>
      </c>
      <c r="K1674" t="s">
        <v>3044</v>
      </c>
      <c r="L1674">
        <v>4</v>
      </c>
      <c r="M1674">
        <v>-21.08</v>
      </c>
      <c r="N1674">
        <v>-3.82</v>
      </c>
      <c r="O1674">
        <v>9.4499999999999993</v>
      </c>
    </row>
    <row r="1675" spans="1:15" x14ac:dyDescent="0.35">
      <c r="A1675">
        <v>2022870</v>
      </c>
      <c r="B1675">
        <v>260660</v>
      </c>
      <c r="C1675" t="s">
        <v>871</v>
      </c>
      <c r="D1675">
        <v>1</v>
      </c>
      <c r="E1675" s="17">
        <v>45174</v>
      </c>
      <c r="F1675" t="s">
        <v>3060</v>
      </c>
      <c r="G1675" t="s">
        <v>2849</v>
      </c>
      <c r="H1675">
        <v>195.86</v>
      </c>
      <c r="I1675">
        <v>36.809952010000003</v>
      </c>
      <c r="J1675">
        <v>-79.42875952</v>
      </c>
      <c r="K1675" t="s">
        <v>3044</v>
      </c>
      <c r="L1675">
        <v>3</v>
      </c>
      <c r="M1675">
        <v>-35.22</v>
      </c>
      <c r="N1675">
        <v>-6.11</v>
      </c>
      <c r="O1675">
        <v>13.64</v>
      </c>
    </row>
    <row r="1676" spans="1:15" x14ac:dyDescent="0.35">
      <c r="A1676">
        <v>2022786</v>
      </c>
      <c r="B1676">
        <v>238280</v>
      </c>
      <c r="C1676" t="s">
        <v>802</v>
      </c>
      <c r="D1676">
        <v>1</v>
      </c>
      <c r="E1676" s="17">
        <v>45161</v>
      </c>
      <c r="F1676" t="s">
        <v>3059</v>
      </c>
      <c r="G1676" t="s">
        <v>2849</v>
      </c>
      <c r="H1676">
        <v>126.83</v>
      </c>
      <c r="I1676">
        <v>39.019118589999998</v>
      </c>
      <c r="J1676">
        <v>-78.058506919999999</v>
      </c>
      <c r="K1676" t="s">
        <v>3044</v>
      </c>
      <c r="L1676">
        <v>2</v>
      </c>
      <c r="M1676">
        <v>-39.64</v>
      </c>
      <c r="N1676">
        <v>-5.94</v>
      </c>
      <c r="O1676">
        <v>7.89</v>
      </c>
    </row>
    <row r="1677" spans="1:15" x14ac:dyDescent="0.35">
      <c r="A1677">
        <v>2022711</v>
      </c>
      <c r="B1677">
        <v>238220</v>
      </c>
      <c r="C1677" t="s">
        <v>726</v>
      </c>
      <c r="D1677">
        <v>1</v>
      </c>
      <c r="E1677" s="17">
        <v>45154</v>
      </c>
      <c r="F1677" t="s">
        <v>3058</v>
      </c>
      <c r="G1677" t="s">
        <v>2849</v>
      </c>
      <c r="H1677">
        <v>620.59</v>
      </c>
      <c r="I1677">
        <v>37.119888109999998</v>
      </c>
      <c r="J1677">
        <v>-80.78500511</v>
      </c>
      <c r="K1677" t="s">
        <v>3044</v>
      </c>
      <c r="L1677">
        <v>1</v>
      </c>
      <c r="M1677">
        <v>-44.75</v>
      </c>
      <c r="N1677">
        <v>-7.19</v>
      </c>
      <c r="O1677">
        <v>12.8</v>
      </c>
    </row>
    <row r="1678" spans="1:15" x14ac:dyDescent="0.35">
      <c r="A1678">
        <v>2023006</v>
      </c>
      <c r="B1678">
        <v>262140</v>
      </c>
      <c r="C1678" t="s">
        <v>1014</v>
      </c>
      <c r="D1678">
        <v>1</v>
      </c>
      <c r="E1678" s="17">
        <v>45190</v>
      </c>
      <c r="F1678" t="s">
        <v>3057</v>
      </c>
      <c r="G1678" t="s">
        <v>2849</v>
      </c>
      <c r="H1678">
        <v>555.92999999999995</v>
      </c>
      <c r="I1678">
        <v>36.69211052</v>
      </c>
      <c r="J1678">
        <v>-81.862027420000004</v>
      </c>
      <c r="K1678" t="s">
        <v>3044</v>
      </c>
      <c r="L1678">
        <v>6</v>
      </c>
      <c r="M1678">
        <v>-41.09</v>
      </c>
      <c r="N1678">
        <v>-6.69</v>
      </c>
      <c r="O1678">
        <v>12.43</v>
      </c>
    </row>
    <row r="1679" spans="1:15" x14ac:dyDescent="0.35">
      <c r="A1679">
        <v>2022900</v>
      </c>
      <c r="B1679">
        <v>260840</v>
      </c>
      <c r="C1679" t="s">
        <v>893</v>
      </c>
      <c r="D1679">
        <v>1</v>
      </c>
      <c r="E1679" s="17">
        <v>45180</v>
      </c>
      <c r="F1679" t="s">
        <v>3056</v>
      </c>
      <c r="G1679" t="s">
        <v>2849</v>
      </c>
      <c r="H1679">
        <v>57.91</v>
      </c>
      <c r="I1679">
        <v>37.709016329999997</v>
      </c>
      <c r="J1679">
        <v>-77.827011979999995</v>
      </c>
      <c r="K1679" t="s">
        <v>3044</v>
      </c>
      <c r="L1679">
        <v>3</v>
      </c>
      <c r="M1679">
        <v>-24.42</v>
      </c>
      <c r="N1679">
        <v>-4.5199999999999996</v>
      </c>
      <c r="O1679">
        <v>11.73</v>
      </c>
    </row>
    <row r="1680" spans="1:15" x14ac:dyDescent="0.35">
      <c r="A1680">
        <v>2022858</v>
      </c>
      <c r="B1680">
        <v>260780</v>
      </c>
      <c r="C1680" t="s">
        <v>856</v>
      </c>
      <c r="D1680">
        <v>1</v>
      </c>
      <c r="E1680" s="17">
        <v>45169</v>
      </c>
      <c r="F1680" t="s">
        <v>3055</v>
      </c>
      <c r="G1680" t="s">
        <v>2849</v>
      </c>
      <c r="H1680">
        <v>131.78</v>
      </c>
      <c r="I1680">
        <v>38.224915109999998</v>
      </c>
      <c r="J1680">
        <v>-78.267391470000007</v>
      </c>
      <c r="K1680" t="s">
        <v>3044</v>
      </c>
      <c r="L1680">
        <v>2</v>
      </c>
      <c r="M1680">
        <v>-40.93</v>
      </c>
      <c r="N1680">
        <v>-7.45</v>
      </c>
      <c r="O1680">
        <v>18.7</v>
      </c>
    </row>
    <row r="1681" spans="1:15" x14ac:dyDescent="0.35">
      <c r="A1681">
        <v>2022738</v>
      </c>
      <c r="B1681">
        <v>238260</v>
      </c>
      <c r="C1681" t="s">
        <v>767</v>
      </c>
      <c r="D1681">
        <v>1</v>
      </c>
      <c r="E1681" s="17">
        <v>45155</v>
      </c>
      <c r="F1681" t="s">
        <v>3054</v>
      </c>
      <c r="G1681" t="s">
        <v>2849</v>
      </c>
      <c r="H1681">
        <v>206.56</v>
      </c>
      <c r="I1681">
        <v>37.381411309999997</v>
      </c>
      <c r="J1681">
        <v>-79.221207809999996</v>
      </c>
      <c r="K1681" t="s">
        <v>3044</v>
      </c>
      <c r="L1681">
        <v>3</v>
      </c>
      <c r="M1681">
        <v>-28.73</v>
      </c>
      <c r="N1681">
        <v>-5.04</v>
      </c>
      <c r="O1681">
        <v>11.57</v>
      </c>
    </row>
    <row r="1682" spans="1:15" x14ac:dyDescent="0.35">
      <c r="A1682">
        <v>2022857</v>
      </c>
      <c r="B1682">
        <v>260700</v>
      </c>
      <c r="C1682" t="s">
        <v>843</v>
      </c>
      <c r="D1682">
        <v>1</v>
      </c>
      <c r="E1682" s="17">
        <v>45168</v>
      </c>
      <c r="F1682" t="s">
        <v>3053</v>
      </c>
      <c r="G1682" t="s">
        <v>2849</v>
      </c>
      <c r="H1682">
        <v>72</v>
      </c>
      <c r="I1682">
        <v>38.556182249999999</v>
      </c>
      <c r="J1682">
        <v>-77.596343070000003</v>
      </c>
      <c r="K1682" t="s">
        <v>3044</v>
      </c>
      <c r="L1682">
        <v>3</v>
      </c>
      <c r="M1682">
        <v>-28.99</v>
      </c>
      <c r="N1682">
        <v>-4.88</v>
      </c>
      <c r="O1682">
        <v>10.07</v>
      </c>
    </row>
    <row r="1683" spans="1:15" x14ac:dyDescent="0.35">
      <c r="A1683">
        <v>2022925</v>
      </c>
      <c r="B1683">
        <v>260800</v>
      </c>
      <c r="C1683" t="s">
        <v>936</v>
      </c>
      <c r="D1683">
        <v>1</v>
      </c>
      <c r="E1683" s="17">
        <v>45182</v>
      </c>
      <c r="F1683" t="s">
        <v>3052</v>
      </c>
      <c r="G1683" t="s">
        <v>2849</v>
      </c>
      <c r="H1683">
        <v>129.80000000000001</v>
      </c>
      <c r="I1683">
        <v>37.221986399999999</v>
      </c>
      <c r="J1683">
        <v>-78.485760279999994</v>
      </c>
      <c r="K1683" t="s">
        <v>3044</v>
      </c>
      <c r="L1683">
        <v>1</v>
      </c>
      <c r="M1683">
        <v>-25.45</v>
      </c>
      <c r="N1683">
        <v>-3.88</v>
      </c>
      <c r="O1683">
        <v>5.55</v>
      </c>
    </row>
    <row r="1684" spans="1:15" x14ac:dyDescent="0.35">
      <c r="A1684">
        <v>2022689</v>
      </c>
      <c r="B1684">
        <v>238200</v>
      </c>
      <c r="C1684" t="s">
        <v>714</v>
      </c>
      <c r="D1684">
        <v>1</v>
      </c>
      <c r="E1684" s="17">
        <v>45153</v>
      </c>
      <c r="F1684" t="s">
        <v>3051</v>
      </c>
      <c r="G1684" t="s">
        <v>2849</v>
      </c>
      <c r="H1684">
        <v>361.33</v>
      </c>
      <c r="I1684">
        <v>36.73630095</v>
      </c>
      <c r="J1684">
        <v>-80.095967310000006</v>
      </c>
      <c r="K1684" t="s">
        <v>3044</v>
      </c>
      <c r="L1684">
        <v>2</v>
      </c>
      <c r="M1684">
        <v>-36.31</v>
      </c>
      <c r="N1684">
        <v>-6.31</v>
      </c>
      <c r="O1684">
        <v>14.13</v>
      </c>
    </row>
    <row r="1685" spans="1:15" x14ac:dyDescent="0.35">
      <c r="A1685">
        <v>2022824</v>
      </c>
      <c r="B1685">
        <v>260640</v>
      </c>
      <c r="C1685" t="s">
        <v>835</v>
      </c>
      <c r="D1685">
        <v>1</v>
      </c>
      <c r="E1685" s="17">
        <v>45167</v>
      </c>
      <c r="F1685" t="s">
        <v>3050</v>
      </c>
      <c r="G1685" t="s">
        <v>2849</v>
      </c>
      <c r="H1685">
        <v>152.66999999999999</v>
      </c>
      <c r="I1685">
        <v>38.84552892</v>
      </c>
      <c r="J1685">
        <v>-77.77426346</v>
      </c>
      <c r="K1685" t="s">
        <v>3044</v>
      </c>
      <c r="L1685">
        <v>4</v>
      </c>
      <c r="M1685">
        <v>-34.58</v>
      </c>
      <c r="N1685">
        <v>-5.71</v>
      </c>
      <c r="O1685">
        <v>11.08</v>
      </c>
    </row>
    <row r="1686" spans="1:15" x14ac:dyDescent="0.35">
      <c r="A1686">
        <v>2022975</v>
      </c>
      <c r="B1686">
        <v>260740</v>
      </c>
      <c r="C1686" t="s">
        <v>987</v>
      </c>
      <c r="D1686">
        <v>1</v>
      </c>
      <c r="E1686" s="17">
        <v>45187</v>
      </c>
      <c r="F1686" t="s">
        <v>3049</v>
      </c>
      <c r="G1686" t="s">
        <v>2849</v>
      </c>
      <c r="H1686">
        <v>724.97</v>
      </c>
      <c r="I1686">
        <v>37.243574170000002</v>
      </c>
      <c r="J1686">
        <v>-81.390283179999997</v>
      </c>
      <c r="K1686" t="s">
        <v>3044</v>
      </c>
      <c r="L1686">
        <v>3</v>
      </c>
      <c r="M1686">
        <v>-37.86</v>
      </c>
      <c r="N1686">
        <v>-6.36</v>
      </c>
      <c r="O1686">
        <v>13.02</v>
      </c>
    </row>
    <row r="1687" spans="1:15" x14ac:dyDescent="0.35">
      <c r="A1687">
        <v>2022996</v>
      </c>
      <c r="B1687">
        <v>260420</v>
      </c>
      <c r="C1687" t="s">
        <v>1003</v>
      </c>
      <c r="D1687">
        <v>1</v>
      </c>
      <c r="E1687" s="17">
        <v>45189</v>
      </c>
      <c r="F1687" t="s">
        <v>3048</v>
      </c>
      <c r="G1687" t="s">
        <v>3047</v>
      </c>
      <c r="H1687">
        <v>13.07</v>
      </c>
      <c r="I1687">
        <v>36.988199999999999</v>
      </c>
      <c r="J1687">
        <v>-77.322999999999993</v>
      </c>
      <c r="K1687" t="s">
        <v>3044</v>
      </c>
      <c r="L1687">
        <v>7</v>
      </c>
      <c r="M1687">
        <v>-21.54</v>
      </c>
      <c r="N1687">
        <v>-4.17</v>
      </c>
      <c r="O1687">
        <v>11.81</v>
      </c>
    </row>
    <row r="1688" spans="1:15" x14ac:dyDescent="0.35">
      <c r="A1688">
        <v>2022776</v>
      </c>
      <c r="B1688">
        <v>239160</v>
      </c>
      <c r="C1688" t="s">
        <v>790</v>
      </c>
      <c r="D1688">
        <v>1</v>
      </c>
      <c r="E1688" s="17">
        <v>45160</v>
      </c>
      <c r="F1688" t="s">
        <v>3046</v>
      </c>
      <c r="G1688" t="s">
        <v>2849</v>
      </c>
      <c r="H1688">
        <v>378.13</v>
      </c>
      <c r="I1688">
        <v>37.958806000000003</v>
      </c>
      <c r="J1688">
        <v>-79.697111000000007</v>
      </c>
      <c r="K1688" t="s">
        <v>3044</v>
      </c>
      <c r="L1688">
        <v>6</v>
      </c>
      <c r="M1688">
        <v>-47.01</v>
      </c>
      <c r="N1688">
        <v>-7.34</v>
      </c>
      <c r="O1688">
        <v>11.75</v>
      </c>
    </row>
    <row r="1689" spans="1:15" x14ac:dyDescent="0.35">
      <c r="A1689">
        <v>2023860</v>
      </c>
      <c r="B1689">
        <v>277540</v>
      </c>
      <c r="C1689" t="s">
        <v>790</v>
      </c>
      <c r="D1689">
        <v>1</v>
      </c>
      <c r="E1689" s="17">
        <v>45504</v>
      </c>
      <c r="F1689" t="s">
        <v>3046</v>
      </c>
      <c r="G1689" t="s">
        <v>2849</v>
      </c>
      <c r="H1689">
        <v>378.13</v>
      </c>
      <c r="I1689">
        <v>37.958806000000003</v>
      </c>
      <c r="J1689">
        <v>-79.697111000000007</v>
      </c>
      <c r="K1689" t="s">
        <v>3044</v>
      </c>
      <c r="L1689">
        <v>6</v>
      </c>
      <c r="M1689">
        <v>-45.61</v>
      </c>
      <c r="N1689">
        <v>-7.29</v>
      </c>
      <c r="O1689">
        <v>12.67</v>
      </c>
    </row>
    <row r="1690" spans="1:15" x14ac:dyDescent="0.35">
      <c r="A1690">
        <v>2022795</v>
      </c>
      <c r="B1690">
        <v>237440</v>
      </c>
      <c r="C1690" t="s">
        <v>815</v>
      </c>
      <c r="D1690">
        <v>1</v>
      </c>
      <c r="E1690" s="17">
        <v>45161</v>
      </c>
      <c r="F1690" t="s">
        <v>3045</v>
      </c>
      <c r="G1690" t="s">
        <v>2849</v>
      </c>
      <c r="H1690">
        <v>449.16</v>
      </c>
      <c r="I1690">
        <v>37.539200000000001</v>
      </c>
      <c r="J1690">
        <v>-79.448210000000003</v>
      </c>
      <c r="K1690" t="s">
        <v>3044</v>
      </c>
      <c r="L1690">
        <v>2</v>
      </c>
      <c r="M1690">
        <v>-37.700000000000003</v>
      </c>
      <c r="N1690">
        <v>-6.73</v>
      </c>
      <c r="O1690">
        <v>16.12</v>
      </c>
    </row>
    <row r="1691" spans="1:15" x14ac:dyDescent="0.35">
      <c r="A1691">
        <v>2023829</v>
      </c>
      <c r="B1691">
        <v>277520</v>
      </c>
      <c r="C1691" t="s">
        <v>815</v>
      </c>
      <c r="D1691">
        <v>1</v>
      </c>
      <c r="E1691" s="17">
        <v>45503</v>
      </c>
      <c r="F1691" t="s">
        <v>3045</v>
      </c>
      <c r="G1691" t="s">
        <v>2849</v>
      </c>
      <c r="H1691">
        <v>449.16</v>
      </c>
      <c r="I1691">
        <v>37.539200000000001</v>
      </c>
      <c r="J1691">
        <v>-79.448210000000003</v>
      </c>
      <c r="K1691" t="s">
        <v>3044</v>
      </c>
      <c r="L1691">
        <v>2</v>
      </c>
      <c r="M1691">
        <v>-38.06</v>
      </c>
      <c r="N1691">
        <v>-6.91</v>
      </c>
      <c r="O1691">
        <v>17.190000000000001</v>
      </c>
    </row>
    <row r="1692" spans="1:15" x14ac:dyDescent="0.35">
      <c r="A1692">
        <v>2022014</v>
      </c>
      <c r="B1692">
        <v>251080</v>
      </c>
      <c r="C1692" t="s">
        <v>107</v>
      </c>
      <c r="D1692">
        <v>1</v>
      </c>
      <c r="E1692" s="17">
        <v>45089</v>
      </c>
      <c r="F1692" t="s">
        <v>3043</v>
      </c>
      <c r="G1692" t="s">
        <v>3021</v>
      </c>
      <c r="H1692">
        <v>473.09</v>
      </c>
      <c r="I1692">
        <v>44.009416139999999</v>
      </c>
      <c r="J1692">
        <v>-72.400458400000005</v>
      </c>
      <c r="K1692" t="s">
        <v>3020</v>
      </c>
      <c r="L1692">
        <v>3</v>
      </c>
      <c r="M1692">
        <v>-72.319999999999993</v>
      </c>
      <c r="N1692">
        <v>-10.85</v>
      </c>
      <c r="O1692">
        <v>14.44</v>
      </c>
    </row>
    <row r="1693" spans="1:15" x14ac:dyDescent="0.35">
      <c r="A1693">
        <v>2022441</v>
      </c>
      <c r="B1693">
        <v>243760</v>
      </c>
      <c r="C1693" t="s">
        <v>520</v>
      </c>
      <c r="D1693">
        <v>1</v>
      </c>
      <c r="E1693" s="17">
        <v>45132</v>
      </c>
      <c r="F1693" t="s">
        <v>3042</v>
      </c>
      <c r="G1693" t="s">
        <v>3021</v>
      </c>
      <c r="H1693">
        <v>219.81</v>
      </c>
      <c r="I1693">
        <v>43.238367779999997</v>
      </c>
      <c r="J1693">
        <v>-73.249598849999998</v>
      </c>
      <c r="K1693" t="s">
        <v>3020</v>
      </c>
      <c r="L1693">
        <v>3</v>
      </c>
      <c r="M1693">
        <v>-63.85</v>
      </c>
      <c r="N1693">
        <v>-9.68</v>
      </c>
      <c r="O1693">
        <v>13.58</v>
      </c>
    </row>
    <row r="1694" spans="1:15" x14ac:dyDescent="0.35">
      <c r="A1694">
        <v>2022679</v>
      </c>
      <c r="B1694">
        <v>254840</v>
      </c>
      <c r="C1694" t="s">
        <v>715</v>
      </c>
      <c r="D1694">
        <v>1</v>
      </c>
      <c r="E1694" s="17">
        <v>45152</v>
      </c>
      <c r="F1694" t="s">
        <v>3041</v>
      </c>
      <c r="G1694" t="s">
        <v>3021</v>
      </c>
      <c r="H1694">
        <v>298.95</v>
      </c>
      <c r="I1694">
        <v>44.92641794</v>
      </c>
      <c r="J1694">
        <v>-72.087372529999996</v>
      </c>
      <c r="K1694" t="s">
        <v>3020</v>
      </c>
      <c r="L1694">
        <v>3</v>
      </c>
      <c r="M1694">
        <v>-65.930000000000007</v>
      </c>
      <c r="N1694">
        <v>-9.7899999999999991</v>
      </c>
      <c r="O1694">
        <v>12.43</v>
      </c>
    </row>
    <row r="1695" spans="1:15" x14ac:dyDescent="0.35">
      <c r="A1695">
        <v>2022549</v>
      </c>
      <c r="B1695">
        <v>243720</v>
      </c>
      <c r="C1695" t="s">
        <v>597</v>
      </c>
      <c r="D1695">
        <v>1</v>
      </c>
      <c r="E1695" s="17">
        <v>45139</v>
      </c>
      <c r="F1695" t="s">
        <v>3040</v>
      </c>
      <c r="G1695" t="s">
        <v>3021</v>
      </c>
      <c r="H1695">
        <v>139.87</v>
      </c>
      <c r="I1695">
        <v>44.540951440000001</v>
      </c>
      <c r="J1695">
        <v>-73.034458189999995</v>
      </c>
      <c r="K1695" t="s">
        <v>3020</v>
      </c>
      <c r="L1695">
        <v>5</v>
      </c>
      <c r="M1695">
        <v>-67.98</v>
      </c>
      <c r="N1695">
        <v>-9.94</v>
      </c>
      <c r="O1695">
        <v>11.52</v>
      </c>
    </row>
    <row r="1696" spans="1:15" x14ac:dyDescent="0.35">
      <c r="A1696">
        <v>2023819</v>
      </c>
      <c r="B1696">
        <v>286740</v>
      </c>
      <c r="C1696" t="s">
        <v>2002</v>
      </c>
      <c r="D1696">
        <v>1</v>
      </c>
      <c r="E1696" s="17">
        <v>45502</v>
      </c>
      <c r="F1696" t="s">
        <v>3039</v>
      </c>
      <c r="G1696" t="s">
        <v>3021</v>
      </c>
      <c r="H1696">
        <v>194.46</v>
      </c>
      <c r="I1696">
        <v>44.563537549999999</v>
      </c>
      <c r="J1696">
        <v>-72.565015770000002</v>
      </c>
      <c r="K1696" t="s">
        <v>3020</v>
      </c>
      <c r="L1696">
        <v>5</v>
      </c>
      <c r="M1696">
        <v>-65.89</v>
      </c>
      <c r="N1696">
        <v>-9.68</v>
      </c>
      <c r="O1696">
        <v>11.54</v>
      </c>
    </row>
    <row r="1697" spans="1:15" x14ac:dyDescent="0.35">
      <c r="A1697">
        <v>2022107</v>
      </c>
      <c r="B1697">
        <v>250680</v>
      </c>
      <c r="C1697" t="s">
        <v>174</v>
      </c>
      <c r="D1697">
        <v>1</v>
      </c>
      <c r="E1697" s="17">
        <v>45097</v>
      </c>
      <c r="F1697" t="s">
        <v>3038</v>
      </c>
      <c r="G1697" t="s">
        <v>3021</v>
      </c>
      <c r="H1697">
        <v>135.61000000000001</v>
      </c>
      <c r="I1697">
        <v>44.908060990000003</v>
      </c>
      <c r="J1697">
        <v>-72.655369930000006</v>
      </c>
      <c r="K1697" t="s">
        <v>3020</v>
      </c>
      <c r="L1697">
        <v>2</v>
      </c>
      <c r="M1697">
        <v>-72.09</v>
      </c>
      <c r="N1697">
        <v>-10.52</v>
      </c>
      <c r="O1697">
        <v>12.09</v>
      </c>
    </row>
    <row r="1698" spans="1:15" x14ac:dyDescent="0.35">
      <c r="A1698">
        <v>2022068</v>
      </c>
      <c r="B1698">
        <v>250520</v>
      </c>
      <c r="C1698" t="s">
        <v>117</v>
      </c>
      <c r="D1698">
        <v>1</v>
      </c>
      <c r="E1698" s="17">
        <v>45091</v>
      </c>
      <c r="F1698" t="s">
        <v>3037</v>
      </c>
      <c r="G1698" t="s">
        <v>3021</v>
      </c>
      <c r="H1698">
        <v>36.08</v>
      </c>
      <c r="I1698">
        <v>44.958488019999997</v>
      </c>
      <c r="J1698">
        <v>-73.113267949999994</v>
      </c>
      <c r="K1698" t="s">
        <v>3020</v>
      </c>
      <c r="L1698">
        <v>3</v>
      </c>
      <c r="M1698">
        <v>-63.14</v>
      </c>
      <c r="N1698">
        <v>-8.77</v>
      </c>
      <c r="O1698">
        <v>7.04</v>
      </c>
    </row>
    <row r="1699" spans="1:15" x14ac:dyDescent="0.35">
      <c r="A1699">
        <v>2022244</v>
      </c>
      <c r="B1699">
        <v>243820</v>
      </c>
      <c r="C1699" t="s">
        <v>331</v>
      </c>
      <c r="D1699">
        <v>1</v>
      </c>
      <c r="E1699" s="17">
        <v>45112</v>
      </c>
      <c r="F1699" t="s">
        <v>3036</v>
      </c>
      <c r="G1699" t="s">
        <v>3021</v>
      </c>
      <c r="H1699">
        <v>236.07</v>
      </c>
      <c r="I1699">
        <v>44.337262459999998</v>
      </c>
      <c r="J1699">
        <v>-73.025461710000002</v>
      </c>
      <c r="K1699" t="s">
        <v>3020</v>
      </c>
      <c r="L1699">
        <v>3</v>
      </c>
      <c r="M1699">
        <v>-67.94</v>
      </c>
      <c r="N1699">
        <v>-10.18</v>
      </c>
      <c r="O1699">
        <v>13.46</v>
      </c>
    </row>
    <row r="1700" spans="1:15" x14ac:dyDescent="0.35">
      <c r="A1700">
        <v>2022208</v>
      </c>
      <c r="B1700">
        <v>243800</v>
      </c>
      <c r="C1700" t="s">
        <v>280</v>
      </c>
      <c r="D1700">
        <v>1</v>
      </c>
      <c r="E1700" s="17">
        <v>45105</v>
      </c>
      <c r="F1700" t="s">
        <v>3035</v>
      </c>
      <c r="G1700" t="s">
        <v>3021</v>
      </c>
      <c r="H1700">
        <v>79.73</v>
      </c>
      <c r="I1700">
        <v>44.786170869999999</v>
      </c>
      <c r="J1700">
        <v>-73.117422120000001</v>
      </c>
      <c r="K1700" t="s">
        <v>3020</v>
      </c>
      <c r="L1700">
        <v>3</v>
      </c>
      <c r="M1700">
        <v>-59.88</v>
      </c>
      <c r="N1700">
        <v>-8.7100000000000009</v>
      </c>
      <c r="O1700">
        <v>9.8000000000000007</v>
      </c>
    </row>
    <row r="1701" spans="1:15" x14ac:dyDescent="0.35">
      <c r="A1701">
        <v>2023446</v>
      </c>
      <c r="B1701">
        <v>286700</v>
      </c>
      <c r="C1701" t="s">
        <v>1699</v>
      </c>
      <c r="D1701">
        <v>1</v>
      </c>
      <c r="E1701" s="17">
        <v>45468</v>
      </c>
      <c r="F1701" t="s">
        <v>3034</v>
      </c>
      <c r="G1701" t="s">
        <v>3021</v>
      </c>
      <c r="H1701">
        <v>101.07</v>
      </c>
      <c r="I1701">
        <v>43.570114150000002</v>
      </c>
      <c r="J1701">
        <v>-73.268271110000001</v>
      </c>
      <c r="K1701" t="s">
        <v>3020</v>
      </c>
      <c r="L1701">
        <v>4</v>
      </c>
      <c r="M1701">
        <v>-68.06</v>
      </c>
      <c r="N1701">
        <v>-9.75</v>
      </c>
      <c r="O1701">
        <v>9.9499999999999993</v>
      </c>
    </row>
    <row r="1702" spans="1:15" x14ac:dyDescent="0.35">
      <c r="A1702">
        <v>2023740</v>
      </c>
      <c r="B1702">
        <v>286660</v>
      </c>
      <c r="C1702" t="s">
        <v>1963</v>
      </c>
      <c r="D1702">
        <v>1</v>
      </c>
      <c r="E1702" s="17">
        <v>45496</v>
      </c>
      <c r="F1702" t="s">
        <v>3033</v>
      </c>
      <c r="G1702" t="s">
        <v>3021</v>
      </c>
      <c r="H1702">
        <v>360.3</v>
      </c>
      <c r="I1702">
        <v>42.77070681</v>
      </c>
      <c r="J1702">
        <v>-72.93949447</v>
      </c>
      <c r="K1702" t="s">
        <v>3020</v>
      </c>
      <c r="L1702">
        <v>6</v>
      </c>
      <c r="M1702">
        <v>-65.89</v>
      </c>
      <c r="N1702">
        <v>-9.93</v>
      </c>
      <c r="O1702">
        <v>13.59</v>
      </c>
    </row>
    <row r="1703" spans="1:15" x14ac:dyDescent="0.35">
      <c r="A1703">
        <v>2023467</v>
      </c>
      <c r="B1703">
        <v>286780</v>
      </c>
      <c r="C1703" t="s">
        <v>1718</v>
      </c>
      <c r="D1703">
        <v>1</v>
      </c>
      <c r="E1703" s="17">
        <v>45469</v>
      </c>
      <c r="F1703" t="s">
        <v>3032</v>
      </c>
      <c r="G1703" t="s">
        <v>3021</v>
      </c>
      <c r="H1703">
        <v>108.48</v>
      </c>
      <c r="I1703">
        <v>44.112803900000003</v>
      </c>
      <c r="J1703">
        <v>-73.09310954</v>
      </c>
      <c r="K1703" t="s">
        <v>3020</v>
      </c>
      <c r="L1703">
        <v>6</v>
      </c>
      <c r="M1703">
        <v>-68.45</v>
      </c>
      <c r="N1703">
        <v>-10</v>
      </c>
      <c r="O1703">
        <v>11.52</v>
      </c>
    </row>
    <row r="1704" spans="1:15" x14ac:dyDescent="0.35">
      <c r="A1704">
        <v>2023896</v>
      </c>
      <c r="B1704">
        <v>286760</v>
      </c>
      <c r="C1704" t="s">
        <v>2072</v>
      </c>
      <c r="D1704">
        <v>1</v>
      </c>
      <c r="E1704" s="17">
        <v>45510</v>
      </c>
      <c r="F1704" t="s">
        <v>3031</v>
      </c>
      <c r="G1704" t="s">
        <v>3021</v>
      </c>
      <c r="H1704">
        <v>144.78</v>
      </c>
      <c r="I1704">
        <v>43.820720870000002</v>
      </c>
      <c r="J1704">
        <v>-72.542511430000005</v>
      </c>
      <c r="K1704" t="s">
        <v>3020</v>
      </c>
      <c r="L1704">
        <v>7</v>
      </c>
      <c r="M1704">
        <v>-60.06</v>
      </c>
      <c r="N1704">
        <v>-9.18</v>
      </c>
      <c r="O1704">
        <v>13.41</v>
      </c>
    </row>
    <row r="1705" spans="1:15" x14ac:dyDescent="0.35">
      <c r="A1705">
        <v>2022126</v>
      </c>
      <c r="B1705">
        <v>250760</v>
      </c>
      <c r="C1705" t="s">
        <v>194</v>
      </c>
      <c r="D1705">
        <v>1</v>
      </c>
      <c r="E1705" s="17">
        <v>45098</v>
      </c>
      <c r="F1705" t="s">
        <v>3030</v>
      </c>
      <c r="G1705" t="s">
        <v>3021</v>
      </c>
      <c r="H1705">
        <v>395.85</v>
      </c>
      <c r="I1705">
        <v>43.754427419999999</v>
      </c>
      <c r="J1705">
        <v>-72.841688509999997</v>
      </c>
      <c r="K1705" t="s">
        <v>3020</v>
      </c>
      <c r="L1705">
        <v>1</v>
      </c>
      <c r="M1705">
        <v>-71.69</v>
      </c>
      <c r="N1705">
        <v>-10.85</v>
      </c>
      <c r="O1705">
        <v>15.12</v>
      </c>
    </row>
    <row r="1706" spans="1:15" x14ac:dyDescent="0.35">
      <c r="A1706">
        <v>2022798</v>
      </c>
      <c r="B1706">
        <v>254860</v>
      </c>
      <c r="C1706" t="s">
        <v>819</v>
      </c>
      <c r="D1706">
        <v>1</v>
      </c>
      <c r="E1706" s="17">
        <v>45162</v>
      </c>
      <c r="F1706" t="s">
        <v>3029</v>
      </c>
      <c r="G1706" t="s">
        <v>3021</v>
      </c>
      <c r="H1706">
        <v>124.87</v>
      </c>
      <c r="I1706">
        <v>43.614124140000001</v>
      </c>
      <c r="J1706">
        <v>-73.176724100000001</v>
      </c>
      <c r="K1706" t="s">
        <v>3020</v>
      </c>
      <c r="L1706">
        <v>5</v>
      </c>
      <c r="M1706">
        <v>-60.54</v>
      </c>
      <c r="N1706">
        <v>-9.31</v>
      </c>
      <c r="O1706">
        <v>13.91</v>
      </c>
    </row>
    <row r="1707" spans="1:15" x14ac:dyDescent="0.35">
      <c r="A1707">
        <v>2023269</v>
      </c>
      <c r="B1707">
        <v>286720</v>
      </c>
      <c r="C1707" t="s">
        <v>1536</v>
      </c>
      <c r="D1707">
        <v>1</v>
      </c>
      <c r="E1707" s="17">
        <v>45454</v>
      </c>
      <c r="F1707" t="s">
        <v>3028</v>
      </c>
      <c r="G1707" t="s">
        <v>3021</v>
      </c>
      <c r="H1707">
        <v>29.8</v>
      </c>
      <c r="I1707">
        <v>44.5013212</v>
      </c>
      <c r="J1707">
        <v>-73.203545259999999</v>
      </c>
      <c r="K1707" t="s">
        <v>3020</v>
      </c>
      <c r="L1707">
        <v>7</v>
      </c>
      <c r="M1707">
        <v>-77.41</v>
      </c>
      <c r="N1707">
        <v>-11.33</v>
      </c>
      <c r="O1707">
        <v>13.19</v>
      </c>
    </row>
    <row r="1708" spans="1:15" x14ac:dyDescent="0.35">
      <c r="A1708">
        <v>2022591</v>
      </c>
      <c r="B1708">
        <v>243780</v>
      </c>
      <c r="C1708" t="s">
        <v>622</v>
      </c>
      <c r="D1708">
        <v>1</v>
      </c>
      <c r="E1708" s="17">
        <v>45141</v>
      </c>
      <c r="F1708" t="s">
        <v>3027</v>
      </c>
      <c r="G1708" t="s">
        <v>3021</v>
      </c>
      <c r="H1708">
        <v>162.19</v>
      </c>
      <c r="I1708">
        <v>43.073273299999997</v>
      </c>
      <c r="J1708">
        <v>-72.727608840000002</v>
      </c>
      <c r="K1708" t="s">
        <v>3020</v>
      </c>
      <c r="L1708">
        <v>6</v>
      </c>
      <c r="M1708">
        <v>-56.83</v>
      </c>
      <c r="N1708">
        <v>-8.6999999999999993</v>
      </c>
      <c r="O1708">
        <v>12.77</v>
      </c>
    </row>
    <row r="1709" spans="1:15" x14ac:dyDescent="0.35">
      <c r="A1709">
        <v>2023556</v>
      </c>
      <c r="B1709">
        <v>286600</v>
      </c>
      <c r="C1709" t="s">
        <v>1796</v>
      </c>
      <c r="D1709">
        <v>1</v>
      </c>
      <c r="E1709" s="17">
        <v>45482</v>
      </c>
      <c r="F1709" t="s">
        <v>3026</v>
      </c>
      <c r="G1709" t="s">
        <v>3021</v>
      </c>
      <c r="H1709">
        <v>303.95</v>
      </c>
      <c r="I1709">
        <v>43.40799818</v>
      </c>
      <c r="J1709">
        <v>-72.706702440000001</v>
      </c>
      <c r="K1709" t="s">
        <v>3020</v>
      </c>
      <c r="L1709">
        <v>5</v>
      </c>
      <c r="M1709">
        <v>-66.33</v>
      </c>
      <c r="N1709">
        <v>-9.64</v>
      </c>
      <c r="O1709">
        <v>10.81</v>
      </c>
    </row>
    <row r="1710" spans="1:15" x14ac:dyDescent="0.35">
      <c r="A1710">
        <v>2022592</v>
      </c>
      <c r="B1710">
        <v>254880</v>
      </c>
      <c r="C1710" t="s">
        <v>612</v>
      </c>
      <c r="D1710">
        <v>1</v>
      </c>
      <c r="E1710" s="17">
        <v>45140</v>
      </c>
      <c r="F1710" t="s">
        <v>3025</v>
      </c>
      <c r="G1710" t="s">
        <v>3021</v>
      </c>
      <c r="H1710">
        <v>313.97000000000003</v>
      </c>
      <c r="I1710">
        <v>43.193270490000003</v>
      </c>
      <c r="J1710">
        <v>-72.816678890000006</v>
      </c>
      <c r="K1710" t="s">
        <v>3020</v>
      </c>
      <c r="L1710">
        <v>5</v>
      </c>
      <c r="M1710">
        <v>-59.12</v>
      </c>
      <c r="N1710">
        <v>-9.19</v>
      </c>
      <c r="O1710">
        <v>14.37</v>
      </c>
    </row>
    <row r="1711" spans="1:15" x14ac:dyDescent="0.35">
      <c r="A1711">
        <v>2023516</v>
      </c>
      <c r="B1711">
        <v>286640</v>
      </c>
      <c r="C1711" t="s">
        <v>1757</v>
      </c>
      <c r="D1711">
        <v>1</v>
      </c>
      <c r="E1711" s="17">
        <v>45474</v>
      </c>
      <c r="F1711" t="s">
        <v>3024</v>
      </c>
      <c r="G1711" t="s">
        <v>3021</v>
      </c>
      <c r="H1711">
        <v>212.4</v>
      </c>
      <c r="I1711">
        <v>43.615946649999998</v>
      </c>
      <c r="J1711">
        <v>-72.542145320000003</v>
      </c>
      <c r="K1711" t="s">
        <v>3020</v>
      </c>
      <c r="L1711">
        <v>5</v>
      </c>
      <c r="M1711">
        <v>-66.58</v>
      </c>
      <c r="N1711">
        <v>-10.01</v>
      </c>
      <c r="O1711">
        <v>13.48</v>
      </c>
    </row>
    <row r="1712" spans="1:15" x14ac:dyDescent="0.35">
      <c r="A1712">
        <v>2022475</v>
      </c>
      <c r="B1712">
        <v>243700</v>
      </c>
      <c r="C1712" t="s">
        <v>539</v>
      </c>
      <c r="D1712">
        <v>1</v>
      </c>
      <c r="E1712" s="17">
        <v>45133</v>
      </c>
      <c r="F1712" t="s">
        <v>3023</v>
      </c>
      <c r="G1712" t="s">
        <v>3021</v>
      </c>
      <c r="H1712">
        <v>454.44</v>
      </c>
      <c r="I1712">
        <v>43.14</v>
      </c>
      <c r="J1712">
        <v>-72.933899999999994</v>
      </c>
      <c r="K1712" t="s">
        <v>3020</v>
      </c>
      <c r="L1712">
        <v>4</v>
      </c>
      <c r="M1712">
        <v>-58.88</v>
      </c>
      <c r="N1712">
        <v>-9.14</v>
      </c>
      <c r="O1712">
        <v>14.25</v>
      </c>
    </row>
    <row r="1713" spans="1:15" x14ac:dyDescent="0.35">
      <c r="A1713">
        <v>2022252</v>
      </c>
      <c r="B1713">
        <v>243680</v>
      </c>
      <c r="C1713" t="s">
        <v>322</v>
      </c>
      <c r="D1713">
        <v>1</v>
      </c>
      <c r="E1713" s="17">
        <v>45113</v>
      </c>
      <c r="F1713" t="s">
        <v>3022</v>
      </c>
      <c r="G1713" t="s">
        <v>3021</v>
      </c>
      <c r="H1713">
        <v>395.95</v>
      </c>
      <c r="I1713">
        <v>44.503599999999999</v>
      </c>
      <c r="J1713">
        <v>-72.781899999999993</v>
      </c>
      <c r="K1713" t="s">
        <v>3020</v>
      </c>
      <c r="L1713">
        <v>4</v>
      </c>
      <c r="M1713">
        <v>-73.989999999999995</v>
      </c>
      <c r="N1713">
        <v>-11.24</v>
      </c>
      <c r="O1713">
        <v>15.92</v>
      </c>
    </row>
    <row r="1714" spans="1:15" x14ac:dyDescent="0.35">
      <c r="A1714">
        <v>2023286</v>
      </c>
      <c r="B1714">
        <v>286880</v>
      </c>
      <c r="C1714" t="s">
        <v>322</v>
      </c>
      <c r="D1714">
        <v>1</v>
      </c>
      <c r="E1714" s="17">
        <v>45455</v>
      </c>
      <c r="F1714" t="s">
        <v>3022</v>
      </c>
      <c r="G1714" t="s">
        <v>3021</v>
      </c>
      <c r="H1714">
        <v>395.95</v>
      </c>
      <c r="I1714">
        <v>44.503599999999999</v>
      </c>
      <c r="J1714">
        <v>-72.781899999999993</v>
      </c>
      <c r="K1714" t="s">
        <v>3020</v>
      </c>
      <c r="L1714">
        <v>4</v>
      </c>
      <c r="M1714">
        <v>-79.8</v>
      </c>
      <c r="N1714">
        <v>-11.84</v>
      </c>
      <c r="O1714">
        <v>14.9</v>
      </c>
    </row>
    <row r="1715" spans="1:15" x14ac:dyDescent="0.35">
      <c r="A1715">
        <v>2022241</v>
      </c>
      <c r="B1715">
        <v>249800</v>
      </c>
      <c r="C1715" t="s">
        <v>318</v>
      </c>
      <c r="D1715">
        <v>1</v>
      </c>
      <c r="E1715" s="17">
        <v>45106</v>
      </c>
      <c r="F1715" t="s">
        <v>3019</v>
      </c>
      <c r="G1715" t="s">
        <v>2803</v>
      </c>
      <c r="H1715">
        <v>1061.99</v>
      </c>
      <c r="I1715">
        <v>48.455054009999998</v>
      </c>
      <c r="J1715">
        <v>-120.5661413</v>
      </c>
      <c r="K1715" t="s">
        <v>2967</v>
      </c>
      <c r="L1715">
        <v>3</v>
      </c>
      <c r="M1715">
        <v>-127.72</v>
      </c>
      <c r="N1715">
        <v>-17.18</v>
      </c>
      <c r="O1715">
        <v>9.76</v>
      </c>
    </row>
    <row r="1716" spans="1:15" x14ac:dyDescent="0.35">
      <c r="A1716">
        <v>2022071</v>
      </c>
      <c r="B1716">
        <v>231820</v>
      </c>
      <c r="C1716" t="s">
        <v>146</v>
      </c>
      <c r="D1716">
        <v>1</v>
      </c>
      <c r="E1716" s="17">
        <v>45091</v>
      </c>
      <c r="F1716" t="s">
        <v>3018</v>
      </c>
      <c r="G1716" t="s">
        <v>2803</v>
      </c>
      <c r="H1716">
        <v>92.21</v>
      </c>
      <c r="I1716">
        <v>46.788552199999998</v>
      </c>
      <c r="J1716">
        <v>-123.4468025</v>
      </c>
      <c r="K1716" t="s">
        <v>2967</v>
      </c>
      <c r="L1716">
        <v>5</v>
      </c>
      <c r="M1716">
        <v>-58.16</v>
      </c>
      <c r="N1716">
        <v>-8.6999999999999993</v>
      </c>
      <c r="O1716">
        <v>11.44</v>
      </c>
    </row>
    <row r="1717" spans="1:15" x14ac:dyDescent="0.35">
      <c r="A1717">
        <v>2022102</v>
      </c>
      <c r="B1717">
        <v>244380</v>
      </c>
      <c r="C1717" t="s">
        <v>168</v>
      </c>
      <c r="D1717">
        <v>1</v>
      </c>
      <c r="E1717" s="17">
        <v>45095</v>
      </c>
      <c r="F1717" t="s">
        <v>3017</v>
      </c>
      <c r="G1717" t="s">
        <v>2803</v>
      </c>
      <c r="H1717">
        <v>19.87</v>
      </c>
      <c r="I1717">
        <v>47.582446699999998</v>
      </c>
      <c r="J1717">
        <v>-124.2980591</v>
      </c>
      <c r="K1717" t="s">
        <v>2967</v>
      </c>
      <c r="L1717">
        <v>7</v>
      </c>
      <c r="M1717">
        <v>-58.95</v>
      </c>
      <c r="N1717">
        <v>-8.59</v>
      </c>
      <c r="O1717">
        <v>9.74</v>
      </c>
    </row>
    <row r="1718" spans="1:15" x14ac:dyDescent="0.35">
      <c r="A1718">
        <v>2022008</v>
      </c>
      <c r="B1718">
        <v>236360</v>
      </c>
      <c r="C1718" t="s">
        <v>92</v>
      </c>
      <c r="D1718">
        <v>1</v>
      </c>
      <c r="E1718" s="17">
        <v>45088</v>
      </c>
      <c r="F1718" t="s">
        <v>3016</v>
      </c>
      <c r="G1718" t="s">
        <v>2803</v>
      </c>
      <c r="H1718">
        <v>5.49</v>
      </c>
      <c r="I1718">
        <v>45.93085396</v>
      </c>
      <c r="J1718">
        <v>-122.7096299</v>
      </c>
      <c r="K1718" t="s">
        <v>2967</v>
      </c>
      <c r="L1718">
        <v>7</v>
      </c>
      <c r="M1718">
        <v>-76.05</v>
      </c>
      <c r="N1718">
        <v>-11.17</v>
      </c>
      <c r="O1718">
        <v>13.3</v>
      </c>
    </row>
    <row r="1719" spans="1:15" x14ac:dyDescent="0.35">
      <c r="A1719">
        <v>2022267</v>
      </c>
      <c r="B1719">
        <v>249700</v>
      </c>
      <c r="C1719" t="s">
        <v>339</v>
      </c>
      <c r="D1719">
        <v>1</v>
      </c>
      <c r="E1719" s="17">
        <v>45113</v>
      </c>
      <c r="F1719" t="s">
        <v>3015</v>
      </c>
      <c r="G1719" t="s">
        <v>2798</v>
      </c>
      <c r="H1719">
        <v>293.25</v>
      </c>
      <c r="I1719">
        <v>46.24149542</v>
      </c>
      <c r="J1719">
        <v>-120.41274970000001</v>
      </c>
      <c r="K1719" t="s">
        <v>2967</v>
      </c>
      <c r="L1719">
        <v>6</v>
      </c>
      <c r="M1719">
        <v>-100.82</v>
      </c>
      <c r="N1719">
        <v>-13.8</v>
      </c>
      <c r="O1719">
        <v>9.58</v>
      </c>
    </row>
    <row r="1720" spans="1:15" x14ac:dyDescent="0.35">
      <c r="A1720">
        <v>2022515</v>
      </c>
      <c r="B1720">
        <v>254400</v>
      </c>
      <c r="C1720" t="s">
        <v>577</v>
      </c>
      <c r="D1720">
        <v>1</v>
      </c>
      <c r="E1720" s="17">
        <v>45137</v>
      </c>
      <c r="F1720" t="s">
        <v>3014</v>
      </c>
      <c r="G1720" t="s">
        <v>2803</v>
      </c>
      <c r="H1720">
        <v>603.73</v>
      </c>
      <c r="I1720">
        <v>47.680862189999999</v>
      </c>
      <c r="J1720">
        <v>-117.1576414</v>
      </c>
      <c r="K1720" t="s">
        <v>2967</v>
      </c>
      <c r="L1720">
        <v>8</v>
      </c>
      <c r="M1720">
        <v>-109.17</v>
      </c>
      <c r="N1720">
        <v>-14.24</v>
      </c>
      <c r="O1720">
        <v>4.72</v>
      </c>
    </row>
    <row r="1721" spans="1:15" x14ac:dyDescent="0.35">
      <c r="A1721">
        <v>2022226</v>
      </c>
      <c r="B1721">
        <v>249840</v>
      </c>
      <c r="C1721" t="s">
        <v>298</v>
      </c>
      <c r="D1721">
        <v>1</v>
      </c>
      <c r="E1721" s="17">
        <v>45106</v>
      </c>
      <c r="F1721" t="s">
        <v>3013</v>
      </c>
      <c r="G1721" t="s">
        <v>2798</v>
      </c>
      <c r="H1721">
        <v>526.63</v>
      </c>
      <c r="I1721">
        <v>48.469910659999996</v>
      </c>
      <c r="J1721">
        <v>-120.1756803</v>
      </c>
      <c r="K1721" t="s">
        <v>2967</v>
      </c>
      <c r="L1721">
        <v>7</v>
      </c>
      <c r="M1721">
        <v>-130.54</v>
      </c>
      <c r="N1721">
        <v>-17.25</v>
      </c>
      <c r="O1721">
        <v>7.46</v>
      </c>
    </row>
    <row r="1722" spans="1:15" x14ac:dyDescent="0.35">
      <c r="A1722">
        <v>2022046</v>
      </c>
      <c r="B1722">
        <v>242900</v>
      </c>
      <c r="C1722" t="s">
        <v>151</v>
      </c>
      <c r="D1722">
        <v>1</v>
      </c>
      <c r="E1722" s="17">
        <v>45090</v>
      </c>
      <c r="F1722" t="s">
        <v>3012</v>
      </c>
      <c r="G1722" t="s">
        <v>2798</v>
      </c>
      <c r="H1722">
        <v>188.79</v>
      </c>
      <c r="I1722">
        <v>47.461389449999999</v>
      </c>
      <c r="J1722">
        <v>-120.3168798</v>
      </c>
      <c r="K1722" t="s">
        <v>2967</v>
      </c>
      <c r="L1722">
        <v>9</v>
      </c>
      <c r="M1722">
        <v>-127.27</v>
      </c>
      <c r="N1722">
        <v>-16.88</v>
      </c>
      <c r="O1722">
        <v>7.75</v>
      </c>
    </row>
    <row r="1723" spans="1:15" x14ac:dyDescent="0.35">
      <c r="A1723">
        <v>2022089</v>
      </c>
      <c r="B1723">
        <v>241180</v>
      </c>
      <c r="C1723" t="s">
        <v>160</v>
      </c>
      <c r="D1723">
        <v>1</v>
      </c>
      <c r="E1723" s="17">
        <v>45092</v>
      </c>
      <c r="F1723" t="s">
        <v>3011</v>
      </c>
      <c r="G1723" t="s">
        <v>2798</v>
      </c>
      <c r="H1723">
        <v>291.68</v>
      </c>
      <c r="I1723">
        <v>48.087319610000002</v>
      </c>
      <c r="J1723">
        <v>-119.0223688</v>
      </c>
      <c r="K1723" t="s">
        <v>2967</v>
      </c>
      <c r="L1723">
        <v>8</v>
      </c>
      <c r="M1723">
        <v>-129.35</v>
      </c>
      <c r="N1723">
        <v>-17.02</v>
      </c>
      <c r="O1723">
        <v>6.79</v>
      </c>
    </row>
    <row r="1724" spans="1:15" x14ac:dyDescent="0.35">
      <c r="A1724">
        <v>2022439</v>
      </c>
      <c r="B1724">
        <v>254140</v>
      </c>
      <c r="C1724" t="s">
        <v>500</v>
      </c>
      <c r="D1724">
        <v>1</v>
      </c>
      <c r="E1724" s="17">
        <v>45131</v>
      </c>
      <c r="F1724" t="s">
        <v>3010</v>
      </c>
      <c r="G1724" t="s">
        <v>2798</v>
      </c>
      <c r="H1724">
        <v>275.36</v>
      </c>
      <c r="I1724">
        <v>48.858650439999998</v>
      </c>
      <c r="J1724">
        <v>-119.41477260000001</v>
      </c>
      <c r="K1724" t="s">
        <v>2967</v>
      </c>
      <c r="L1724">
        <v>8</v>
      </c>
      <c r="M1724">
        <v>-116.2</v>
      </c>
      <c r="N1724">
        <v>-15.05</v>
      </c>
      <c r="O1724">
        <v>4.21</v>
      </c>
    </row>
    <row r="1725" spans="1:15" x14ac:dyDescent="0.35">
      <c r="A1725">
        <v>2022180</v>
      </c>
      <c r="B1725">
        <v>249680</v>
      </c>
      <c r="C1725" t="s">
        <v>261</v>
      </c>
      <c r="D1725">
        <v>1</v>
      </c>
      <c r="E1725" s="17">
        <v>45103</v>
      </c>
      <c r="F1725" t="s">
        <v>3009</v>
      </c>
      <c r="G1725" t="s">
        <v>2803</v>
      </c>
      <c r="H1725">
        <v>107.32</v>
      </c>
      <c r="I1725">
        <v>47.179357529999997</v>
      </c>
      <c r="J1725">
        <v>-123.3648433</v>
      </c>
      <c r="K1725" t="s">
        <v>2967</v>
      </c>
      <c r="L1725">
        <v>3</v>
      </c>
      <c r="M1725">
        <v>-64.62</v>
      </c>
      <c r="N1725">
        <v>-9</v>
      </c>
      <c r="O1725">
        <v>7.34</v>
      </c>
    </row>
    <row r="1726" spans="1:15" x14ac:dyDescent="0.35">
      <c r="A1726">
        <v>2022225</v>
      </c>
      <c r="B1726">
        <v>249580</v>
      </c>
      <c r="C1726" t="s">
        <v>305</v>
      </c>
      <c r="D1726">
        <v>1</v>
      </c>
      <c r="E1726" s="17">
        <v>45105</v>
      </c>
      <c r="F1726" t="s">
        <v>3008</v>
      </c>
      <c r="G1726" t="s">
        <v>2803</v>
      </c>
      <c r="H1726">
        <v>788.61</v>
      </c>
      <c r="I1726">
        <v>47.878390160000002</v>
      </c>
      <c r="J1726">
        <v>-120.75009439999999</v>
      </c>
      <c r="K1726" t="s">
        <v>2967</v>
      </c>
      <c r="L1726">
        <v>3</v>
      </c>
      <c r="M1726">
        <v>-111.2</v>
      </c>
      <c r="N1726">
        <v>-15.5</v>
      </c>
      <c r="O1726">
        <v>12.81</v>
      </c>
    </row>
    <row r="1727" spans="1:15" x14ac:dyDescent="0.35">
      <c r="A1727">
        <v>2022411</v>
      </c>
      <c r="B1727">
        <v>238120</v>
      </c>
      <c r="C1727" t="s">
        <v>485</v>
      </c>
      <c r="D1727">
        <v>1</v>
      </c>
      <c r="E1727" s="17">
        <v>45127</v>
      </c>
      <c r="F1727" t="s">
        <v>3007</v>
      </c>
      <c r="G1727" t="s">
        <v>2803</v>
      </c>
      <c r="H1727">
        <v>1221.72</v>
      </c>
      <c r="I1727">
        <v>48.55387915</v>
      </c>
      <c r="J1727">
        <v>-120.772104</v>
      </c>
      <c r="K1727" t="s">
        <v>2967</v>
      </c>
      <c r="L1727">
        <v>4</v>
      </c>
      <c r="M1727">
        <v>-122.72</v>
      </c>
      <c r="N1727">
        <v>-16.75</v>
      </c>
      <c r="O1727">
        <v>11.31</v>
      </c>
    </row>
    <row r="1728" spans="1:15" x14ac:dyDescent="0.35">
      <c r="A1728">
        <v>2022004</v>
      </c>
      <c r="B1728">
        <v>236240</v>
      </c>
      <c r="C1728" t="s">
        <v>84</v>
      </c>
      <c r="D1728">
        <v>1</v>
      </c>
      <c r="E1728" s="17">
        <v>45086</v>
      </c>
      <c r="F1728" t="s">
        <v>3006</v>
      </c>
      <c r="G1728" t="s">
        <v>2803</v>
      </c>
      <c r="H1728">
        <v>48.14</v>
      </c>
      <c r="I1728">
        <v>47.40039951</v>
      </c>
      <c r="J1728">
        <v>-122.70312079999999</v>
      </c>
      <c r="K1728" t="s">
        <v>2967</v>
      </c>
      <c r="L1728">
        <v>3</v>
      </c>
      <c r="M1728">
        <v>-67.2</v>
      </c>
      <c r="N1728">
        <v>-9.3800000000000008</v>
      </c>
      <c r="O1728">
        <v>7.88</v>
      </c>
    </row>
    <row r="1729" spans="1:15" x14ac:dyDescent="0.35">
      <c r="A1729">
        <v>2022101</v>
      </c>
      <c r="B1729">
        <v>244400</v>
      </c>
      <c r="C1729" t="s">
        <v>175</v>
      </c>
      <c r="D1729">
        <v>1</v>
      </c>
      <c r="E1729" s="17">
        <v>45096</v>
      </c>
      <c r="F1729" t="s">
        <v>3005</v>
      </c>
      <c r="G1729" t="s">
        <v>2803</v>
      </c>
      <c r="H1729">
        <v>214.85</v>
      </c>
      <c r="I1729">
        <v>47.726990979999997</v>
      </c>
      <c r="J1729">
        <v>-124.0379216</v>
      </c>
      <c r="K1729" t="s">
        <v>2967</v>
      </c>
      <c r="L1729">
        <v>5</v>
      </c>
      <c r="M1729">
        <v>-66.22</v>
      </c>
      <c r="N1729">
        <v>-9.83</v>
      </c>
      <c r="O1729">
        <v>12.44</v>
      </c>
    </row>
    <row r="1730" spans="1:15" x14ac:dyDescent="0.35">
      <c r="A1730">
        <v>2022088</v>
      </c>
      <c r="B1730">
        <v>241360</v>
      </c>
      <c r="C1730" t="s">
        <v>157</v>
      </c>
      <c r="D1730">
        <v>1</v>
      </c>
      <c r="E1730" s="17">
        <v>45093</v>
      </c>
      <c r="F1730" t="s">
        <v>3004</v>
      </c>
      <c r="G1730" t="s">
        <v>2803</v>
      </c>
      <c r="H1730">
        <v>571.39</v>
      </c>
      <c r="I1730">
        <v>47.830113849999996</v>
      </c>
      <c r="J1730">
        <v>-120.8300048</v>
      </c>
      <c r="K1730" t="s">
        <v>2967</v>
      </c>
      <c r="L1730">
        <v>4</v>
      </c>
      <c r="M1730">
        <v>-102.75</v>
      </c>
      <c r="N1730">
        <v>-14.29</v>
      </c>
      <c r="O1730">
        <v>11.55</v>
      </c>
    </row>
    <row r="1731" spans="1:15" x14ac:dyDescent="0.35">
      <c r="A1731">
        <v>2022510</v>
      </c>
      <c r="B1731">
        <v>254660</v>
      </c>
      <c r="C1731" t="s">
        <v>554</v>
      </c>
      <c r="D1731">
        <v>1</v>
      </c>
      <c r="E1731" s="17">
        <v>45134</v>
      </c>
      <c r="F1731" t="s">
        <v>3003</v>
      </c>
      <c r="G1731" t="s">
        <v>2803</v>
      </c>
      <c r="H1731">
        <v>511.78</v>
      </c>
      <c r="I1731">
        <v>48.26643163</v>
      </c>
      <c r="J1731">
        <v>-118.6925073</v>
      </c>
      <c r="K1731" t="s">
        <v>2967</v>
      </c>
      <c r="L1731">
        <v>7</v>
      </c>
      <c r="M1731">
        <v>-117.39</v>
      </c>
      <c r="N1731">
        <v>-15.58</v>
      </c>
      <c r="O1731">
        <v>7.24</v>
      </c>
    </row>
    <row r="1732" spans="1:15" x14ac:dyDescent="0.35">
      <c r="A1732">
        <v>2022001</v>
      </c>
      <c r="B1732">
        <v>233020</v>
      </c>
      <c r="C1732" t="s">
        <v>78</v>
      </c>
      <c r="D1732">
        <v>1</v>
      </c>
      <c r="E1732" s="17">
        <v>45085</v>
      </c>
      <c r="F1732" t="s">
        <v>3002</v>
      </c>
      <c r="G1732" t="s">
        <v>2803</v>
      </c>
      <c r="H1732">
        <v>49</v>
      </c>
      <c r="I1732">
        <v>46.662599049999997</v>
      </c>
      <c r="J1732">
        <v>-122.99146519999999</v>
      </c>
      <c r="K1732" t="s">
        <v>2967</v>
      </c>
      <c r="L1732">
        <v>8</v>
      </c>
      <c r="M1732">
        <v>-61.85</v>
      </c>
      <c r="N1732">
        <v>-8.94</v>
      </c>
      <c r="O1732">
        <v>9.65</v>
      </c>
    </row>
    <row r="1733" spans="1:15" x14ac:dyDescent="0.35">
      <c r="A1733">
        <v>2023615</v>
      </c>
      <c r="B1733">
        <v>274160</v>
      </c>
      <c r="C1733" t="s">
        <v>1827</v>
      </c>
      <c r="D1733">
        <v>1</v>
      </c>
      <c r="E1733" s="17">
        <v>45483</v>
      </c>
      <c r="F1733" t="s">
        <v>3001</v>
      </c>
      <c r="G1733" t="s">
        <v>2803</v>
      </c>
      <c r="H1733">
        <v>6.33</v>
      </c>
      <c r="I1733">
        <v>48.275817930000002</v>
      </c>
      <c r="J1733">
        <v>-124.6389368</v>
      </c>
      <c r="K1733" t="s">
        <v>2967</v>
      </c>
      <c r="L1733">
        <v>6</v>
      </c>
      <c r="M1733">
        <v>-56.71</v>
      </c>
      <c r="N1733">
        <v>-8.26</v>
      </c>
      <c r="O1733">
        <v>9.3699999999999992</v>
      </c>
    </row>
    <row r="1734" spans="1:15" x14ac:dyDescent="0.35">
      <c r="A1734">
        <v>2022317</v>
      </c>
      <c r="B1734">
        <v>237560</v>
      </c>
      <c r="C1734" t="s">
        <v>399</v>
      </c>
      <c r="D1734">
        <v>1</v>
      </c>
      <c r="E1734" s="17">
        <v>45119</v>
      </c>
      <c r="F1734" t="s">
        <v>3000</v>
      </c>
      <c r="G1734" t="s">
        <v>2803</v>
      </c>
      <c r="H1734">
        <v>102.48</v>
      </c>
      <c r="I1734">
        <v>47.253847159999999</v>
      </c>
      <c r="J1734">
        <v>-123.5665748</v>
      </c>
      <c r="K1734" t="s">
        <v>2967</v>
      </c>
      <c r="L1734">
        <v>5</v>
      </c>
      <c r="M1734">
        <v>-66.67</v>
      </c>
      <c r="N1734">
        <v>-9.75</v>
      </c>
      <c r="O1734">
        <v>11.33</v>
      </c>
    </row>
    <row r="1735" spans="1:15" x14ac:dyDescent="0.35">
      <c r="A1735">
        <v>2021949</v>
      </c>
      <c r="B1735">
        <v>236480</v>
      </c>
      <c r="C1735" t="s">
        <v>52</v>
      </c>
      <c r="D1735">
        <v>1</v>
      </c>
      <c r="E1735" s="17">
        <v>45082</v>
      </c>
      <c r="F1735" t="s">
        <v>2999</v>
      </c>
      <c r="G1735" t="s">
        <v>2798</v>
      </c>
      <c r="H1735">
        <v>157.41999999999999</v>
      </c>
      <c r="I1735">
        <v>46.832422289999997</v>
      </c>
      <c r="J1735">
        <v>-119.7928807</v>
      </c>
      <c r="K1735" t="s">
        <v>2967</v>
      </c>
      <c r="L1735">
        <v>7</v>
      </c>
      <c r="M1735">
        <v>-120.16</v>
      </c>
      <c r="N1735">
        <v>-15.04</v>
      </c>
      <c r="O1735">
        <v>0.13</v>
      </c>
    </row>
    <row r="1736" spans="1:15" x14ac:dyDescent="0.35">
      <c r="A1736">
        <v>2022021</v>
      </c>
      <c r="B1736">
        <v>231720</v>
      </c>
      <c r="C1736" t="s">
        <v>104</v>
      </c>
      <c r="D1736">
        <v>1</v>
      </c>
      <c r="E1736" s="17">
        <v>45089</v>
      </c>
      <c r="F1736" t="s">
        <v>2998</v>
      </c>
      <c r="G1736" t="s">
        <v>2803</v>
      </c>
      <c r="H1736">
        <v>751.03</v>
      </c>
      <c r="I1736">
        <v>46.313293219999998</v>
      </c>
      <c r="J1736">
        <v>-121.7324842</v>
      </c>
      <c r="K1736" t="s">
        <v>2967</v>
      </c>
      <c r="L1736">
        <v>5</v>
      </c>
      <c r="M1736">
        <v>-91.8</v>
      </c>
      <c r="N1736">
        <v>-12.99</v>
      </c>
      <c r="O1736">
        <v>12.14</v>
      </c>
    </row>
    <row r="1737" spans="1:15" x14ac:dyDescent="0.35">
      <c r="A1737">
        <v>2022092</v>
      </c>
      <c r="B1737">
        <v>236180</v>
      </c>
      <c r="C1737" t="s">
        <v>159</v>
      </c>
      <c r="D1737">
        <v>1</v>
      </c>
      <c r="E1737" s="17">
        <v>45093</v>
      </c>
      <c r="F1737" t="s">
        <v>2997</v>
      </c>
      <c r="G1737" t="s">
        <v>2803</v>
      </c>
      <c r="H1737">
        <v>219.1</v>
      </c>
      <c r="I1737">
        <v>47.332097570000002</v>
      </c>
      <c r="J1737">
        <v>-123.445797</v>
      </c>
      <c r="K1737" t="s">
        <v>2967</v>
      </c>
      <c r="L1737">
        <v>5</v>
      </c>
      <c r="M1737">
        <v>-69.72</v>
      </c>
      <c r="N1737">
        <v>-10.220000000000001</v>
      </c>
      <c r="O1737">
        <v>12.02</v>
      </c>
    </row>
    <row r="1738" spans="1:15" x14ac:dyDescent="0.35">
      <c r="A1738">
        <v>2022242</v>
      </c>
      <c r="B1738">
        <v>238060</v>
      </c>
      <c r="C1738" t="s">
        <v>323</v>
      </c>
      <c r="D1738">
        <v>1</v>
      </c>
      <c r="E1738" s="17">
        <v>45111</v>
      </c>
      <c r="F1738" t="s">
        <v>2996</v>
      </c>
      <c r="G1738" t="s">
        <v>2803</v>
      </c>
      <c r="H1738">
        <v>619.24</v>
      </c>
      <c r="I1738">
        <v>46.843583420000002</v>
      </c>
      <c r="J1738">
        <v>-120.95088029999999</v>
      </c>
      <c r="K1738" t="s">
        <v>2967</v>
      </c>
      <c r="L1738">
        <v>7</v>
      </c>
      <c r="M1738">
        <v>-104.59</v>
      </c>
      <c r="N1738">
        <v>-14.35</v>
      </c>
      <c r="O1738">
        <v>10.199999999999999</v>
      </c>
    </row>
    <row r="1739" spans="1:15" x14ac:dyDescent="0.35">
      <c r="A1739">
        <v>2022196</v>
      </c>
      <c r="B1739">
        <v>249880</v>
      </c>
      <c r="C1739" t="s">
        <v>270</v>
      </c>
      <c r="D1739">
        <v>1</v>
      </c>
      <c r="E1739" s="17">
        <v>45104</v>
      </c>
      <c r="F1739" t="s">
        <v>2995</v>
      </c>
      <c r="G1739" t="s">
        <v>2803</v>
      </c>
      <c r="H1739">
        <v>57.5</v>
      </c>
      <c r="I1739">
        <v>47.275643580000001</v>
      </c>
      <c r="J1739">
        <v>-122.0397182</v>
      </c>
      <c r="K1739" t="s">
        <v>2967</v>
      </c>
      <c r="L1739">
        <v>7</v>
      </c>
      <c r="M1739">
        <v>-77.47</v>
      </c>
      <c r="N1739">
        <v>-10.77</v>
      </c>
      <c r="O1739">
        <v>8.7200000000000006</v>
      </c>
    </row>
    <row r="1740" spans="1:15" x14ac:dyDescent="0.35">
      <c r="A1740">
        <v>2022393</v>
      </c>
      <c r="B1740">
        <v>238160</v>
      </c>
      <c r="C1740" t="s">
        <v>461</v>
      </c>
      <c r="D1740">
        <v>1</v>
      </c>
      <c r="E1740" s="17">
        <v>45125</v>
      </c>
      <c r="F1740" t="s">
        <v>2994</v>
      </c>
      <c r="G1740" t="s">
        <v>2803</v>
      </c>
      <c r="H1740">
        <v>459.06</v>
      </c>
      <c r="I1740">
        <v>48.080185880000002</v>
      </c>
      <c r="J1740">
        <v>-121.5676149</v>
      </c>
      <c r="K1740" t="s">
        <v>2967</v>
      </c>
      <c r="L1740">
        <v>5</v>
      </c>
      <c r="M1740">
        <v>-83.26</v>
      </c>
      <c r="N1740">
        <v>-11.58</v>
      </c>
      <c r="O1740">
        <v>9.4</v>
      </c>
    </row>
    <row r="1741" spans="1:15" x14ac:dyDescent="0.35">
      <c r="A1741">
        <v>2021962</v>
      </c>
      <c r="B1741">
        <v>236300</v>
      </c>
      <c r="C1741" t="s">
        <v>56</v>
      </c>
      <c r="D1741">
        <v>1</v>
      </c>
      <c r="E1741" s="17">
        <v>45083</v>
      </c>
      <c r="F1741" t="s">
        <v>2992</v>
      </c>
      <c r="G1741" t="s">
        <v>2798</v>
      </c>
      <c r="H1741">
        <v>508.79</v>
      </c>
      <c r="I1741">
        <v>47.028090349999999</v>
      </c>
      <c r="J1741">
        <v>-120.65291740000001</v>
      </c>
      <c r="K1741" t="s">
        <v>2967</v>
      </c>
      <c r="L1741">
        <v>4</v>
      </c>
      <c r="M1741">
        <v>-98.6</v>
      </c>
      <c r="N1741">
        <v>-13.48</v>
      </c>
      <c r="O1741">
        <v>9.25</v>
      </c>
    </row>
    <row r="1742" spans="1:15" x14ac:dyDescent="0.35">
      <c r="A1742">
        <v>2021936</v>
      </c>
      <c r="B1742">
        <v>236260</v>
      </c>
      <c r="C1742" t="s">
        <v>19</v>
      </c>
      <c r="D1742">
        <v>1</v>
      </c>
      <c r="E1742" s="17">
        <v>45079</v>
      </c>
      <c r="F1742" t="s">
        <v>2991</v>
      </c>
      <c r="G1742" t="s">
        <v>2798</v>
      </c>
      <c r="H1742">
        <v>637.37</v>
      </c>
      <c r="I1742">
        <v>46.259307579999998</v>
      </c>
      <c r="J1742">
        <v>-117.3111025</v>
      </c>
      <c r="K1742" t="s">
        <v>2967</v>
      </c>
      <c r="L1742">
        <v>3</v>
      </c>
      <c r="M1742">
        <v>-111.05</v>
      </c>
      <c r="N1742">
        <v>-14.44</v>
      </c>
      <c r="O1742">
        <v>4.4400000000000004</v>
      </c>
    </row>
    <row r="1743" spans="1:15" x14ac:dyDescent="0.35">
      <c r="A1743">
        <v>2021937</v>
      </c>
      <c r="B1743">
        <v>235380</v>
      </c>
      <c r="C1743" t="s">
        <v>26</v>
      </c>
      <c r="D1743">
        <v>1</v>
      </c>
      <c r="E1743" s="17">
        <v>45081</v>
      </c>
      <c r="F1743" t="s">
        <v>2990</v>
      </c>
      <c r="G1743" t="s">
        <v>2798</v>
      </c>
      <c r="H1743">
        <v>515.53</v>
      </c>
      <c r="I1743">
        <v>46.554605719999998</v>
      </c>
      <c r="J1743">
        <v>-117.4766882</v>
      </c>
      <c r="K1743" t="s">
        <v>2967</v>
      </c>
      <c r="L1743">
        <v>4</v>
      </c>
      <c r="M1743">
        <v>-114.56</v>
      </c>
      <c r="N1743">
        <v>-14.6</v>
      </c>
      <c r="O1743">
        <v>2.27</v>
      </c>
    </row>
    <row r="1744" spans="1:15" x14ac:dyDescent="0.35">
      <c r="A1744">
        <v>2021938</v>
      </c>
      <c r="B1744">
        <v>236460</v>
      </c>
      <c r="C1744" t="s">
        <v>29</v>
      </c>
      <c r="D1744">
        <v>1</v>
      </c>
      <c r="E1744" s="17">
        <v>45081</v>
      </c>
      <c r="F1744" t="s">
        <v>2989</v>
      </c>
      <c r="G1744" t="s">
        <v>2798</v>
      </c>
      <c r="H1744">
        <v>623.69000000000005</v>
      </c>
      <c r="I1744">
        <v>47.120715760000003</v>
      </c>
      <c r="J1744">
        <v>-117.5407052</v>
      </c>
      <c r="K1744" t="s">
        <v>2967</v>
      </c>
      <c r="L1744">
        <v>4</v>
      </c>
      <c r="M1744">
        <v>-111.57</v>
      </c>
      <c r="N1744">
        <v>-14.24</v>
      </c>
      <c r="O1744">
        <v>2.33</v>
      </c>
    </row>
    <row r="1745" spans="1:15" x14ac:dyDescent="0.35">
      <c r="A1745">
        <v>2022141</v>
      </c>
      <c r="B1745">
        <v>249820</v>
      </c>
      <c r="C1745" t="s">
        <v>206</v>
      </c>
      <c r="D1745">
        <v>1</v>
      </c>
      <c r="E1745" s="17">
        <v>45098</v>
      </c>
      <c r="F1745" t="s">
        <v>2988</v>
      </c>
      <c r="G1745" t="s">
        <v>2803</v>
      </c>
      <c r="H1745">
        <v>1031.32</v>
      </c>
      <c r="I1745">
        <v>47.955045040000002</v>
      </c>
      <c r="J1745">
        <v>-123.2845978</v>
      </c>
      <c r="K1745" t="s">
        <v>2967</v>
      </c>
      <c r="L1745">
        <v>3</v>
      </c>
      <c r="M1745">
        <v>-96.34</v>
      </c>
      <c r="N1745">
        <v>-13.25</v>
      </c>
      <c r="O1745">
        <v>9.69</v>
      </c>
    </row>
    <row r="1746" spans="1:15" x14ac:dyDescent="0.35">
      <c r="A1746">
        <v>2022512</v>
      </c>
      <c r="B1746">
        <v>254440</v>
      </c>
      <c r="C1746" t="s">
        <v>560</v>
      </c>
      <c r="D1746">
        <v>1</v>
      </c>
      <c r="E1746" s="17">
        <v>45134</v>
      </c>
      <c r="F1746" t="s">
        <v>2987</v>
      </c>
      <c r="G1746" t="s">
        <v>2803</v>
      </c>
      <c r="H1746">
        <v>524.46</v>
      </c>
      <c r="I1746">
        <v>48.068561430000003</v>
      </c>
      <c r="J1746">
        <v>-118.69941780000001</v>
      </c>
      <c r="K1746" t="s">
        <v>2967</v>
      </c>
      <c r="L1746">
        <v>5</v>
      </c>
      <c r="M1746">
        <v>-116.34</v>
      </c>
      <c r="N1746">
        <v>-15.35</v>
      </c>
      <c r="O1746">
        <v>6.45</v>
      </c>
    </row>
    <row r="1747" spans="1:15" x14ac:dyDescent="0.35">
      <c r="A1747">
        <v>2022410</v>
      </c>
      <c r="B1747">
        <v>237940</v>
      </c>
      <c r="C1747" t="s">
        <v>487</v>
      </c>
      <c r="D1747">
        <v>1</v>
      </c>
      <c r="E1747" s="17">
        <v>45126</v>
      </c>
      <c r="F1747" t="s">
        <v>2986</v>
      </c>
      <c r="G1747" t="s">
        <v>2803</v>
      </c>
      <c r="H1747">
        <v>595.54999999999995</v>
      </c>
      <c r="I1747">
        <v>47.6883883</v>
      </c>
      <c r="J1747">
        <v>-121.28649900000001</v>
      </c>
      <c r="K1747" t="s">
        <v>2967</v>
      </c>
      <c r="L1747">
        <v>3</v>
      </c>
      <c r="M1747">
        <v>-88.15</v>
      </c>
      <c r="N1747">
        <v>-12.3</v>
      </c>
      <c r="O1747">
        <v>10.220000000000001</v>
      </c>
    </row>
    <row r="1748" spans="1:15" x14ac:dyDescent="0.35">
      <c r="A1748">
        <v>2022511</v>
      </c>
      <c r="B1748">
        <v>238020</v>
      </c>
      <c r="C1748" t="s">
        <v>563</v>
      </c>
      <c r="D1748">
        <v>1</v>
      </c>
      <c r="E1748" s="17">
        <v>45135</v>
      </c>
      <c r="F1748" t="s">
        <v>2985</v>
      </c>
      <c r="G1748" t="s">
        <v>2803</v>
      </c>
      <c r="H1748">
        <v>581.46</v>
      </c>
      <c r="I1748">
        <v>48.310685149999998</v>
      </c>
      <c r="J1748">
        <v>-118.1141599</v>
      </c>
      <c r="K1748" t="s">
        <v>2967</v>
      </c>
      <c r="L1748">
        <v>5</v>
      </c>
      <c r="M1748">
        <v>-119.07</v>
      </c>
      <c r="N1748">
        <v>-15.62</v>
      </c>
      <c r="O1748">
        <v>5.91</v>
      </c>
    </row>
    <row r="1749" spans="1:15" x14ac:dyDescent="0.35">
      <c r="A1749">
        <v>2022474</v>
      </c>
      <c r="B1749">
        <v>254160</v>
      </c>
      <c r="C1749" t="s">
        <v>544</v>
      </c>
      <c r="D1749">
        <v>1</v>
      </c>
      <c r="E1749" s="17">
        <v>45133</v>
      </c>
      <c r="F1749" t="s">
        <v>2984</v>
      </c>
      <c r="G1749" t="s">
        <v>2803</v>
      </c>
      <c r="H1749">
        <v>1169.55</v>
      </c>
      <c r="I1749">
        <v>48.770733620000001</v>
      </c>
      <c r="J1749">
        <v>-118.3814406</v>
      </c>
      <c r="K1749" t="s">
        <v>2967</v>
      </c>
      <c r="L1749">
        <v>4</v>
      </c>
      <c r="M1749">
        <v>-128.69</v>
      </c>
      <c r="N1749">
        <v>-16.829999999999998</v>
      </c>
      <c r="O1749">
        <v>5.93</v>
      </c>
    </row>
    <row r="1750" spans="1:15" x14ac:dyDescent="0.35">
      <c r="A1750">
        <v>2022034</v>
      </c>
      <c r="B1750">
        <v>231800</v>
      </c>
      <c r="C1750" t="s">
        <v>127</v>
      </c>
      <c r="D1750">
        <v>1</v>
      </c>
      <c r="E1750" s="17">
        <v>45090</v>
      </c>
      <c r="F1750" t="s">
        <v>2983</v>
      </c>
      <c r="G1750" t="s">
        <v>2803</v>
      </c>
      <c r="H1750">
        <v>1306.32</v>
      </c>
      <c r="I1750">
        <v>46.317348459999998</v>
      </c>
      <c r="J1750">
        <v>-121.5430856</v>
      </c>
      <c r="K1750" t="s">
        <v>2967</v>
      </c>
      <c r="L1750">
        <v>4</v>
      </c>
      <c r="M1750">
        <v>-114.75</v>
      </c>
      <c r="N1750">
        <v>-15.85</v>
      </c>
      <c r="O1750">
        <v>12.08</v>
      </c>
    </row>
    <row r="1751" spans="1:15" x14ac:dyDescent="0.35">
      <c r="A1751">
        <v>2022165</v>
      </c>
      <c r="B1751">
        <v>249860</v>
      </c>
      <c r="C1751" t="s">
        <v>218</v>
      </c>
      <c r="D1751">
        <v>1</v>
      </c>
      <c r="E1751" s="17">
        <v>45100</v>
      </c>
      <c r="F1751" t="s">
        <v>2982</v>
      </c>
      <c r="G1751" t="s">
        <v>2803</v>
      </c>
      <c r="H1751">
        <v>648.63</v>
      </c>
      <c r="I1751">
        <v>47.493299669999999</v>
      </c>
      <c r="J1751">
        <v>-123.39640249999999</v>
      </c>
      <c r="K1751" t="s">
        <v>2967</v>
      </c>
      <c r="L1751">
        <v>3</v>
      </c>
      <c r="M1751">
        <v>-81.91</v>
      </c>
      <c r="N1751">
        <v>-11.94</v>
      </c>
      <c r="O1751">
        <v>13.64</v>
      </c>
    </row>
    <row r="1752" spans="1:15" x14ac:dyDescent="0.35">
      <c r="A1752">
        <v>2024252</v>
      </c>
      <c r="B1752">
        <v>294360</v>
      </c>
      <c r="C1752" t="s">
        <v>2367</v>
      </c>
      <c r="D1752">
        <v>1</v>
      </c>
      <c r="E1752" s="17">
        <v>45553</v>
      </c>
      <c r="F1752" t="s">
        <v>2981</v>
      </c>
      <c r="G1752" t="s">
        <v>2798</v>
      </c>
      <c r="H1752">
        <v>458.85</v>
      </c>
      <c r="I1752">
        <v>45.811274410000003</v>
      </c>
      <c r="J1752">
        <v>-120.8861528</v>
      </c>
      <c r="K1752" t="s">
        <v>2967</v>
      </c>
      <c r="L1752">
        <v>5</v>
      </c>
      <c r="M1752">
        <v>-99.05</v>
      </c>
      <c r="N1752">
        <v>-13.58</v>
      </c>
      <c r="O1752">
        <v>9.5500000000000007</v>
      </c>
    </row>
    <row r="1753" spans="1:15" x14ac:dyDescent="0.35">
      <c r="A1753">
        <v>2022047</v>
      </c>
      <c r="B1753">
        <v>242960</v>
      </c>
      <c r="C1753" t="s">
        <v>162</v>
      </c>
      <c r="D1753">
        <v>1</v>
      </c>
      <c r="E1753" s="17">
        <v>45090</v>
      </c>
      <c r="F1753" t="s">
        <v>2980</v>
      </c>
      <c r="G1753" t="s">
        <v>2798</v>
      </c>
      <c r="H1753">
        <v>189.02</v>
      </c>
      <c r="I1753">
        <v>47.480706159999997</v>
      </c>
      <c r="J1753">
        <v>-120.314082</v>
      </c>
      <c r="K1753" t="s">
        <v>2967</v>
      </c>
      <c r="L1753">
        <v>9</v>
      </c>
      <c r="M1753">
        <v>-127.21</v>
      </c>
      <c r="N1753">
        <v>-16.760000000000002</v>
      </c>
      <c r="O1753">
        <v>6.88</v>
      </c>
    </row>
    <row r="1754" spans="1:15" x14ac:dyDescent="0.35">
      <c r="A1754">
        <v>2022361</v>
      </c>
      <c r="B1754">
        <v>237920</v>
      </c>
      <c r="C1754" t="s">
        <v>425</v>
      </c>
      <c r="D1754">
        <v>1</v>
      </c>
      <c r="E1754" s="17">
        <v>45123</v>
      </c>
      <c r="F1754" t="s">
        <v>2979</v>
      </c>
      <c r="G1754" t="s">
        <v>2803</v>
      </c>
      <c r="H1754">
        <v>4.18</v>
      </c>
      <c r="I1754">
        <v>48.418648040000001</v>
      </c>
      <c r="J1754">
        <v>-122.3405212</v>
      </c>
      <c r="K1754" t="s">
        <v>2967</v>
      </c>
      <c r="L1754">
        <v>8</v>
      </c>
      <c r="M1754">
        <v>-104.67</v>
      </c>
      <c r="N1754">
        <v>-14.31</v>
      </c>
      <c r="O1754">
        <v>9.77</v>
      </c>
    </row>
    <row r="1755" spans="1:15" x14ac:dyDescent="0.35">
      <c r="A1755">
        <v>2022249</v>
      </c>
      <c r="B1755">
        <v>238140</v>
      </c>
      <c r="C1755" t="s">
        <v>330</v>
      </c>
      <c r="D1755">
        <v>1</v>
      </c>
      <c r="E1755" s="17">
        <v>45112</v>
      </c>
      <c r="F1755" t="s">
        <v>2978</v>
      </c>
      <c r="G1755" t="s">
        <v>2798</v>
      </c>
      <c r="H1755">
        <v>247.87</v>
      </c>
      <c r="I1755">
        <v>46.442354530000003</v>
      </c>
      <c r="J1755">
        <v>-120.36191169999999</v>
      </c>
      <c r="K1755" t="s">
        <v>2967</v>
      </c>
      <c r="L1755">
        <v>8</v>
      </c>
      <c r="M1755">
        <v>-100.51</v>
      </c>
      <c r="N1755">
        <v>-13.82</v>
      </c>
      <c r="O1755">
        <v>10.029999999999999</v>
      </c>
    </row>
    <row r="1756" spans="1:15" x14ac:dyDescent="0.35">
      <c r="A1756">
        <v>2022363</v>
      </c>
      <c r="B1756">
        <v>237960</v>
      </c>
      <c r="C1756" t="s">
        <v>428</v>
      </c>
      <c r="D1756">
        <v>1</v>
      </c>
      <c r="E1756" s="17">
        <v>45124</v>
      </c>
      <c r="F1756" t="s">
        <v>2977</v>
      </c>
      <c r="G1756" t="s">
        <v>2803</v>
      </c>
      <c r="H1756">
        <v>392.99</v>
      </c>
      <c r="I1756">
        <v>48.904992569999997</v>
      </c>
      <c r="J1756">
        <v>-121.83114</v>
      </c>
      <c r="K1756" t="s">
        <v>2967</v>
      </c>
      <c r="L1756">
        <v>6</v>
      </c>
      <c r="M1756">
        <v>-105.98</v>
      </c>
      <c r="N1756">
        <v>-14.35</v>
      </c>
      <c r="O1756">
        <v>8.82</v>
      </c>
    </row>
    <row r="1757" spans="1:15" x14ac:dyDescent="0.35">
      <c r="A1757">
        <v>2021932</v>
      </c>
      <c r="B1757">
        <v>240560</v>
      </c>
      <c r="C1757" t="s">
        <v>20</v>
      </c>
      <c r="D1757">
        <v>1</v>
      </c>
      <c r="E1757" s="17">
        <v>45078</v>
      </c>
      <c r="F1757" t="s">
        <v>2976</v>
      </c>
      <c r="G1757" t="s">
        <v>2798</v>
      </c>
      <c r="H1757">
        <v>148.29</v>
      </c>
      <c r="I1757">
        <v>46.051510829999998</v>
      </c>
      <c r="J1757">
        <v>-118.5789949</v>
      </c>
      <c r="K1757" t="s">
        <v>2967</v>
      </c>
      <c r="L1757">
        <v>7</v>
      </c>
      <c r="M1757">
        <v>-103.37</v>
      </c>
      <c r="N1757">
        <v>-14</v>
      </c>
      <c r="O1757">
        <v>8.65</v>
      </c>
    </row>
    <row r="1758" spans="1:15" x14ac:dyDescent="0.35">
      <c r="A1758">
        <v>2022452</v>
      </c>
      <c r="B1758">
        <v>254480</v>
      </c>
      <c r="C1758" t="s">
        <v>534</v>
      </c>
      <c r="D1758">
        <v>1</v>
      </c>
      <c r="E1758" s="17">
        <v>45132</v>
      </c>
      <c r="F1758" t="s">
        <v>2975</v>
      </c>
      <c r="G1758" t="s">
        <v>2803</v>
      </c>
      <c r="H1758">
        <v>561.62</v>
      </c>
      <c r="I1758">
        <v>48.954313280000001</v>
      </c>
      <c r="J1758">
        <v>-118.7708205</v>
      </c>
      <c r="K1758" t="s">
        <v>2967</v>
      </c>
      <c r="L1758">
        <v>8</v>
      </c>
      <c r="M1758">
        <v>-127.21</v>
      </c>
      <c r="N1758">
        <v>-16.649999999999999</v>
      </c>
      <c r="O1758">
        <v>5.95</v>
      </c>
    </row>
    <row r="1759" spans="1:15" x14ac:dyDescent="0.35">
      <c r="A1759">
        <v>2022116</v>
      </c>
      <c r="B1759">
        <v>249760</v>
      </c>
      <c r="C1759" t="s">
        <v>187</v>
      </c>
      <c r="D1759">
        <v>1</v>
      </c>
      <c r="E1759" s="17">
        <v>45097</v>
      </c>
      <c r="F1759" t="s">
        <v>2974</v>
      </c>
      <c r="G1759" t="s">
        <v>2803</v>
      </c>
      <c r="H1759">
        <v>43.68</v>
      </c>
      <c r="I1759">
        <v>47.903056849999999</v>
      </c>
      <c r="J1759">
        <v>-124.3912314</v>
      </c>
      <c r="K1759" t="s">
        <v>2967</v>
      </c>
      <c r="L1759">
        <v>6</v>
      </c>
      <c r="M1759">
        <v>-68.28</v>
      </c>
      <c r="N1759">
        <v>-9.98</v>
      </c>
      <c r="O1759">
        <v>11.55</v>
      </c>
    </row>
    <row r="1760" spans="1:15" x14ac:dyDescent="0.35">
      <c r="A1760">
        <v>2022426</v>
      </c>
      <c r="B1760">
        <v>254200</v>
      </c>
      <c r="C1760" t="s">
        <v>494</v>
      </c>
      <c r="D1760">
        <v>1</v>
      </c>
      <c r="E1760" s="17">
        <v>45130</v>
      </c>
      <c r="F1760" t="s">
        <v>2973</v>
      </c>
      <c r="G1760" t="s">
        <v>2798</v>
      </c>
      <c r="H1760">
        <v>250.96</v>
      </c>
      <c r="I1760">
        <v>48.400889120000002</v>
      </c>
      <c r="J1760">
        <v>-119.5307131</v>
      </c>
      <c r="K1760" t="s">
        <v>2967</v>
      </c>
      <c r="L1760">
        <v>8</v>
      </c>
      <c r="M1760">
        <v>-116.83</v>
      </c>
      <c r="N1760">
        <v>-14.87</v>
      </c>
      <c r="O1760">
        <v>2.12</v>
      </c>
    </row>
    <row r="1761" spans="1:15" x14ac:dyDescent="0.35">
      <c r="A1761">
        <v>2022070</v>
      </c>
      <c r="B1761">
        <v>236200</v>
      </c>
      <c r="C1761" t="s">
        <v>140</v>
      </c>
      <c r="D1761">
        <v>1</v>
      </c>
      <c r="E1761" s="17">
        <v>45091</v>
      </c>
      <c r="F1761" t="s">
        <v>2972</v>
      </c>
      <c r="G1761" t="s">
        <v>2803</v>
      </c>
      <c r="H1761">
        <v>61.14</v>
      </c>
      <c r="I1761">
        <v>46.780889090000002</v>
      </c>
      <c r="J1761">
        <v>-123.4909463</v>
      </c>
      <c r="K1761" t="s">
        <v>2967</v>
      </c>
      <c r="L1761">
        <v>6</v>
      </c>
      <c r="M1761">
        <v>-57.5</v>
      </c>
      <c r="N1761">
        <v>-8.18</v>
      </c>
      <c r="O1761">
        <v>7.91</v>
      </c>
    </row>
    <row r="1762" spans="1:15" x14ac:dyDescent="0.35">
      <c r="A1762">
        <v>2022269</v>
      </c>
      <c r="B1762">
        <v>249780</v>
      </c>
      <c r="C1762" t="s">
        <v>343</v>
      </c>
      <c r="D1762">
        <v>1</v>
      </c>
      <c r="E1762" s="17">
        <v>45116</v>
      </c>
      <c r="F1762" t="s">
        <v>2971</v>
      </c>
      <c r="G1762" t="s">
        <v>2803</v>
      </c>
      <c r="H1762">
        <v>669.78</v>
      </c>
      <c r="I1762">
        <v>46.208867429999998</v>
      </c>
      <c r="J1762">
        <v>-121.7938865</v>
      </c>
      <c r="K1762" t="s">
        <v>2967</v>
      </c>
      <c r="L1762">
        <v>5</v>
      </c>
      <c r="M1762">
        <v>-84.43</v>
      </c>
      <c r="N1762">
        <v>-12.04</v>
      </c>
      <c r="O1762">
        <v>11.86</v>
      </c>
    </row>
    <row r="1763" spans="1:15" x14ac:dyDescent="0.35">
      <c r="A1763">
        <v>2022343</v>
      </c>
      <c r="B1763">
        <v>238040</v>
      </c>
      <c r="C1763" t="s">
        <v>412</v>
      </c>
      <c r="D1763">
        <v>1</v>
      </c>
      <c r="E1763" s="17">
        <v>45121</v>
      </c>
      <c r="F1763" t="s">
        <v>2970</v>
      </c>
      <c r="G1763" t="s">
        <v>2803</v>
      </c>
      <c r="H1763">
        <v>324.14999999999998</v>
      </c>
      <c r="I1763">
        <v>48.6813565</v>
      </c>
      <c r="J1763">
        <v>-121.7200228</v>
      </c>
      <c r="K1763" t="s">
        <v>2967</v>
      </c>
      <c r="L1763">
        <v>5</v>
      </c>
      <c r="M1763">
        <v>-100.15</v>
      </c>
      <c r="N1763">
        <v>-13.92</v>
      </c>
      <c r="O1763">
        <v>11.24</v>
      </c>
    </row>
    <row r="1764" spans="1:15" x14ac:dyDescent="0.35">
      <c r="A1764">
        <v>2022155</v>
      </c>
      <c r="B1764">
        <v>249900</v>
      </c>
      <c r="C1764" t="s">
        <v>225</v>
      </c>
      <c r="D1764">
        <v>1</v>
      </c>
      <c r="E1764" s="17">
        <v>45099</v>
      </c>
      <c r="F1764" t="s">
        <v>2969</v>
      </c>
      <c r="G1764" t="s">
        <v>2803</v>
      </c>
      <c r="H1764">
        <v>82.73</v>
      </c>
      <c r="I1764">
        <v>47.681392379999998</v>
      </c>
      <c r="J1764">
        <v>-123.0204483</v>
      </c>
      <c r="K1764" t="s">
        <v>2967</v>
      </c>
      <c r="L1764">
        <v>5</v>
      </c>
      <c r="M1764">
        <v>-96.14</v>
      </c>
      <c r="N1764">
        <v>-13.5</v>
      </c>
      <c r="O1764">
        <v>11.85</v>
      </c>
    </row>
    <row r="1765" spans="1:15" x14ac:dyDescent="0.35">
      <c r="A1765">
        <v>2022167</v>
      </c>
      <c r="B1765">
        <v>249740</v>
      </c>
      <c r="C1765" t="s">
        <v>256</v>
      </c>
      <c r="D1765">
        <v>1</v>
      </c>
      <c r="E1765" s="17">
        <v>45102</v>
      </c>
      <c r="F1765" t="s">
        <v>2968</v>
      </c>
      <c r="G1765" t="s">
        <v>2803</v>
      </c>
      <c r="H1765">
        <v>84.5</v>
      </c>
      <c r="I1765">
        <v>47.62809627</v>
      </c>
      <c r="J1765">
        <v>-124.0173297</v>
      </c>
      <c r="K1765" t="s">
        <v>2967</v>
      </c>
      <c r="L1765">
        <v>6</v>
      </c>
      <c r="M1765">
        <v>-76.39</v>
      </c>
      <c r="N1765">
        <v>-11.08</v>
      </c>
      <c r="O1765">
        <v>12.21</v>
      </c>
    </row>
    <row r="1766" spans="1:15" x14ac:dyDescent="0.35">
      <c r="A1766">
        <v>2022100</v>
      </c>
      <c r="B1766">
        <v>245840</v>
      </c>
      <c r="C1766" t="s">
        <v>167</v>
      </c>
      <c r="D1766">
        <v>1</v>
      </c>
      <c r="E1766" s="17">
        <v>45096</v>
      </c>
      <c r="F1766" t="s">
        <v>2966</v>
      </c>
      <c r="G1766" t="s">
        <v>2880</v>
      </c>
      <c r="H1766">
        <v>270.20999999999998</v>
      </c>
      <c r="I1766">
        <v>43.504362180000001</v>
      </c>
      <c r="J1766">
        <v>-88.718599370000007</v>
      </c>
      <c r="K1766" t="s">
        <v>2873</v>
      </c>
      <c r="L1766">
        <v>1</v>
      </c>
      <c r="M1766">
        <v>-54.92</v>
      </c>
      <c r="N1766">
        <v>-8.19</v>
      </c>
      <c r="O1766">
        <v>10.57</v>
      </c>
    </row>
    <row r="1767" spans="1:15" x14ac:dyDescent="0.35">
      <c r="A1767">
        <v>2022427</v>
      </c>
      <c r="B1767">
        <v>245720</v>
      </c>
      <c r="C1767" t="s">
        <v>490</v>
      </c>
      <c r="D1767">
        <v>1</v>
      </c>
      <c r="E1767" s="17">
        <v>45131</v>
      </c>
      <c r="F1767" t="s">
        <v>2965</v>
      </c>
      <c r="G1767" t="s">
        <v>2880</v>
      </c>
      <c r="H1767">
        <v>241.33</v>
      </c>
      <c r="I1767">
        <v>42.536867700000002</v>
      </c>
      <c r="J1767">
        <v>-89.395560130000007</v>
      </c>
      <c r="K1767" t="s">
        <v>2873</v>
      </c>
      <c r="L1767">
        <v>2</v>
      </c>
      <c r="M1767">
        <v>-51.71</v>
      </c>
      <c r="N1767">
        <v>-7.96</v>
      </c>
      <c r="O1767">
        <v>11.94</v>
      </c>
    </row>
    <row r="1768" spans="1:15" x14ac:dyDescent="0.35">
      <c r="A1768">
        <v>2022403</v>
      </c>
      <c r="B1768">
        <v>245800</v>
      </c>
      <c r="C1768" t="s">
        <v>469</v>
      </c>
      <c r="D1768">
        <v>1</v>
      </c>
      <c r="E1768" s="17">
        <v>45127</v>
      </c>
      <c r="F1768" t="s">
        <v>2964</v>
      </c>
      <c r="G1768" t="s">
        <v>2874</v>
      </c>
      <c r="H1768">
        <v>482.43</v>
      </c>
      <c r="I1768">
        <v>45.914338880000003</v>
      </c>
      <c r="J1768">
        <v>-88.722243300000002</v>
      </c>
      <c r="K1768" t="s">
        <v>2873</v>
      </c>
      <c r="L1768">
        <v>1</v>
      </c>
      <c r="M1768">
        <v>-72.709999999999994</v>
      </c>
      <c r="N1768">
        <v>-10.57</v>
      </c>
      <c r="O1768">
        <v>11.88</v>
      </c>
    </row>
    <row r="1769" spans="1:15" x14ac:dyDescent="0.35">
      <c r="A1769">
        <v>2022505</v>
      </c>
      <c r="B1769">
        <v>254360</v>
      </c>
      <c r="C1769" t="s">
        <v>565</v>
      </c>
      <c r="D1769">
        <v>1</v>
      </c>
      <c r="E1769" s="17">
        <v>45135</v>
      </c>
      <c r="F1769" t="s">
        <v>2963</v>
      </c>
      <c r="G1769" t="s">
        <v>2880</v>
      </c>
      <c r="H1769">
        <v>259.51</v>
      </c>
      <c r="I1769">
        <v>43.02313067</v>
      </c>
      <c r="J1769">
        <v>-89.400967969999996</v>
      </c>
      <c r="K1769" t="s">
        <v>2873</v>
      </c>
      <c r="L1769">
        <v>3</v>
      </c>
      <c r="M1769">
        <v>-55.82</v>
      </c>
      <c r="N1769">
        <v>-8.3800000000000008</v>
      </c>
      <c r="O1769">
        <v>11.23</v>
      </c>
    </row>
    <row r="1770" spans="1:15" x14ac:dyDescent="0.35">
      <c r="A1770">
        <v>2021944</v>
      </c>
      <c r="B1770">
        <v>235340</v>
      </c>
      <c r="C1770" t="s">
        <v>34</v>
      </c>
      <c r="D1770">
        <v>1</v>
      </c>
      <c r="E1770" s="17">
        <v>45082</v>
      </c>
      <c r="F1770" t="s">
        <v>2962</v>
      </c>
      <c r="G1770" t="s">
        <v>2880</v>
      </c>
      <c r="H1770">
        <v>263.52999999999997</v>
      </c>
      <c r="I1770">
        <v>42.923289429999997</v>
      </c>
      <c r="J1770">
        <v>-89.103751500000001</v>
      </c>
      <c r="K1770" t="s">
        <v>2873</v>
      </c>
      <c r="L1770">
        <v>3</v>
      </c>
      <c r="M1770">
        <v>-55.04</v>
      </c>
      <c r="N1770">
        <v>-8.25</v>
      </c>
      <c r="O1770">
        <v>10.98</v>
      </c>
    </row>
    <row r="1771" spans="1:15" x14ac:dyDescent="0.35">
      <c r="A1771">
        <v>2022307</v>
      </c>
      <c r="B1771">
        <v>243580</v>
      </c>
      <c r="C1771" t="s">
        <v>384</v>
      </c>
      <c r="D1771">
        <v>1</v>
      </c>
      <c r="E1771" s="17">
        <v>45119</v>
      </c>
      <c r="F1771" t="s">
        <v>2961</v>
      </c>
      <c r="G1771" t="s">
        <v>2874</v>
      </c>
      <c r="H1771">
        <v>372.66</v>
      </c>
      <c r="I1771">
        <v>45.494043499999997</v>
      </c>
      <c r="J1771">
        <v>-90.961280540000004</v>
      </c>
      <c r="K1771" t="s">
        <v>2873</v>
      </c>
      <c r="L1771">
        <v>3</v>
      </c>
      <c r="M1771">
        <v>-51.4</v>
      </c>
      <c r="N1771">
        <v>-6.58</v>
      </c>
      <c r="O1771">
        <v>1.25</v>
      </c>
    </row>
    <row r="1772" spans="1:15" x14ac:dyDescent="0.35">
      <c r="A1772">
        <v>2022328</v>
      </c>
      <c r="B1772">
        <v>248560</v>
      </c>
      <c r="C1772" t="s">
        <v>395</v>
      </c>
      <c r="D1772">
        <v>1</v>
      </c>
      <c r="E1772" s="17">
        <v>45120</v>
      </c>
      <c r="F1772" t="s">
        <v>2960</v>
      </c>
      <c r="G1772" t="s">
        <v>2874</v>
      </c>
      <c r="H1772">
        <v>287.39</v>
      </c>
      <c r="I1772">
        <v>44.68915569</v>
      </c>
      <c r="J1772">
        <v>-91.365092689999997</v>
      </c>
      <c r="K1772" t="s">
        <v>2873</v>
      </c>
      <c r="L1772">
        <v>3</v>
      </c>
      <c r="M1772">
        <v>-64.41</v>
      </c>
      <c r="N1772">
        <v>-9.44</v>
      </c>
      <c r="O1772">
        <v>11.15</v>
      </c>
    </row>
    <row r="1773" spans="1:15" x14ac:dyDescent="0.35">
      <c r="A1773">
        <v>2022059</v>
      </c>
      <c r="B1773">
        <v>235360</v>
      </c>
      <c r="C1773" t="s">
        <v>125</v>
      </c>
      <c r="D1773">
        <v>1</v>
      </c>
      <c r="E1773" s="17">
        <v>45091</v>
      </c>
      <c r="F1773" t="s">
        <v>2959</v>
      </c>
      <c r="G1773" t="s">
        <v>2880</v>
      </c>
      <c r="H1773">
        <v>289.61</v>
      </c>
      <c r="I1773">
        <v>44.790071900000001</v>
      </c>
      <c r="J1773">
        <v>-92.529993910000002</v>
      </c>
      <c r="K1773" t="s">
        <v>2873</v>
      </c>
      <c r="L1773">
        <v>4</v>
      </c>
      <c r="M1773">
        <v>-65.84</v>
      </c>
      <c r="N1773">
        <v>-9.73</v>
      </c>
      <c r="O1773">
        <v>11.97</v>
      </c>
    </row>
    <row r="1774" spans="1:15" x14ac:dyDescent="0.35">
      <c r="A1774">
        <v>2022487</v>
      </c>
      <c r="B1774">
        <v>246320</v>
      </c>
      <c r="C1774" t="s">
        <v>549</v>
      </c>
      <c r="D1774">
        <v>1</v>
      </c>
      <c r="E1774" s="17">
        <v>45134</v>
      </c>
      <c r="F1774" t="s">
        <v>2958</v>
      </c>
      <c r="G1774" t="s">
        <v>2880</v>
      </c>
      <c r="H1774">
        <v>252.17</v>
      </c>
      <c r="I1774">
        <v>43.001950989999997</v>
      </c>
      <c r="J1774">
        <v>-88.152542920000002</v>
      </c>
      <c r="K1774" t="s">
        <v>2873</v>
      </c>
      <c r="L1774">
        <v>3</v>
      </c>
      <c r="M1774">
        <v>-55.72</v>
      </c>
      <c r="N1774">
        <v>-8.2799999999999994</v>
      </c>
      <c r="O1774">
        <v>10.54</v>
      </c>
    </row>
    <row r="1775" spans="1:15" x14ac:dyDescent="0.35">
      <c r="A1775">
        <v>2022212</v>
      </c>
      <c r="B1775">
        <v>245760</v>
      </c>
      <c r="C1775" t="s">
        <v>304</v>
      </c>
      <c r="D1775">
        <v>1</v>
      </c>
      <c r="E1775" s="17">
        <v>45105</v>
      </c>
      <c r="F1775" t="s">
        <v>2957</v>
      </c>
      <c r="G1775" t="s">
        <v>2880</v>
      </c>
      <c r="H1775">
        <v>199.47</v>
      </c>
      <c r="I1775">
        <v>43.700083390000003</v>
      </c>
      <c r="J1775">
        <v>-87.816611159999994</v>
      </c>
      <c r="K1775" t="s">
        <v>2873</v>
      </c>
      <c r="L1775">
        <v>4</v>
      </c>
      <c r="M1775">
        <v>-58.66</v>
      </c>
      <c r="N1775">
        <v>-8.5500000000000007</v>
      </c>
      <c r="O1775">
        <v>9.74</v>
      </c>
    </row>
    <row r="1776" spans="1:15" x14ac:dyDescent="0.35">
      <c r="A1776">
        <v>2022890</v>
      </c>
      <c r="B1776">
        <v>253820</v>
      </c>
      <c r="C1776" t="s">
        <v>891</v>
      </c>
      <c r="D1776">
        <v>1</v>
      </c>
      <c r="E1776" s="17">
        <v>45177</v>
      </c>
      <c r="F1776" t="s">
        <v>2956</v>
      </c>
      <c r="G1776" t="s">
        <v>2874</v>
      </c>
      <c r="H1776">
        <v>283.26</v>
      </c>
      <c r="I1776">
        <v>43.00190972</v>
      </c>
      <c r="J1776">
        <v>-89.5908838</v>
      </c>
      <c r="K1776" t="s">
        <v>2873</v>
      </c>
      <c r="L1776">
        <v>4</v>
      </c>
      <c r="M1776">
        <v>-54.39</v>
      </c>
      <c r="N1776">
        <v>-8.7100000000000009</v>
      </c>
      <c r="O1776">
        <v>15.3</v>
      </c>
    </row>
    <row r="1777" spans="1:15" x14ac:dyDescent="0.35">
      <c r="A1777">
        <v>2023739</v>
      </c>
      <c r="B1777">
        <v>275880</v>
      </c>
      <c r="C1777" t="s">
        <v>1959</v>
      </c>
      <c r="D1777">
        <v>1</v>
      </c>
      <c r="E1777" s="17">
        <v>45496</v>
      </c>
      <c r="F1777" t="s">
        <v>2955</v>
      </c>
      <c r="G1777" t="s">
        <v>2874</v>
      </c>
      <c r="H1777">
        <v>436.12</v>
      </c>
      <c r="I1777">
        <v>45.858146490000003</v>
      </c>
      <c r="J1777">
        <v>-90.426474690000006</v>
      </c>
      <c r="K1777" t="s">
        <v>2873</v>
      </c>
      <c r="L1777">
        <v>5</v>
      </c>
      <c r="M1777">
        <v>-62.1</v>
      </c>
      <c r="N1777">
        <v>-8.43</v>
      </c>
      <c r="O1777">
        <v>5.36</v>
      </c>
    </row>
    <row r="1778" spans="1:15" x14ac:dyDescent="0.35">
      <c r="A1778">
        <v>2022402</v>
      </c>
      <c r="B1778">
        <v>245820</v>
      </c>
      <c r="C1778" t="s">
        <v>477</v>
      </c>
      <c r="D1778">
        <v>1</v>
      </c>
      <c r="E1778" s="17">
        <v>45126</v>
      </c>
      <c r="F1778" t="s">
        <v>2954</v>
      </c>
      <c r="G1778" t="s">
        <v>2874</v>
      </c>
      <c r="H1778">
        <v>346.42</v>
      </c>
      <c r="I1778">
        <v>45.328088919999999</v>
      </c>
      <c r="J1778">
        <v>-88.429959440000005</v>
      </c>
      <c r="K1778" t="s">
        <v>2873</v>
      </c>
      <c r="L1778">
        <v>4</v>
      </c>
      <c r="M1778">
        <v>-70.63</v>
      </c>
      <c r="N1778">
        <v>-9.43</v>
      </c>
      <c r="O1778">
        <v>4.83</v>
      </c>
    </row>
    <row r="1779" spans="1:15" x14ac:dyDescent="0.35">
      <c r="A1779">
        <v>2023514</v>
      </c>
      <c r="B1779">
        <v>275920</v>
      </c>
      <c r="C1779" t="s">
        <v>1751</v>
      </c>
      <c r="D1779">
        <v>1</v>
      </c>
      <c r="E1779" s="17">
        <v>45474</v>
      </c>
      <c r="F1779" t="s">
        <v>2953</v>
      </c>
      <c r="G1779" t="s">
        <v>2880</v>
      </c>
      <c r="H1779">
        <v>233.03</v>
      </c>
      <c r="I1779">
        <v>42.520094989999997</v>
      </c>
      <c r="J1779">
        <v>-89.812462400000001</v>
      </c>
      <c r="K1779" t="s">
        <v>2873</v>
      </c>
      <c r="L1779">
        <v>6</v>
      </c>
      <c r="M1779">
        <v>-50.64</v>
      </c>
      <c r="N1779">
        <v>-7.72</v>
      </c>
      <c r="O1779">
        <v>11.15</v>
      </c>
    </row>
    <row r="1780" spans="1:15" x14ac:dyDescent="0.35">
      <c r="A1780">
        <v>2023862</v>
      </c>
      <c r="B1780">
        <v>272860</v>
      </c>
      <c r="C1780" t="s">
        <v>2040</v>
      </c>
      <c r="D1780">
        <v>1</v>
      </c>
      <c r="E1780" s="17">
        <v>45504</v>
      </c>
      <c r="F1780" t="s">
        <v>2952</v>
      </c>
      <c r="G1780" t="s">
        <v>2880</v>
      </c>
      <c r="H1780">
        <v>227.64</v>
      </c>
      <c r="I1780">
        <v>44.191627680000003</v>
      </c>
      <c r="J1780">
        <v>-88.806970070000006</v>
      </c>
      <c r="K1780" t="s">
        <v>2873</v>
      </c>
      <c r="L1780">
        <v>6</v>
      </c>
      <c r="M1780">
        <v>-60.35</v>
      </c>
      <c r="N1780">
        <v>-8.67</v>
      </c>
      <c r="O1780">
        <v>9.01</v>
      </c>
    </row>
    <row r="1781" spans="1:15" x14ac:dyDescent="0.35">
      <c r="A1781">
        <v>2023822</v>
      </c>
      <c r="B1781">
        <v>275960</v>
      </c>
      <c r="C1781" t="s">
        <v>2013</v>
      </c>
      <c r="D1781">
        <v>1</v>
      </c>
      <c r="E1781" s="17">
        <v>45503</v>
      </c>
      <c r="F1781" t="s">
        <v>2951</v>
      </c>
      <c r="G1781" t="s">
        <v>2874</v>
      </c>
      <c r="H1781">
        <v>230.34</v>
      </c>
      <c r="I1781">
        <v>44.400042929999998</v>
      </c>
      <c r="J1781">
        <v>-88.775817160000003</v>
      </c>
      <c r="K1781" t="s">
        <v>2873</v>
      </c>
      <c r="L1781">
        <v>6</v>
      </c>
      <c r="M1781">
        <v>-60.59</v>
      </c>
      <c r="N1781">
        <v>-8.41</v>
      </c>
      <c r="O1781">
        <v>6.7</v>
      </c>
    </row>
    <row r="1782" spans="1:15" x14ac:dyDescent="0.35">
      <c r="A1782">
        <v>2024197</v>
      </c>
      <c r="B1782">
        <v>281640</v>
      </c>
      <c r="C1782" t="s">
        <v>2330</v>
      </c>
      <c r="D1782">
        <v>1</v>
      </c>
      <c r="E1782" s="17">
        <v>45545</v>
      </c>
      <c r="F1782" t="s">
        <v>2950</v>
      </c>
      <c r="G1782" t="s">
        <v>2874</v>
      </c>
      <c r="H1782">
        <v>328.58</v>
      </c>
      <c r="I1782">
        <v>45.835894699999997</v>
      </c>
      <c r="J1782">
        <v>-88.206399289999993</v>
      </c>
      <c r="K1782" t="s">
        <v>2873</v>
      </c>
      <c r="L1782">
        <v>5</v>
      </c>
      <c r="M1782">
        <v>-68.540000000000006</v>
      </c>
      <c r="N1782">
        <v>-9.4600000000000009</v>
      </c>
      <c r="O1782">
        <v>7.12</v>
      </c>
    </row>
    <row r="1783" spans="1:15" x14ac:dyDescent="0.35">
      <c r="A1783">
        <v>2024125</v>
      </c>
      <c r="B1783">
        <v>239320</v>
      </c>
      <c r="C1783" t="s">
        <v>2259</v>
      </c>
      <c r="D1783">
        <v>1</v>
      </c>
      <c r="E1783" s="17">
        <v>45532</v>
      </c>
      <c r="F1783" t="s">
        <v>2949</v>
      </c>
      <c r="G1783" t="s">
        <v>2874</v>
      </c>
      <c r="H1783">
        <v>209.66</v>
      </c>
      <c r="I1783">
        <v>44.392624650000002</v>
      </c>
      <c r="J1783">
        <v>-91.838389219999996</v>
      </c>
      <c r="K1783" t="s">
        <v>2873</v>
      </c>
      <c r="L1783">
        <v>5</v>
      </c>
      <c r="M1783">
        <v>-59.1</v>
      </c>
      <c r="N1783">
        <v>-8.8000000000000007</v>
      </c>
      <c r="O1783">
        <v>11.33</v>
      </c>
    </row>
    <row r="1784" spans="1:15" x14ac:dyDescent="0.35">
      <c r="A1784">
        <v>2023493</v>
      </c>
      <c r="B1784">
        <v>272980</v>
      </c>
      <c r="C1784" t="s">
        <v>1723</v>
      </c>
      <c r="D1784">
        <v>1</v>
      </c>
      <c r="E1784" s="17">
        <v>45470</v>
      </c>
      <c r="F1784" t="s">
        <v>2948</v>
      </c>
      <c r="G1784" t="s">
        <v>2874</v>
      </c>
      <c r="H1784">
        <v>238.41</v>
      </c>
      <c r="I1784">
        <v>44.655574010000002</v>
      </c>
      <c r="J1784">
        <v>-88.604910279999999</v>
      </c>
      <c r="K1784" t="s">
        <v>2873</v>
      </c>
      <c r="L1784">
        <v>6</v>
      </c>
      <c r="M1784">
        <v>-56.95</v>
      </c>
      <c r="N1784">
        <v>-8.17</v>
      </c>
      <c r="O1784">
        <v>8.44</v>
      </c>
    </row>
    <row r="1785" spans="1:15" x14ac:dyDescent="0.35">
      <c r="A1785">
        <v>2023945</v>
      </c>
      <c r="B1785">
        <v>281980</v>
      </c>
      <c r="C1785" t="s">
        <v>2106</v>
      </c>
      <c r="D1785">
        <v>1</v>
      </c>
      <c r="E1785" s="17">
        <v>45516</v>
      </c>
      <c r="F1785" t="s">
        <v>2947</v>
      </c>
      <c r="G1785" t="s">
        <v>2880</v>
      </c>
      <c r="H1785">
        <v>226.76</v>
      </c>
      <c r="I1785">
        <v>42.522884120000001</v>
      </c>
      <c r="J1785">
        <v>-89.037514150000007</v>
      </c>
      <c r="K1785" t="s">
        <v>2873</v>
      </c>
      <c r="L1785">
        <v>7</v>
      </c>
      <c r="M1785">
        <v>-42.38</v>
      </c>
      <c r="N1785">
        <v>-5.97</v>
      </c>
      <c r="O1785">
        <v>5.38</v>
      </c>
    </row>
    <row r="1786" spans="1:15" x14ac:dyDescent="0.35">
      <c r="A1786">
        <v>2023537</v>
      </c>
      <c r="B1786">
        <v>275940</v>
      </c>
      <c r="C1786" t="s">
        <v>1691</v>
      </c>
      <c r="D1786">
        <v>1</v>
      </c>
      <c r="E1786" s="17">
        <v>45467</v>
      </c>
      <c r="F1786" t="s">
        <v>2946</v>
      </c>
      <c r="G1786" t="s">
        <v>2880</v>
      </c>
      <c r="H1786">
        <v>228.87</v>
      </c>
      <c r="I1786">
        <v>43.999357959999998</v>
      </c>
      <c r="J1786">
        <v>-88.889595040000003</v>
      </c>
      <c r="K1786" t="s">
        <v>2873</v>
      </c>
      <c r="L1786">
        <v>6</v>
      </c>
      <c r="M1786">
        <v>-44.61</v>
      </c>
      <c r="N1786">
        <v>-6.28</v>
      </c>
      <c r="O1786">
        <v>5.65</v>
      </c>
    </row>
    <row r="1787" spans="1:15" x14ac:dyDescent="0.35">
      <c r="A1787">
        <v>2023363</v>
      </c>
      <c r="B1787">
        <v>272900</v>
      </c>
      <c r="C1787" t="s">
        <v>1632</v>
      </c>
      <c r="D1787">
        <v>1</v>
      </c>
      <c r="E1787" s="17">
        <v>45461</v>
      </c>
      <c r="F1787" t="s">
        <v>2945</v>
      </c>
      <c r="G1787" t="s">
        <v>2880</v>
      </c>
      <c r="H1787">
        <v>249.35</v>
      </c>
      <c r="I1787">
        <v>42.784923829999997</v>
      </c>
      <c r="J1787">
        <v>-89.477800060000007</v>
      </c>
      <c r="K1787" t="s">
        <v>2873</v>
      </c>
      <c r="L1787">
        <v>5</v>
      </c>
      <c r="M1787">
        <v>-54.23</v>
      </c>
      <c r="N1787">
        <v>-8.27</v>
      </c>
      <c r="O1787">
        <v>11.9</v>
      </c>
    </row>
    <row r="1788" spans="1:15" x14ac:dyDescent="0.35">
      <c r="A1788">
        <v>2024154</v>
      </c>
      <c r="B1788">
        <v>281860</v>
      </c>
      <c r="C1788" t="s">
        <v>2286</v>
      </c>
      <c r="D1788">
        <v>1</v>
      </c>
      <c r="E1788" s="17">
        <v>45538</v>
      </c>
      <c r="F1788" t="s">
        <v>2944</v>
      </c>
      <c r="G1788" t="s">
        <v>2880</v>
      </c>
      <c r="H1788">
        <v>176.67</v>
      </c>
      <c r="I1788">
        <v>44.0964581</v>
      </c>
      <c r="J1788">
        <v>-87.663647280000006</v>
      </c>
      <c r="K1788" t="s">
        <v>2873</v>
      </c>
      <c r="L1788">
        <v>6</v>
      </c>
      <c r="M1788">
        <v>-47.79</v>
      </c>
      <c r="N1788">
        <v>-7.01</v>
      </c>
      <c r="O1788">
        <v>8.3000000000000007</v>
      </c>
    </row>
    <row r="1789" spans="1:15" x14ac:dyDescent="0.35">
      <c r="A1789">
        <v>2021994</v>
      </c>
      <c r="B1789">
        <v>235180</v>
      </c>
      <c r="C1789" t="s">
        <v>76</v>
      </c>
      <c r="D1789">
        <v>1</v>
      </c>
      <c r="E1789" s="17">
        <v>45085</v>
      </c>
      <c r="F1789" t="s">
        <v>2943</v>
      </c>
      <c r="G1789" t="s">
        <v>2880</v>
      </c>
      <c r="H1789">
        <v>266.68</v>
      </c>
      <c r="I1789">
        <v>42.50035836</v>
      </c>
      <c r="J1789">
        <v>-88.889804490000003</v>
      </c>
      <c r="K1789" t="s">
        <v>2873</v>
      </c>
      <c r="L1789">
        <v>2</v>
      </c>
      <c r="M1789">
        <v>-50.9</v>
      </c>
      <c r="N1789">
        <v>-8.0399999999999991</v>
      </c>
      <c r="O1789">
        <v>13.44</v>
      </c>
    </row>
    <row r="1790" spans="1:15" x14ac:dyDescent="0.35">
      <c r="A1790">
        <v>2022148</v>
      </c>
      <c r="B1790">
        <v>231760</v>
      </c>
      <c r="C1790" t="s">
        <v>214</v>
      </c>
      <c r="D1790">
        <v>1</v>
      </c>
      <c r="E1790" s="17">
        <v>45099</v>
      </c>
      <c r="F1790" t="s">
        <v>2942</v>
      </c>
      <c r="G1790" t="s">
        <v>2874</v>
      </c>
      <c r="H1790">
        <v>415.48</v>
      </c>
      <c r="I1790">
        <v>45.233281460000001</v>
      </c>
      <c r="J1790">
        <v>-89.581729490000001</v>
      </c>
      <c r="K1790" t="s">
        <v>2873</v>
      </c>
      <c r="L1790">
        <v>2</v>
      </c>
      <c r="M1790">
        <v>-66.63</v>
      </c>
      <c r="N1790">
        <v>-9.6199999999999992</v>
      </c>
      <c r="O1790">
        <v>10.36</v>
      </c>
    </row>
    <row r="1791" spans="1:15" x14ac:dyDescent="0.35">
      <c r="A1791">
        <v>2022650</v>
      </c>
      <c r="B1791">
        <v>246340</v>
      </c>
      <c r="C1791" t="s">
        <v>680</v>
      </c>
      <c r="D1791">
        <v>1</v>
      </c>
      <c r="E1791" s="17">
        <v>45147</v>
      </c>
      <c r="F1791" t="s">
        <v>2941</v>
      </c>
      <c r="G1791" t="s">
        <v>2880</v>
      </c>
      <c r="H1791">
        <v>274.35000000000002</v>
      </c>
      <c r="I1791">
        <v>43.858698510000004</v>
      </c>
      <c r="J1791">
        <v>-88.743337650000001</v>
      </c>
      <c r="K1791" t="s">
        <v>2873</v>
      </c>
      <c r="L1791">
        <v>2</v>
      </c>
      <c r="M1791">
        <v>-59.34</v>
      </c>
      <c r="N1791">
        <v>-8.61</v>
      </c>
      <c r="O1791">
        <v>9.5399999999999991</v>
      </c>
    </row>
    <row r="1792" spans="1:15" x14ac:dyDescent="0.35">
      <c r="A1792">
        <v>2022254</v>
      </c>
      <c r="B1792">
        <v>243500</v>
      </c>
      <c r="C1792" t="s">
        <v>325</v>
      </c>
      <c r="D1792">
        <v>1</v>
      </c>
      <c r="E1792" s="17">
        <v>45113</v>
      </c>
      <c r="F1792" t="s">
        <v>2940</v>
      </c>
      <c r="G1792" t="s">
        <v>2874</v>
      </c>
      <c r="H1792">
        <v>256.33999999999997</v>
      </c>
      <c r="I1792">
        <v>42.765296540000001</v>
      </c>
      <c r="J1792">
        <v>-90.71761875</v>
      </c>
      <c r="K1792" t="s">
        <v>2873</v>
      </c>
      <c r="L1792">
        <v>3</v>
      </c>
      <c r="M1792">
        <v>-48.9</v>
      </c>
      <c r="N1792">
        <v>-7.81</v>
      </c>
      <c r="O1792">
        <v>13.58</v>
      </c>
    </row>
    <row r="1793" spans="1:15" x14ac:dyDescent="0.35">
      <c r="A1793">
        <v>2022288</v>
      </c>
      <c r="B1793">
        <v>243440</v>
      </c>
      <c r="C1793" t="s">
        <v>359</v>
      </c>
      <c r="D1793">
        <v>1</v>
      </c>
      <c r="E1793" s="17">
        <v>45117</v>
      </c>
      <c r="F1793" t="s">
        <v>2939</v>
      </c>
      <c r="G1793" t="s">
        <v>2874</v>
      </c>
      <c r="H1793">
        <v>227.91</v>
      </c>
      <c r="I1793">
        <v>44.082662890000002</v>
      </c>
      <c r="J1793">
        <v>-90.970823510000002</v>
      </c>
      <c r="K1793" t="s">
        <v>2873</v>
      </c>
      <c r="L1793">
        <v>2</v>
      </c>
      <c r="M1793">
        <v>-61.48</v>
      </c>
      <c r="N1793">
        <v>-9</v>
      </c>
      <c r="O1793">
        <v>10.51</v>
      </c>
    </row>
    <row r="1794" spans="1:15" x14ac:dyDescent="0.35">
      <c r="A1794">
        <v>2022624</v>
      </c>
      <c r="B1794">
        <v>246260</v>
      </c>
      <c r="C1794" t="s">
        <v>645</v>
      </c>
      <c r="D1794">
        <v>1</v>
      </c>
      <c r="E1794" s="17">
        <v>45146</v>
      </c>
      <c r="F1794" t="s">
        <v>2938</v>
      </c>
      <c r="G1794" t="s">
        <v>2880</v>
      </c>
      <c r="H1794">
        <v>258.27999999999997</v>
      </c>
      <c r="I1794">
        <v>44.188692609999997</v>
      </c>
      <c r="J1794">
        <v>-87.958192620000005</v>
      </c>
      <c r="K1794" t="s">
        <v>2873</v>
      </c>
      <c r="L1794">
        <v>3</v>
      </c>
      <c r="M1794">
        <v>-41.92</v>
      </c>
      <c r="N1794">
        <v>-4.82</v>
      </c>
      <c r="O1794">
        <v>-3.36</v>
      </c>
    </row>
    <row r="1795" spans="1:15" x14ac:dyDescent="0.35">
      <c r="A1795">
        <v>2022883</v>
      </c>
      <c r="B1795">
        <v>253840</v>
      </c>
      <c r="C1795" t="s">
        <v>886</v>
      </c>
      <c r="D1795">
        <v>1</v>
      </c>
      <c r="E1795" s="17">
        <v>45176</v>
      </c>
      <c r="F1795" t="s">
        <v>2937</v>
      </c>
      <c r="G1795" t="s">
        <v>2874</v>
      </c>
      <c r="H1795">
        <v>242.37</v>
      </c>
      <c r="I1795">
        <v>43.075598739999997</v>
      </c>
      <c r="J1795">
        <v>-89.799636030000002</v>
      </c>
      <c r="K1795" t="s">
        <v>2873</v>
      </c>
      <c r="L1795">
        <v>4</v>
      </c>
      <c r="M1795">
        <v>-56.47</v>
      </c>
      <c r="N1795">
        <v>-8.67</v>
      </c>
      <c r="O1795">
        <v>12.88</v>
      </c>
    </row>
    <row r="1796" spans="1:15" x14ac:dyDescent="0.35">
      <c r="A1796">
        <v>2022944</v>
      </c>
      <c r="B1796">
        <v>263480</v>
      </c>
      <c r="C1796" t="s">
        <v>968</v>
      </c>
      <c r="D1796">
        <v>1</v>
      </c>
      <c r="E1796" s="17">
        <v>45183</v>
      </c>
      <c r="F1796" t="s">
        <v>2936</v>
      </c>
      <c r="G1796" t="s">
        <v>2874</v>
      </c>
      <c r="H1796">
        <v>277.13</v>
      </c>
      <c r="I1796">
        <v>44.293736590000002</v>
      </c>
      <c r="J1796">
        <v>-91.067530989999995</v>
      </c>
      <c r="K1796" t="s">
        <v>2873</v>
      </c>
      <c r="L1796">
        <v>4</v>
      </c>
      <c r="M1796">
        <v>-61.07</v>
      </c>
      <c r="N1796">
        <v>-9.0299999999999994</v>
      </c>
      <c r="O1796">
        <v>11.15</v>
      </c>
    </row>
    <row r="1797" spans="1:15" x14ac:dyDescent="0.35">
      <c r="A1797">
        <v>2022600</v>
      </c>
      <c r="B1797">
        <v>246220</v>
      </c>
      <c r="C1797" t="s">
        <v>639</v>
      </c>
      <c r="D1797">
        <v>1</v>
      </c>
      <c r="E1797" s="17">
        <v>45141</v>
      </c>
      <c r="F1797" t="s">
        <v>2935</v>
      </c>
      <c r="G1797" t="s">
        <v>2874</v>
      </c>
      <c r="H1797">
        <v>257.72000000000003</v>
      </c>
      <c r="I1797">
        <v>44.561552030000001</v>
      </c>
      <c r="J1797">
        <v>-88.974536470000004</v>
      </c>
      <c r="K1797" t="s">
        <v>2873</v>
      </c>
      <c r="L1797">
        <v>3</v>
      </c>
      <c r="M1797">
        <v>-67.06</v>
      </c>
      <c r="N1797">
        <v>-9.66</v>
      </c>
      <c r="O1797">
        <v>10.19</v>
      </c>
    </row>
    <row r="1798" spans="1:15" x14ac:dyDescent="0.35">
      <c r="A1798">
        <v>2022287</v>
      </c>
      <c r="B1798">
        <v>243420</v>
      </c>
      <c r="C1798" t="s">
        <v>358</v>
      </c>
      <c r="D1798">
        <v>1</v>
      </c>
      <c r="E1798" s="17">
        <v>45118</v>
      </c>
      <c r="F1798" t="s">
        <v>2934</v>
      </c>
      <c r="G1798" t="s">
        <v>2880</v>
      </c>
      <c r="H1798">
        <v>278.67</v>
      </c>
      <c r="I1798">
        <v>44.765957649999997</v>
      </c>
      <c r="J1798">
        <v>-92.552383340000006</v>
      </c>
      <c r="K1798" t="s">
        <v>2873</v>
      </c>
      <c r="L1798">
        <v>4</v>
      </c>
      <c r="M1798">
        <v>-65.55</v>
      </c>
      <c r="N1798">
        <v>-9.4600000000000009</v>
      </c>
      <c r="O1798">
        <v>10.1</v>
      </c>
    </row>
    <row r="1799" spans="1:15" x14ac:dyDescent="0.35">
      <c r="A1799">
        <v>2024105</v>
      </c>
      <c r="B1799">
        <v>281880</v>
      </c>
      <c r="C1799" t="s">
        <v>2245</v>
      </c>
      <c r="D1799">
        <v>1</v>
      </c>
      <c r="E1799" s="17">
        <v>45531</v>
      </c>
      <c r="F1799" t="s">
        <v>2933</v>
      </c>
      <c r="G1799" t="s">
        <v>2874</v>
      </c>
      <c r="H1799">
        <v>203.26</v>
      </c>
      <c r="I1799">
        <v>44.353224169999997</v>
      </c>
      <c r="J1799">
        <v>-91.918756720000005</v>
      </c>
      <c r="K1799" t="s">
        <v>2873</v>
      </c>
      <c r="L1799">
        <v>5</v>
      </c>
      <c r="M1799">
        <v>-60.38</v>
      </c>
      <c r="N1799">
        <v>-8.92</v>
      </c>
      <c r="O1799">
        <v>11.02</v>
      </c>
    </row>
    <row r="1800" spans="1:15" x14ac:dyDescent="0.35">
      <c r="A1800">
        <v>2023189</v>
      </c>
      <c r="B1800">
        <v>263380</v>
      </c>
      <c r="C1800" t="s">
        <v>1497</v>
      </c>
      <c r="D1800">
        <v>1</v>
      </c>
      <c r="E1800" s="17">
        <v>45447</v>
      </c>
      <c r="F1800" t="s">
        <v>2932</v>
      </c>
      <c r="G1800" t="s">
        <v>2880</v>
      </c>
      <c r="H1800">
        <v>257.12</v>
      </c>
      <c r="I1800">
        <v>42.993982709999997</v>
      </c>
      <c r="J1800">
        <v>-89.284824580000006</v>
      </c>
      <c r="K1800" t="s">
        <v>2873</v>
      </c>
      <c r="L1800">
        <v>5</v>
      </c>
      <c r="M1800">
        <v>-45.21</v>
      </c>
      <c r="N1800">
        <v>-5.94</v>
      </c>
      <c r="O1800">
        <v>2.34</v>
      </c>
    </row>
    <row r="1801" spans="1:15" x14ac:dyDescent="0.35">
      <c r="A1801">
        <v>2023310</v>
      </c>
      <c r="B1801">
        <v>275840</v>
      </c>
      <c r="C1801" t="s">
        <v>1586</v>
      </c>
      <c r="D1801">
        <v>1</v>
      </c>
      <c r="E1801" s="17">
        <v>45456</v>
      </c>
      <c r="F1801" t="s">
        <v>2931</v>
      </c>
      <c r="G1801" t="s">
        <v>2874</v>
      </c>
      <c r="H1801">
        <v>216.82</v>
      </c>
      <c r="I1801">
        <v>44.137381480000002</v>
      </c>
      <c r="J1801">
        <v>-90.964065160000004</v>
      </c>
      <c r="K1801" t="s">
        <v>2873</v>
      </c>
      <c r="L1801">
        <v>6</v>
      </c>
      <c r="M1801">
        <v>-54.9</v>
      </c>
      <c r="N1801">
        <v>-8.1300000000000008</v>
      </c>
      <c r="O1801">
        <v>10.18</v>
      </c>
    </row>
    <row r="1802" spans="1:15" x14ac:dyDescent="0.35">
      <c r="A1802">
        <v>2023763</v>
      </c>
      <c r="B1802">
        <v>260220</v>
      </c>
      <c r="C1802" t="s">
        <v>1993</v>
      </c>
      <c r="D1802">
        <v>1</v>
      </c>
      <c r="E1802" s="17">
        <v>45497</v>
      </c>
      <c r="F1802" t="s">
        <v>2930</v>
      </c>
      <c r="G1802" t="s">
        <v>2874</v>
      </c>
      <c r="H1802">
        <v>453.31</v>
      </c>
      <c r="I1802">
        <v>45.955933250000001</v>
      </c>
      <c r="J1802">
        <v>-90.427782460000003</v>
      </c>
      <c r="K1802" t="s">
        <v>2873</v>
      </c>
      <c r="L1802">
        <v>5</v>
      </c>
      <c r="M1802">
        <v>-57.19</v>
      </c>
      <c r="N1802">
        <v>-5.97</v>
      </c>
      <c r="O1802">
        <v>-9.44</v>
      </c>
    </row>
    <row r="1803" spans="1:15" x14ac:dyDescent="0.35">
      <c r="A1803">
        <v>2023787</v>
      </c>
      <c r="B1803">
        <v>263400</v>
      </c>
      <c r="C1803" t="s">
        <v>1992</v>
      </c>
      <c r="D1803">
        <v>1</v>
      </c>
      <c r="E1803" s="17">
        <v>45498</v>
      </c>
      <c r="F1803" t="s">
        <v>2929</v>
      </c>
      <c r="G1803" t="s">
        <v>2874</v>
      </c>
      <c r="H1803">
        <v>327.48</v>
      </c>
      <c r="I1803">
        <v>45.507907209999999</v>
      </c>
      <c r="J1803">
        <v>-91.248260099999996</v>
      </c>
      <c r="K1803" t="s">
        <v>2873</v>
      </c>
      <c r="L1803">
        <v>5</v>
      </c>
      <c r="M1803">
        <v>-61.7</v>
      </c>
      <c r="N1803">
        <v>-8.19</v>
      </c>
      <c r="O1803">
        <v>3.86</v>
      </c>
    </row>
    <row r="1804" spans="1:15" x14ac:dyDescent="0.35">
      <c r="A1804">
        <v>2023808</v>
      </c>
      <c r="B1804">
        <v>274780</v>
      </c>
      <c r="C1804" t="s">
        <v>2004</v>
      </c>
      <c r="D1804">
        <v>1</v>
      </c>
      <c r="E1804" s="17">
        <v>45502</v>
      </c>
      <c r="F1804" t="s">
        <v>2928</v>
      </c>
      <c r="G1804" t="s">
        <v>2874</v>
      </c>
      <c r="H1804">
        <v>230.34</v>
      </c>
      <c r="I1804">
        <v>44.390047940000002</v>
      </c>
      <c r="J1804">
        <v>-88.765387239999995</v>
      </c>
      <c r="K1804" t="s">
        <v>2873</v>
      </c>
      <c r="L1804">
        <v>6</v>
      </c>
      <c r="M1804">
        <v>-61.47</v>
      </c>
      <c r="N1804">
        <v>-8.44</v>
      </c>
      <c r="O1804">
        <v>6.02</v>
      </c>
    </row>
    <row r="1805" spans="1:15" x14ac:dyDescent="0.35">
      <c r="A1805">
        <v>2023703</v>
      </c>
      <c r="B1805">
        <v>275500</v>
      </c>
      <c r="C1805" t="s">
        <v>1904</v>
      </c>
      <c r="D1805">
        <v>1</v>
      </c>
      <c r="E1805" s="17">
        <v>45491</v>
      </c>
      <c r="F1805" t="s">
        <v>2927</v>
      </c>
      <c r="G1805" t="s">
        <v>2874</v>
      </c>
      <c r="H1805">
        <v>298.12</v>
      </c>
      <c r="I1805">
        <v>45.160192100000003</v>
      </c>
      <c r="J1805">
        <v>-91.696367420000001</v>
      </c>
      <c r="K1805" t="s">
        <v>2873</v>
      </c>
      <c r="L1805">
        <v>6</v>
      </c>
      <c r="M1805">
        <v>-56.77</v>
      </c>
      <c r="N1805">
        <v>-7.88</v>
      </c>
      <c r="O1805">
        <v>6.3</v>
      </c>
    </row>
    <row r="1806" spans="1:15" x14ac:dyDescent="0.35">
      <c r="A1806">
        <v>2023380</v>
      </c>
      <c r="B1806">
        <v>275520</v>
      </c>
      <c r="C1806" t="s">
        <v>1638</v>
      </c>
      <c r="D1806">
        <v>1</v>
      </c>
      <c r="E1806" s="17">
        <v>45462</v>
      </c>
      <c r="F1806" t="s">
        <v>2926</v>
      </c>
      <c r="G1806" t="s">
        <v>2874</v>
      </c>
      <c r="H1806">
        <v>217.53</v>
      </c>
      <c r="I1806">
        <v>43.193001019999997</v>
      </c>
      <c r="J1806">
        <v>-89.973520230000005</v>
      </c>
      <c r="K1806" t="s">
        <v>2873</v>
      </c>
      <c r="L1806">
        <v>7</v>
      </c>
      <c r="M1806">
        <v>-54.71</v>
      </c>
      <c r="N1806">
        <v>-8</v>
      </c>
      <c r="O1806">
        <v>9.25</v>
      </c>
    </row>
    <row r="1807" spans="1:15" x14ac:dyDescent="0.35">
      <c r="A1807">
        <v>2024273</v>
      </c>
      <c r="B1807">
        <v>294340</v>
      </c>
      <c r="C1807" t="s">
        <v>2379</v>
      </c>
      <c r="D1807">
        <v>1</v>
      </c>
      <c r="E1807" s="17">
        <v>45558</v>
      </c>
      <c r="F1807" t="s">
        <v>2925</v>
      </c>
      <c r="G1807" t="s">
        <v>2880</v>
      </c>
      <c r="H1807">
        <v>250.82</v>
      </c>
      <c r="I1807">
        <v>43.158886760000001</v>
      </c>
      <c r="J1807">
        <v>-88.683422309999997</v>
      </c>
      <c r="K1807" t="s">
        <v>2873</v>
      </c>
      <c r="L1807">
        <v>6</v>
      </c>
      <c r="M1807">
        <v>-42.12</v>
      </c>
      <c r="N1807">
        <v>-5.84</v>
      </c>
      <c r="O1807">
        <v>4.59</v>
      </c>
    </row>
    <row r="1808" spans="1:15" x14ac:dyDescent="0.35">
      <c r="A1808">
        <v>2022130</v>
      </c>
      <c r="B1808">
        <v>235160</v>
      </c>
      <c r="C1808" t="s">
        <v>211</v>
      </c>
      <c r="D1808">
        <v>1</v>
      </c>
      <c r="E1808" s="17">
        <v>45098</v>
      </c>
      <c r="F1808" t="s">
        <v>2924</v>
      </c>
      <c r="G1808" t="s">
        <v>2874</v>
      </c>
      <c r="H1808">
        <v>470.47</v>
      </c>
      <c r="I1808">
        <v>45.669594250000003</v>
      </c>
      <c r="J1808">
        <v>-88.790864490000004</v>
      </c>
      <c r="K1808" t="s">
        <v>2873</v>
      </c>
      <c r="L1808">
        <v>4</v>
      </c>
      <c r="M1808">
        <v>-72.819999999999993</v>
      </c>
      <c r="N1808">
        <v>-10.07</v>
      </c>
      <c r="O1808">
        <v>7.74</v>
      </c>
    </row>
    <row r="1809" spans="1:15" x14ac:dyDescent="0.35">
      <c r="A1809">
        <v>2022255</v>
      </c>
      <c r="B1809">
        <v>245700</v>
      </c>
      <c r="C1809" t="s">
        <v>341</v>
      </c>
      <c r="D1809">
        <v>1</v>
      </c>
      <c r="E1809" s="17">
        <v>45112</v>
      </c>
      <c r="F1809" t="s">
        <v>2923</v>
      </c>
      <c r="G1809" t="s">
        <v>2874</v>
      </c>
      <c r="H1809">
        <v>241.45</v>
      </c>
      <c r="I1809">
        <v>43.038466800000002</v>
      </c>
      <c r="J1809">
        <v>-90.255123159999997</v>
      </c>
      <c r="K1809" t="s">
        <v>2873</v>
      </c>
      <c r="L1809">
        <v>5</v>
      </c>
      <c r="M1809">
        <v>-54.5</v>
      </c>
      <c r="N1809">
        <v>-8.25</v>
      </c>
      <c r="O1809">
        <v>11.52</v>
      </c>
    </row>
    <row r="1810" spans="1:15" x14ac:dyDescent="0.35">
      <c r="A1810">
        <v>2022908</v>
      </c>
      <c r="B1810">
        <v>253880</v>
      </c>
      <c r="C1810" t="s">
        <v>898</v>
      </c>
      <c r="D1810">
        <v>1</v>
      </c>
      <c r="E1810" s="17">
        <v>45181</v>
      </c>
      <c r="F1810" t="s">
        <v>2922</v>
      </c>
      <c r="G1810" t="s">
        <v>2874</v>
      </c>
      <c r="H1810">
        <v>284.58</v>
      </c>
      <c r="I1810">
        <v>44.47031526</v>
      </c>
      <c r="J1810">
        <v>-90.868808279999996</v>
      </c>
      <c r="K1810" t="s">
        <v>2873</v>
      </c>
      <c r="L1810">
        <v>3</v>
      </c>
      <c r="M1810">
        <v>-63.56</v>
      </c>
      <c r="N1810">
        <v>-9.33</v>
      </c>
      <c r="O1810">
        <v>11.09</v>
      </c>
    </row>
    <row r="1811" spans="1:15" x14ac:dyDescent="0.35">
      <c r="A1811">
        <v>2022995</v>
      </c>
      <c r="B1811">
        <v>263500</v>
      </c>
      <c r="C1811" t="s">
        <v>1012</v>
      </c>
      <c r="D1811">
        <v>1</v>
      </c>
      <c r="E1811" s="17">
        <v>45189</v>
      </c>
      <c r="F1811" t="s">
        <v>2921</v>
      </c>
      <c r="G1811" t="s">
        <v>2874</v>
      </c>
      <c r="H1811">
        <v>284.08</v>
      </c>
      <c r="I1811">
        <v>42.903455010000002</v>
      </c>
      <c r="J1811">
        <v>-90.94248159</v>
      </c>
      <c r="K1811" t="s">
        <v>2873</v>
      </c>
      <c r="L1811">
        <v>3</v>
      </c>
      <c r="M1811">
        <v>-49.54</v>
      </c>
      <c r="N1811">
        <v>-7.78</v>
      </c>
      <c r="O1811">
        <v>12.66</v>
      </c>
    </row>
    <row r="1812" spans="1:15" x14ac:dyDescent="0.35">
      <c r="A1812">
        <v>2023971</v>
      </c>
      <c r="B1812">
        <v>281600</v>
      </c>
      <c r="C1812" t="s">
        <v>2126</v>
      </c>
      <c r="D1812">
        <v>1</v>
      </c>
      <c r="E1812" s="17">
        <v>45518</v>
      </c>
      <c r="F1812" t="s">
        <v>2920</v>
      </c>
      <c r="G1812" t="s">
        <v>2880</v>
      </c>
      <c r="H1812">
        <v>238.12</v>
      </c>
      <c r="I1812">
        <v>43.025233419999999</v>
      </c>
      <c r="J1812">
        <v>-88.854484869999993</v>
      </c>
      <c r="K1812" t="s">
        <v>2873</v>
      </c>
      <c r="L1812">
        <v>6</v>
      </c>
      <c r="M1812">
        <v>-40.630000000000003</v>
      </c>
      <c r="N1812">
        <v>-5.77</v>
      </c>
      <c r="O1812">
        <v>5.56</v>
      </c>
    </row>
    <row r="1813" spans="1:15" x14ac:dyDescent="0.35">
      <c r="A1813">
        <v>2023880</v>
      </c>
      <c r="B1813">
        <v>281740</v>
      </c>
      <c r="C1813" t="s">
        <v>2066</v>
      </c>
      <c r="D1813">
        <v>1</v>
      </c>
      <c r="E1813" s="17">
        <v>45509</v>
      </c>
      <c r="F1813" t="s">
        <v>2919</v>
      </c>
      <c r="G1813" t="s">
        <v>2880</v>
      </c>
      <c r="H1813">
        <v>240.08</v>
      </c>
      <c r="I1813">
        <v>42.685092509999997</v>
      </c>
      <c r="J1813">
        <v>-89.42526368</v>
      </c>
      <c r="K1813" t="s">
        <v>2873</v>
      </c>
      <c r="L1813">
        <v>6</v>
      </c>
      <c r="M1813">
        <v>-54.63</v>
      </c>
      <c r="N1813">
        <v>-8.24</v>
      </c>
      <c r="O1813">
        <v>11.3</v>
      </c>
    </row>
    <row r="1814" spans="1:15" x14ac:dyDescent="0.35">
      <c r="A1814">
        <v>2024141</v>
      </c>
      <c r="B1814">
        <v>281660</v>
      </c>
      <c r="C1814" t="s">
        <v>2275</v>
      </c>
      <c r="D1814">
        <v>1</v>
      </c>
      <c r="E1814" s="17">
        <v>45533</v>
      </c>
      <c r="F1814" t="s">
        <v>2918</v>
      </c>
      <c r="G1814" t="s">
        <v>2874</v>
      </c>
      <c r="H1814">
        <v>274.62</v>
      </c>
      <c r="I1814">
        <v>45.004101079999998</v>
      </c>
      <c r="J1814">
        <v>-91.744881090000007</v>
      </c>
      <c r="K1814" t="s">
        <v>2873</v>
      </c>
      <c r="L1814">
        <v>6</v>
      </c>
      <c r="M1814">
        <v>-58.96</v>
      </c>
      <c r="N1814">
        <v>-8.3000000000000007</v>
      </c>
      <c r="O1814">
        <v>7.46</v>
      </c>
    </row>
    <row r="1815" spans="1:15" x14ac:dyDescent="0.35">
      <c r="A1815">
        <v>2023279</v>
      </c>
      <c r="B1815">
        <v>275860</v>
      </c>
      <c r="C1815" t="s">
        <v>1546</v>
      </c>
      <c r="D1815">
        <v>1</v>
      </c>
      <c r="E1815" s="17">
        <v>45454</v>
      </c>
      <c r="F1815" t="s">
        <v>2917</v>
      </c>
      <c r="G1815" t="s">
        <v>2874</v>
      </c>
      <c r="H1815">
        <v>207.28</v>
      </c>
      <c r="I1815">
        <v>44.088406259999999</v>
      </c>
      <c r="J1815">
        <v>-91.170133899999996</v>
      </c>
      <c r="K1815" t="s">
        <v>2873</v>
      </c>
      <c r="L1815">
        <v>6</v>
      </c>
      <c r="M1815">
        <v>-55.64</v>
      </c>
      <c r="N1815">
        <v>-8</v>
      </c>
      <c r="O1815">
        <v>8.32</v>
      </c>
    </row>
    <row r="1816" spans="1:15" x14ac:dyDescent="0.35">
      <c r="A1816">
        <v>2023653</v>
      </c>
      <c r="B1816">
        <v>275980</v>
      </c>
      <c r="C1816" t="s">
        <v>1896</v>
      </c>
      <c r="D1816">
        <v>1</v>
      </c>
      <c r="E1816" s="17">
        <v>45489</v>
      </c>
      <c r="F1816" t="s">
        <v>2916</v>
      </c>
      <c r="G1816" t="s">
        <v>2874</v>
      </c>
      <c r="H1816">
        <v>275.52999999999997</v>
      </c>
      <c r="I1816">
        <v>44.74905888</v>
      </c>
      <c r="J1816">
        <v>-91.056992170000001</v>
      </c>
      <c r="K1816" t="s">
        <v>2873</v>
      </c>
      <c r="L1816">
        <v>6</v>
      </c>
      <c r="M1816">
        <v>-58.44</v>
      </c>
      <c r="N1816">
        <v>-8.56</v>
      </c>
      <c r="O1816">
        <v>10.06</v>
      </c>
    </row>
    <row r="1817" spans="1:15" x14ac:dyDescent="0.35">
      <c r="A1817">
        <v>2024281</v>
      </c>
      <c r="B1817">
        <v>239340</v>
      </c>
      <c r="C1817" t="s">
        <v>2389</v>
      </c>
      <c r="D1817">
        <v>1</v>
      </c>
      <c r="E1817" s="17">
        <v>45559</v>
      </c>
      <c r="F1817" t="s">
        <v>2915</v>
      </c>
      <c r="G1817" t="s">
        <v>2874</v>
      </c>
      <c r="H1817">
        <v>231.67</v>
      </c>
      <c r="I1817">
        <v>44.427928440000002</v>
      </c>
      <c r="J1817">
        <v>-88.684807640000002</v>
      </c>
      <c r="K1817" t="s">
        <v>2873</v>
      </c>
      <c r="L1817">
        <v>5</v>
      </c>
      <c r="M1817">
        <v>-59.71</v>
      </c>
      <c r="N1817">
        <v>-8.7100000000000009</v>
      </c>
      <c r="O1817">
        <v>9.94</v>
      </c>
    </row>
    <row r="1818" spans="1:15" x14ac:dyDescent="0.35">
      <c r="A1818">
        <v>2023675</v>
      </c>
      <c r="B1818">
        <v>275720</v>
      </c>
      <c r="C1818" t="s">
        <v>1882</v>
      </c>
      <c r="D1818">
        <v>1</v>
      </c>
      <c r="E1818" s="17">
        <v>45490</v>
      </c>
      <c r="F1818" t="s">
        <v>2914</v>
      </c>
      <c r="G1818" t="s">
        <v>2874</v>
      </c>
      <c r="H1818">
        <v>324</v>
      </c>
      <c r="I1818">
        <v>45.394304220000002</v>
      </c>
      <c r="J1818">
        <v>-91.221459449999998</v>
      </c>
      <c r="K1818" t="s">
        <v>2873</v>
      </c>
      <c r="L1818">
        <v>6</v>
      </c>
      <c r="M1818">
        <v>-58.98</v>
      </c>
      <c r="N1818">
        <v>-8.1</v>
      </c>
      <c r="O1818">
        <v>5.83</v>
      </c>
    </row>
    <row r="1819" spans="1:15" x14ac:dyDescent="0.35">
      <c r="A1819">
        <v>2024230</v>
      </c>
      <c r="B1819">
        <v>294580</v>
      </c>
      <c r="C1819" t="s">
        <v>2348</v>
      </c>
      <c r="D1819">
        <v>1</v>
      </c>
      <c r="E1819" s="17">
        <v>45551</v>
      </c>
      <c r="F1819" t="s">
        <v>2913</v>
      </c>
      <c r="G1819" t="s">
        <v>2874</v>
      </c>
      <c r="H1819">
        <v>302.08</v>
      </c>
      <c r="I1819">
        <v>45.187905049999998</v>
      </c>
      <c r="J1819">
        <v>-92.003268939999998</v>
      </c>
      <c r="K1819" t="s">
        <v>2873</v>
      </c>
      <c r="L1819">
        <v>5</v>
      </c>
      <c r="M1819">
        <v>-61.65</v>
      </c>
      <c r="N1819">
        <v>-8.58</v>
      </c>
      <c r="O1819">
        <v>7.02</v>
      </c>
    </row>
    <row r="1820" spans="1:15" x14ac:dyDescent="0.35">
      <c r="A1820">
        <v>2023442</v>
      </c>
      <c r="B1820">
        <v>275900</v>
      </c>
      <c r="C1820" t="s">
        <v>1693</v>
      </c>
      <c r="D1820">
        <v>1</v>
      </c>
      <c r="E1820" s="17">
        <v>45468</v>
      </c>
      <c r="F1820" t="s">
        <v>2912</v>
      </c>
      <c r="G1820" t="s">
        <v>2874</v>
      </c>
      <c r="H1820">
        <v>244.6</v>
      </c>
      <c r="I1820">
        <v>44.777105140000003</v>
      </c>
      <c r="J1820">
        <v>-88.619306210000005</v>
      </c>
      <c r="K1820" t="s">
        <v>2873</v>
      </c>
      <c r="L1820">
        <v>6</v>
      </c>
      <c r="M1820">
        <v>-57.25</v>
      </c>
      <c r="N1820">
        <v>-8.14</v>
      </c>
      <c r="O1820">
        <v>7.86</v>
      </c>
    </row>
    <row r="1821" spans="1:15" x14ac:dyDescent="0.35">
      <c r="A1821">
        <v>2022026</v>
      </c>
      <c r="B1821">
        <v>235220</v>
      </c>
      <c r="C1821" t="s">
        <v>106</v>
      </c>
      <c r="D1821">
        <v>1</v>
      </c>
      <c r="E1821" s="17">
        <v>45090</v>
      </c>
      <c r="F1821" t="s">
        <v>2911</v>
      </c>
      <c r="G1821" t="s">
        <v>2874</v>
      </c>
      <c r="H1821">
        <v>290.58</v>
      </c>
      <c r="I1821">
        <v>45.085113370000002</v>
      </c>
      <c r="J1821">
        <v>-91.232136080000004</v>
      </c>
      <c r="K1821" t="s">
        <v>2873</v>
      </c>
      <c r="L1821">
        <v>2</v>
      </c>
      <c r="M1821">
        <v>-62.3</v>
      </c>
      <c r="N1821">
        <v>-9.23</v>
      </c>
      <c r="O1821">
        <v>11.53</v>
      </c>
    </row>
    <row r="1822" spans="1:15" x14ac:dyDescent="0.35">
      <c r="A1822">
        <v>2022197</v>
      </c>
      <c r="B1822">
        <v>245740</v>
      </c>
      <c r="C1822" t="s">
        <v>269</v>
      </c>
      <c r="D1822">
        <v>1</v>
      </c>
      <c r="E1822" s="17">
        <v>45104</v>
      </c>
      <c r="F1822" t="s">
        <v>2910</v>
      </c>
      <c r="G1822" t="s">
        <v>2880</v>
      </c>
      <c r="H1822">
        <v>200.82</v>
      </c>
      <c r="I1822">
        <v>44.478518889999997</v>
      </c>
      <c r="J1822">
        <v>-88.120684949999998</v>
      </c>
      <c r="K1822" t="s">
        <v>2873</v>
      </c>
      <c r="L1822">
        <v>2</v>
      </c>
      <c r="M1822">
        <v>-54.74</v>
      </c>
      <c r="N1822">
        <v>-8</v>
      </c>
      <c r="O1822">
        <v>9.27</v>
      </c>
    </row>
    <row r="1823" spans="1:15" x14ac:dyDescent="0.35">
      <c r="A1823">
        <v>2022792</v>
      </c>
      <c r="B1823">
        <v>248760</v>
      </c>
      <c r="C1823" t="s">
        <v>799</v>
      </c>
      <c r="D1823">
        <v>1</v>
      </c>
      <c r="E1823" s="17">
        <v>45160</v>
      </c>
      <c r="F1823" t="s">
        <v>2909</v>
      </c>
      <c r="G1823" t="s">
        <v>2874</v>
      </c>
      <c r="H1823">
        <v>262.77999999999997</v>
      </c>
      <c r="I1823">
        <v>45.911566370000003</v>
      </c>
      <c r="J1823">
        <v>-92.663436910000001</v>
      </c>
      <c r="K1823" t="s">
        <v>2873</v>
      </c>
      <c r="L1823">
        <v>1</v>
      </c>
      <c r="M1823">
        <v>-62.87</v>
      </c>
      <c r="N1823">
        <v>-8.77</v>
      </c>
      <c r="O1823">
        <v>7.32</v>
      </c>
    </row>
    <row r="1824" spans="1:15" x14ac:dyDescent="0.35">
      <c r="A1824">
        <v>2022018</v>
      </c>
      <c r="B1824">
        <v>235200</v>
      </c>
      <c r="C1824" t="s">
        <v>88</v>
      </c>
      <c r="D1824">
        <v>1</v>
      </c>
      <c r="E1824" s="17">
        <v>45089</v>
      </c>
      <c r="F1824" t="s">
        <v>2908</v>
      </c>
      <c r="G1824" t="s">
        <v>2874</v>
      </c>
      <c r="H1824">
        <v>335.82</v>
      </c>
      <c r="I1824">
        <v>43.864087650000002</v>
      </c>
      <c r="J1824">
        <v>-90.471224590000006</v>
      </c>
      <c r="K1824" t="s">
        <v>2873</v>
      </c>
      <c r="L1824">
        <v>2</v>
      </c>
      <c r="M1824">
        <v>-61.78</v>
      </c>
      <c r="N1824">
        <v>-9.2200000000000006</v>
      </c>
      <c r="O1824">
        <v>11.94</v>
      </c>
    </row>
    <row r="1825" spans="1:15" x14ac:dyDescent="0.35">
      <c r="A1825">
        <v>2022453</v>
      </c>
      <c r="B1825">
        <v>243480</v>
      </c>
      <c r="C1825" t="s">
        <v>518</v>
      </c>
      <c r="D1825">
        <v>1</v>
      </c>
      <c r="E1825" s="17">
        <v>45132</v>
      </c>
      <c r="F1825" t="s">
        <v>2907</v>
      </c>
      <c r="G1825" t="s">
        <v>2880</v>
      </c>
      <c r="H1825">
        <v>209.13</v>
      </c>
      <c r="I1825">
        <v>42.830625429999998</v>
      </c>
      <c r="J1825">
        <v>-87.96109663</v>
      </c>
      <c r="K1825" t="s">
        <v>2873</v>
      </c>
      <c r="L1825">
        <v>2</v>
      </c>
      <c r="M1825">
        <v>-58.25</v>
      </c>
      <c r="N1825">
        <v>-8.1300000000000008</v>
      </c>
      <c r="O1825">
        <v>6.76</v>
      </c>
    </row>
    <row r="1826" spans="1:15" x14ac:dyDescent="0.35">
      <c r="A1826">
        <v>2022173</v>
      </c>
      <c r="B1826">
        <v>245780</v>
      </c>
      <c r="C1826" t="s">
        <v>253</v>
      </c>
      <c r="D1826">
        <v>1</v>
      </c>
      <c r="E1826" s="17">
        <v>45103</v>
      </c>
      <c r="F1826" t="s">
        <v>2906</v>
      </c>
      <c r="G1826" t="s">
        <v>2880</v>
      </c>
      <c r="H1826">
        <v>249.14</v>
      </c>
      <c r="I1826">
        <v>43.974085940000002</v>
      </c>
      <c r="J1826">
        <v>-88.749452579999996</v>
      </c>
      <c r="K1826" t="s">
        <v>2873</v>
      </c>
      <c r="L1826">
        <v>2</v>
      </c>
      <c r="M1826">
        <v>-48.48</v>
      </c>
      <c r="N1826">
        <v>-5.57</v>
      </c>
      <c r="O1826">
        <v>-3.89</v>
      </c>
    </row>
    <row r="1827" spans="1:15" x14ac:dyDescent="0.35">
      <c r="A1827">
        <v>2022610</v>
      </c>
      <c r="B1827">
        <v>246360</v>
      </c>
      <c r="C1827" t="s">
        <v>641</v>
      </c>
      <c r="D1827">
        <v>1</v>
      </c>
      <c r="E1827" s="17">
        <v>45145</v>
      </c>
      <c r="F1827" t="s">
        <v>2905</v>
      </c>
      <c r="G1827" t="s">
        <v>2880</v>
      </c>
      <c r="H1827">
        <v>201.19</v>
      </c>
      <c r="I1827">
        <v>44.272367189999997</v>
      </c>
      <c r="J1827">
        <v>-87.566221319999997</v>
      </c>
      <c r="K1827" t="s">
        <v>2873</v>
      </c>
      <c r="L1827">
        <v>3</v>
      </c>
      <c r="M1827">
        <v>-53.12</v>
      </c>
      <c r="N1827">
        <v>-7.65</v>
      </c>
      <c r="O1827">
        <v>8.11</v>
      </c>
    </row>
    <row r="1828" spans="1:15" x14ac:dyDescent="0.35">
      <c r="A1828">
        <v>2022540</v>
      </c>
      <c r="B1828">
        <v>253780</v>
      </c>
      <c r="C1828" t="s">
        <v>603</v>
      </c>
      <c r="D1828">
        <v>1</v>
      </c>
      <c r="E1828" s="17">
        <v>45138</v>
      </c>
      <c r="F1828" t="s">
        <v>2904</v>
      </c>
      <c r="G1828" t="s">
        <v>2880</v>
      </c>
      <c r="H1828">
        <v>246.02</v>
      </c>
      <c r="I1828">
        <v>43.308794650000003</v>
      </c>
      <c r="J1828">
        <v>-88.838321379999996</v>
      </c>
      <c r="K1828" t="s">
        <v>2873</v>
      </c>
      <c r="L1828">
        <v>2</v>
      </c>
      <c r="M1828">
        <v>-55.73</v>
      </c>
      <c r="N1828">
        <v>-7.91</v>
      </c>
      <c r="O1828">
        <v>7.53</v>
      </c>
    </row>
    <row r="1829" spans="1:15" x14ac:dyDescent="0.35">
      <c r="A1829">
        <v>2022599</v>
      </c>
      <c r="B1829">
        <v>246300</v>
      </c>
      <c r="C1829" t="s">
        <v>611</v>
      </c>
      <c r="D1829">
        <v>1</v>
      </c>
      <c r="E1829" s="17">
        <v>45140</v>
      </c>
      <c r="F1829" t="s">
        <v>2903</v>
      </c>
      <c r="G1829" t="s">
        <v>2874</v>
      </c>
      <c r="H1829">
        <v>344.31</v>
      </c>
      <c r="I1829">
        <v>46.507741799999998</v>
      </c>
      <c r="J1829">
        <v>-92.015157209999998</v>
      </c>
      <c r="K1829" t="s">
        <v>2873</v>
      </c>
      <c r="L1829">
        <v>3</v>
      </c>
      <c r="M1829">
        <v>-60.7</v>
      </c>
      <c r="N1829">
        <v>-7.75</v>
      </c>
      <c r="O1829">
        <v>1.33</v>
      </c>
    </row>
    <row r="1830" spans="1:15" x14ac:dyDescent="0.35">
      <c r="A1830">
        <v>2022765</v>
      </c>
      <c r="B1830">
        <v>260180</v>
      </c>
      <c r="C1830" t="s">
        <v>785</v>
      </c>
      <c r="D1830">
        <v>1</v>
      </c>
      <c r="E1830" s="17">
        <v>45159</v>
      </c>
      <c r="F1830" t="s">
        <v>2902</v>
      </c>
      <c r="G1830" t="s">
        <v>2874</v>
      </c>
      <c r="H1830">
        <v>281.58</v>
      </c>
      <c r="I1830">
        <v>43.6272904</v>
      </c>
      <c r="J1830">
        <v>-90.240719780000006</v>
      </c>
      <c r="K1830" t="s">
        <v>2873</v>
      </c>
      <c r="L1830">
        <v>2</v>
      </c>
      <c r="M1830">
        <v>-57.14</v>
      </c>
      <c r="N1830">
        <v>-8.59</v>
      </c>
      <c r="O1830">
        <v>11.62</v>
      </c>
    </row>
    <row r="1831" spans="1:15" x14ac:dyDescent="0.35">
      <c r="A1831">
        <v>2022802</v>
      </c>
      <c r="B1831">
        <v>254380</v>
      </c>
      <c r="C1831" t="s">
        <v>809</v>
      </c>
      <c r="D1831">
        <v>1</v>
      </c>
      <c r="E1831" s="17">
        <v>45162</v>
      </c>
      <c r="F1831" t="s">
        <v>2901</v>
      </c>
      <c r="G1831" t="s">
        <v>2874</v>
      </c>
      <c r="H1831">
        <v>378.31</v>
      </c>
      <c r="I1831">
        <v>44.946232940000002</v>
      </c>
      <c r="J1831">
        <v>-90.55058004</v>
      </c>
      <c r="K1831" t="s">
        <v>2873</v>
      </c>
      <c r="L1831">
        <v>1</v>
      </c>
      <c r="M1831">
        <v>-60.02</v>
      </c>
      <c r="N1831">
        <v>-8.7899999999999991</v>
      </c>
      <c r="O1831">
        <v>10.31</v>
      </c>
    </row>
    <row r="1832" spans="1:15" x14ac:dyDescent="0.35">
      <c r="A1832">
        <v>2022986</v>
      </c>
      <c r="B1832">
        <v>262840</v>
      </c>
      <c r="C1832" t="s">
        <v>1005</v>
      </c>
      <c r="D1832">
        <v>1</v>
      </c>
      <c r="E1832" s="17">
        <v>45188</v>
      </c>
      <c r="F1832" t="s">
        <v>2900</v>
      </c>
      <c r="G1832" t="s">
        <v>2874</v>
      </c>
      <c r="H1832">
        <v>246.28</v>
      </c>
      <c r="I1832">
        <v>42.985932839999997</v>
      </c>
      <c r="J1832">
        <v>-90.918442999999996</v>
      </c>
      <c r="K1832" t="s">
        <v>2873</v>
      </c>
      <c r="L1832">
        <v>3</v>
      </c>
      <c r="M1832">
        <v>-48.91</v>
      </c>
      <c r="N1832">
        <v>-7.49</v>
      </c>
      <c r="O1832">
        <v>11.05</v>
      </c>
    </row>
    <row r="1833" spans="1:15" x14ac:dyDescent="0.35">
      <c r="A1833">
        <v>2022855</v>
      </c>
      <c r="B1833">
        <v>260160</v>
      </c>
      <c r="C1833" t="s">
        <v>865</v>
      </c>
      <c r="D1833">
        <v>1</v>
      </c>
      <c r="E1833" s="17">
        <v>45169</v>
      </c>
      <c r="F1833" t="s">
        <v>2899</v>
      </c>
      <c r="G1833" t="s">
        <v>2880</v>
      </c>
      <c r="H1833">
        <v>206.74</v>
      </c>
      <c r="I1833">
        <v>43.784604620000003</v>
      </c>
      <c r="J1833">
        <v>-87.801983710000002</v>
      </c>
      <c r="K1833" t="s">
        <v>2873</v>
      </c>
      <c r="L1833">
        <v>1</v>
      </c>
      <c r="M1833">
        <v>-60.25</v>
      </c>
      <c r="N1833">
        <v>-9.0399999999999991</v>
      </c>
      <c r="O1833">
        <v>12.07</v>
      </c>
    </row>
    <row r="1834" spans="1:15" x14ac:dyDescent="0.35">
      <c r="A1834">
        <v>2023026</v>
      </c>
      <c r="B1834">
        <v>262780</v>
      </c>
      <c r="C1834" t="s">
        <v>1033</v>
      </c>
      <c r="D1834">
        <v>1</v>
      </c>
      <c r="E1834" s="17">
        <v>45194</v>
      </c>
      <c r="F1834" t="s">
        <v>2898</v>
      </c>
      <c r="G1834" t="s">
        <v>2874</v>
      </c>
      <c r="H1834">
        <v>434.19</v>
      </c>
      <c r="I1834">
        <v>45.370918809999999</v>
      </c>
      <c r="J1834">
        <v>-88.627372300000005</v>
      </c>
      <c r="K1834" t="s">
        <v>2873</v>
      </c>
      <c r="L1834">
        <v>1</v>
      </c>
      <c r="M1834">
        <v>-71.66</v>
      </c>
      <c r="N1834">
        <v>-10.85</v>
      </c>
      <c r="O1834">
        <v>15.16</v>
      </c>
    </row>
    <row r="1835" spans="1:15" x14ac:dyDescent="0.35">
      <c r="A1835">
        <v>2023035</v>
      </c>
      <c r="B1835">
        <v>260240</v>
      </c>
      <c r="C1835" t="s">
        <v>1050</v>
      </c>
      <c r="D1835">
        <v>1</v>
      </c>
      <c r="E1835" s="17">
        <v>45196</v>
      </c>
      <c r="F1835" t="s">
        <v>2897</v>
      </c>
      <c r="G1835" t="s">
        <v>2874</v>
      </c>
      <c r="H1835">
        <v>214.38</v>
      </c>
      <c r="I1835">
        <v>43.894422810000002</v>
      </c>
      <c r="J1835">
        <v>-91.135955980000006</v>
      </c>
      <c r="K1835" t="s">
        <v>2873</v>
      </c>
      <c r="L1835">
        <v>2</v>
      </c>
      <c r="M1835">
        <v>-58.52</v>
      </c>
      <c r="N1835">
        <v>-8.9700000000000006</v>
      </c>
      <c r="O1835">
        <v>13.21</v>
      </c>
    </row>
    <row r="1836" spans="1:15" x14ac:dyDescent="0.35">
      <c r="A1836">
        <v>2023044</v>
      </c>
      <c r="B1836">
        <v>262740</v>
      </c>
      <c r="C1836" t="s">
        <v>1059</v>
      </c>
      <c r="D1836">
        <v>1</v>
      </c>
      <c r="E1836" s="17">
        <v>45197</v>
      </c>
      <c r="F1836" t="s">
        <v>2896</v>
      </c>
      <c r="G1836" t="s">
        <v>2874</v>
      </c>
      <c r="H1836">
        <v>277.47000000000003</v>
      </c>
      <c r="I1836">
        <v>43.39472164</v>
      </c>
      <c r="J1836">
        <v>-90.65733213</v>
      </c>
      <c r="K1836" t="s">
        <v>2873</v>
      </c>
      <c r="L1836">
        <v>3</v>
      </c>
      <c r="M1836">
        <v>-57.71</v>
      </c>
      <c r="N1836">
        <v>-8.73</v>
      </c>
      <c r="O1836">
        <v>12.16</v>
      </c>
    </row>
    <row r="1837" spans="1:15" x14ac:dyDescent="0.35">
      <c r="A1837">
        <v>2023033</v>
      </c>
      <c r="B1837">
        <v>260260</v>
      </c>
      <c r="C1837" t="s">
        <v>1042</v>
      </c>
      <c r="D1837">
        <v>1</v>
      </c>
      <c r="E1837" s="17">
        <v>45195</v>
      </c>
      <c r="F1837" t="s">
        <v>2895</v>
      </c>
      <c r="G1837" t="s">
        <v>2874</v>
      </c>
      <c r="H1837">
        <v>278.19</v>
      </c>
      <c r="I1837">
        <v>44.749159599999999</v>
      </c>
      <c r="J1837">
        <v>-91.050316140000007</v>
      </c>
      <c r="K1837" t="s">
        <v>2873</v>
      </c>
      <c r="L1837">
        <v>3</v>
      </c>
      <c r="M1837">
        <v>-58.32</v>
      </c>
      <c r="N1837">
        <v>-7.93</v>
      </c>
      <c r="O1837">
        <v>5.09</v>
      </c>
    </row>
    <row r="1838" spans="1:15" x14ac:dyDescent="0.35">
      <c r="A1838">
        <v>2022113</v>
      </c>
      <c r="B1838">
        <v>231780</v>
      </c>
      <c r="C1838" t="s">
        <v>185</v>
      </c>
      <c r="D1838">
        <v>1</v>
      </c>
      <c r="E1838" s="17">
        <v>45097</v>
      </c>
      <c r="F1838" t="s">
        <v>2894</v>
      </c>
      <c r="G1838" t="s">
        <v>2874</v>
      </c>
      <c r="H1838">
        <v>354.38</v>
      </c>
      <c r="I1838">
        <v>45.41106181</v>
      </c>
      <c r="J1838">
        <v>-88.364232869999995</v>
      </c>
      <c r="K1838" t="s">
        <v>2873</v>
      </c>
      <c r="L1838">
        <v>3</v>
      </c>
      <c r="M1838">
        <v>-70.41</v>
      </c>
      <c r="N1838">
        <v>-9.83</v>
      </c>
      <c r="O1838">
        <v>8.23</v>
      </c>
    </row>
    <row r="1839" spans="1:15" x14ac:dyDescent="0.35">
      <c r="A1839">
        <v>2022716</v>
      </c>
      <c r="B1839">
        <v>243560</v>
      </c>
      <c r="C1839" t="s">
        <v>727</v>
      </c>
      <c r="D1839">
        <v>1</v>
      </c>
      <c r="E1839" s="17">
        <v>45154</v>
      </c>
      <c r="F1839" t="s">
        <v>2893</v>
      </c>
      <c r="G1839" t="s">
        <v>2874</v>
      </c>
      <c r="H1839">
        <v>242.56</v>
      </c>
      <c r="I1839">
        <v>42.574368479999997</v>
      </c>
      <c r="J1839">
        <v>-90.02735002</v>
      </c>
      <c r="K1839" t="s">
        <v>2873</v>
      </c>
      <c r="L1839">
        <v>3</v>
      </c>
      <c r="M1839">
        <v>-49.9</v>
      </c>
      <c r="N1839">
        <v>-7.81</v>
      </c>
      <c r="O1839">
        <v>12.57</v>
      </c>
    </row>
    <row r="1840" spans="1:15" x14ac:dyDescent="0.35">
      <c r="A1840">
        <v>2022903</v>
      </c>
      <c r="B1840">
        <v>260200</v>
      </c>
      <c r="C1840" t="s">
        <v>896</v>
      </c>
      <c r="D1840">
        <v>1</v>
      </c>
      <c r="E1840" s="17">
        <v>45180</v>
      </c>
      <c r="F1840" t="s">
        <v>2892</v>
      </c>
      <c r="G1840" t="s">
        <v>2874</v>
      </c>
      <c r="H1840">
        <v>216.05</v>
      </c>
      <c r="I1840">
        <v>43.766111549999998</v>
      </c>
      <c r="J1840">
        <v>-91.143388279999996</v>
      </c>
      <c r="K1840" t="s">
        <v>2873</v>
      </c>
      <c r="L1840">
        <v>4</v>
      </c>
      <c r="M1840">
        <v>-60.22</v>
      </c>
      <c r="N1840">
        <v>-9.01</v>
      </c>
      <c r="O1840">
        <v>11.84</v>
      </c>
    </row>
    <row r="1841" spans="1:15" x14ac:dyDescent="0.35">
      <c r="A1841">
        <v>2022551</v>
      </c>
      <c r="B1841">
        <v>246280</v>
      </c>
      <c r="C1841" t="s">
        <v>588</v>
      </c>
      <c r="D1841">
        <v>1</v>
      </c>
      <c r="E1841" s="17">
        <v>45139</v>
      </c>
      <c r="F1841" t="s">
        <v>2891</v>
      </c>
      <c r="G1841" t="s">
        <v>2874</v>
      </c>
      <c r="H1841">
        <v>249.29</v>
      </c>
      <c r="I1841">
        <v>46.657048250000003</v>
      </c>
      <c r="J1841">
        <v>-91.468029630000004</v>
      </c>
      <c r="K1841" t="s">
        <v>2873</v>
      </c>
      <c r="L1841">
        <v>4</v>
      </c>
      <c r="M1841">
        <v>-75.77</v>
      </c>
      <c r="N1841">
        <v>-10.32</v>
      </c>
      <c r="O1841">
        <v>6.78</v>
      </c>
    </row>
    <row r="1842" spans="1:15" x14ac:dyDescent="0.35">
      <c r="A1842">
        <v>2022815</v>
      </c>
      <c r="B1842">
        <v>260280</v>
      </c>
      <c r="C1842" t="s">
        <v>827</v>
      </c>
      <c r="D1842">
        <v>1</v>
      </c>
      <c r="E1842" s="17">
        <v>45166</v>
      </c>
      <c r="F1842" t="s">
        <v>2890</v>
      </c>
      <c r="G1842" t="s">
        <v>2874</v>
      </c>
      <c r="H1842">
        <v>234.13</v>
      </c>
      <c r="I1842">
        <v>44.516448850000003</v>
      </c>
      <c r="J1842">
        <v>-88.374727550000003</v>
      </c>
      <c r="K1842" t="s">
        <v>2873</v>
      </c>
      <c r="L1842">
        <v>3</v>
      </c>
      <c r="M1842">
        <v>-63.15</v>
      </c>
      <c r="N1842">
        <v>-8.82</v>
      </c>
      <c r="O1842">
        <v>7.43</v>
      </c>
    </row>
    <row r="1843" spans="1:15" x14ac:dyDescent="0.35">
      <c r="A1843">
        <v>2022741</v>
      </c>
      <c r="B1843">
        <v>253860</v>
      </c>
      <c r="C1843" t="s">
        <v>779</v>
      </c>
      <c r="D1843">
        <v>1</v>
      </c>
      <c r="E1843" s="17">
        <v>45155</v>
      </c>
      <c r="F1843" t="s">
        <v>2889</v>
      </c>
      <c r="G1843" t="s">
        <v>2880</v>
      </c>
      <c r="H1843">
        <v>258.63</v>
      </c>
      <c r="I1843">
        <v>42.833196379999997</v>
      </c>
      <c r="J1843">
        <v>-89.487497869999999</v>
      </c>
      <c r="K1843" t="s">
        <v>2873</v>
      </c>
      <c r="L1843">
        <v>3</v>
      </c>
      <c r="M1843">
        <v>-54.05</v>
      </c>
      <c r="N1843">
        <v>-8.27</v>
      </c>
      <c r="O1843">
        <v>12.09</v>
      </c>
    </row>
    <row r="1844" spans="1:15" x14ac:dyDescent="0.35">
      <c r="A1844">
        <v>2024219</v>
      </c>
      <c r="B1844">
        <v>281680</v>
      </c>
      <c r="C1844" t="s">
        <v>2332</v>
      </c>
      <c r="D1844">
        <v>1</v>
      </c>
      <c r="E1844" s="17">
        <v>45547</v>
      </c>
      <c r="F1844" t="s">
        <v>2888</v>
      </c>
      <c r="G1844" t="s">
        <v>2874</v>
      </c>
      <c r="H1844">
        <v>469.29</v>
      </c>
      <c r="I1844">
        <v>46.033191420000001</v>
      </c>
      <c r="J1844">
        <v>-88.79718647</v>
      </c>
      <c r="K1844" t="s">
        <v>2873</v>
      </c>
      <c r="L1844">
        <v>4</v>
      </c>
      <c r="M1844">
        <v>-74.430000000000007</v>
      </c>
      <c r="N1844">
        <v>-10.43</v>
      </c>
      <c r="O1844">
        <v>8.99</v>
      </c>
    </row>
    <row r="1845" spans="1:15" x14ac:dyDescent="0.35">
      <c r="A1845">
        <v>2023641</v>
      </c>
      <c r="B1845">
        <v>274820</v>
      </c>
      <c r="C1845" t="s">
        <v>1853</v>
      </c>
      <c r="D1845">
        <v>1</v>
      </c>
      <c r="E1845" s="17">
        <v>45488</v>
      </c>
      <c r="F1845" t="s">
        <v>2887</v>
      </c>
      <c r="G1845" t="s">
        <v>2874</v>
      </c>
      <c r="H1845">
        <v>246.17</v>
      </c>
      <c r="I1845">
        <v>44.814250430000001</v>
      </c>
      <c r="J1845">
        <v>-91.352889020000006</v>
      </c>
      <c r="K1845" t="s">
        <v>2873</v>
      </c>
      <c r="L1845">
        <v>6</v>
      </c>
      <c r="M1845">
        <v>-58.36</v>
      </c>
      <c r="N1845">
        <v>-8.51</v>
      </c>
      <c r="O1845">
        <v>9.7200000000000006</v>
      </c>
    </row>
    <row r="1846" spans="1:15" x14ac:dyDescent="0.35">
      <c r="A1846">
        <v>2023464</v>
      </c>
      <c r="B1846">
        <v>274680</v>
      </c>
      <c r="C1846" t="s">
        <v>1706</v>
      </c>
      <c r="D1846">
        <v>1</v>
      </c>
      <c r="E1846" s="17">
        <v>45469</v>
      </c>
      <c r="F1846" t="s">
        <v>2886</v>
      </c>
      <c r="G1846" t="s">
        <v>2874</v>
      </c>
      <c r="H1846">
        <v>238.62</v>
      </c>
      <c r="I1846">
        <v>44.676669539999999</v>
      </c>
      <c r="J1846">
        <v>-88.590387629999995</v>
      </c>
      <c r="K1846" t="s">
        <v>2873</v>
      </c>
      <c r="L1846">
        <v>6</v>
      </c>
      <c r="M1846">
        <v>-56.96</v>
      </c>
      <c r="N1846">
        <v>-8.24</v>
      </c>
      <c r="O1846">
        <v>9</v>
      </c>
    </row>
    <row r="1847" spans="1:15" x14ac:dyDescent="0.35">
      <c r="A1847">
        <v>2023865</v>
      </c>
      <c r="B1847">
        <v>275940</v>
      </c>
      <c r="C1847" t="s">
        <v>2043</v>
      </c>
      <c r="D1847">
        <v>1</v>
      </c>
      <c r="E1847" s="17">
        <v>45505</v>
      </c>
      <c r="F1847" t="s">
        <v>2885</v>
      </c>
      <c r="G1847" t="s">
        <v>2874</v>
      </c>
      <c r="H1847">
        <v>233.27</v>
      </c>
      <c r="I1847">
        <v>43.774263380000001</v>
      </c>
      <c r="J1847">
        <v>-89.304252009999999</v>
      </c>
      <c r="K1847" t="s">
        <v>2873</v>
      </c>
      <c r="L1847">
        <v>6</v>
      </c>
      <c r="M1847">
        <v>-52.03</v>
      </c>
      <c r="N1847">
        <v>-7.42</v>
      </c>
      <c r="O1847">
        <v>7.33</v>
      </c>
    </row>
    <row r="1848" spans="1:15" x14ac:dyDescent="0.35">
      <c r="A1848">
        <v>2023887</v>
      </c>
      <c r="B1848">
        <v>281700</v>
      </c>
      <c r="C1848" t="s">
        <v>2081</v>
      </c>
      <c r="D1848">
        <v>1</v>
      </c>
      <c r="E1848" s="17">
        <v>45510</v>
      </c>
      <c r="F1848" t="s">
        <v>2884</v>
      </c>
      <c r="G1848" t="s">
        <v>2874</v>
      </c>
      <c r="H1848">
        <v>192.63</v>
      </c>
      <c r="I1848">
        <v>43.073590170000003</v>
      </c>
      <c r="J1848">
        <v>-90.880355249999994</v>
      </c>
      <c r="K1848" t="s">
        <v>2873</v>
      </c>
      <c r="L1848">
        <v>7</v>
      </c>
      <c r="M1848">
        <v>-50.28</v>
      </c>
      <c r="N1848">
        <v>-7.3</v>
      </c>
      <c r="O1848">
        <v>8.1300000000000008</v>
      </c>
    </row>
    <row r="1849" spans="1:15" x14ac:dyDescent="0.35">
      <c r="A1849">
        <v>2024161</v>
      </c>
      <c r="B1849">
        <v>281200</v>
      </c>
      <c r="C1849" t="s">
        <v>2294</v>
      </c>
      <c r="D1849">
        <v>1</v>
      </c>
      <c r="E1849" s="17">
        <v>45539</v>
      </c>
      <c r="F1849" t="s">
        <v>2883</v>
      </c>
      <c r="G1849" t="s">
        <v>2874</v>
      </c>
      <c r="H1849">
        <v>178.87</v>
      </c>
      <c r="I1849">
        <v>45.040635170000002</v>
      </c>
      <c r="J1849">
        <v>-87.742745569999997</v>
      </c>
      <c r="K1849" t="s">
        <v>2873</v>
      </c>
      <c r="L1849">
        <v>6</v>
      </c>
      <c r="M1849">
        <v>-61.38</v>
      </c>
      <c r="N1849">
        <v>-8.4700000000000006</v>
      </c>
      <c r="O1849">
        <v>6.39</v>
      </c>
    </row>
    <row r="1850" spans="1:15" x14ac:dyDescent="0.35">
      <c r="A1850">
        <v>2024053</v>
      </c>
      <c r="B1850">
        <v>281720</v>
      </c>
      <c r="C1850" t="s">
        <v>2210</v>
      </c>
      <c r="D1850">
        <v>1</v>
      </c>
      <c r="E1850" s="17">
        <v>45525</v>
      </c>
      <c r="F1850" t="s">
        <v>2882</v>
      </c>
      <c r="G1850" t="s">
        <v>2874</v>
      </c>
      <c r="H1850">
        <v>274.33999999999997</v>
      </c>
      <c r="I1850">
        <v>45.910552789999997</v>
      </c>
      <c r="J1850">
        <v>-92.518655219999999</v>
      </c>
      <c r="K1850" t="s">
        <v>2873</v>
      </c>
      <c r="L1850">
        <v>5</v>
      </c>
      <c r="M1850">
        <v>-59.34</v>
      </c>
      <c r="N1850">
        <v>-7.98</v>
      </c>
      <c r="O1850">
        <v>4.4800000000000004</v>
      </c>
    </row>
    <row r="1851" spans="1:15" x14ac:dyDescent="0.35">
      <c r="A1851">
        <v>2023956</v>
      </c>
      <c r="B1851">
        <v>281220</v>
      </c>
      <c r="C1851" t="s">
        <v>2113</v>
      </c>
      <c r="D1851">
        <v>1</v>
      </c>
      <c r="E1851" s="17">
        <v>45517</v>
      </c>
      <c r="F1851" t="s">
        <v>2881</v>
      </c>
      <c r="G1851" t="s">
        <v>2880</v>
      </c>
      <c r="H1851">
        <v>255.74</v>
      </c>
      <c r="I1851">
        <v>43.12947286</v>
      </c>
      <c r="J1851">
        <v>-88.579923140000005</v>
      </c>
      <c r="K1851" t="s">
        <v>2873</v>
      </c>
      <c r="L1851">
        <v>6</v>
      </c>
      <c r="M1851">
        <v>-39.5</v>
      </c>
      <c r="N1851">
        <v>-5.56</v>
      </c>
      <c r="O1851">
        <v>4.96</v>
      </c>
    </row>
    <row r="1852" spans="1:15" x14ac:dyDescent="0.35">
      <c r="A1852">
        <v>2024236</v>
      </c>
      <c r="B1852">
        <v>295620</v>
      </c>
      <c r="C1852" t="s">
        <v>2352</v>
      </c>
      <c r="D1852">
        <v>1</v>
      </c>
      <c r="E1852" s="17">
        <v>45552</v>
      </c>
      <c r="F1852" t="s">
        <v>2879</v>
      </c>
      <c r="G1852" t="s">
        <v>2874</v>
      </c>
      <c r="H1852">
        <v>203.06</v>
      </c>
      <c r="I1852">
        <v>44.127349299999999</v>
      </c>
      <c r="J1852">
        <v>-91.550627649999996</v>
      </c>
      <c r="K1852" t="s">
        <v>2873</v>
      </c>
      <c r="L1852">
        <v>6</v>
      </c>
      <c r="M1852">
        <v>-59.74</v>
      </c>
      <c r="N1852">
        <v>-9.07</v>
      </c>
      <c r="O1852">
        <v>12.81</v>
      </c>
    </row>
    <row r="1853" spans="1:15" x14ac:dyDescent="0.35">
      <c r="A1853">
        <v>2024014</v>
      </c>
      <c r="B1853">
        <v>281920</v>
      </c>
      <c r="C1853" t="s">
        <v>2171</v>
      </c>
      <c r="D1853">
        <v>1</v>
      </c>
      <c r="E1853" s="17">
        <v>45523</v>
      </c>
      <c r="F1853" t="s">
        <v>2878</v>
      </c>
      <c r="G1853" t="s">
        <v>2874</v>
      </c>
      <c r="H1853">
        <v>268.14999999999998</v>
      </c>
      <c r="I1853">
        <v>44.036484860000002</v>
      </c>
      <c r="J1853">
        <v>-90.007751639999995</v>
      </c>
      <c r="K1853" t="s">
        <v>2873</v>
      </c>
      <c r="L1853">
        <v>7</v>
      </c>
      <c r="M1853">
        <v>-52.57</v>
      </c>
      <c r="N1853">
        <v>-7.41</v>
      </c>
      <c r="O1853">
        <v>6.69</v>
      </c>
    </row>
    <row r="1854" spans="1:15" x14ac:dyDescent="0.35">
      <c r="A1854">
        <v>2023901</v>
      </c>
      <c r="B1854">
        <v>281000</v>
      </c>
      <c r="C1854" t="s">
        <v>2084</v>
      </c>
      <c r="D1854">
        <v>1</v>
      </c>
      <c r="E1854" s="17">
        <v>45511</v>
      </c>
      <c r="F1854" t="s">
        <v>2877</v>
      </c>
      <c r="G1854" t="s">
        <v>2874</v>
      </c>
      <c r="H1854">
        <v>189.56</v>
      </c>
      <c r="I1854">
        <v>43.011876700000002</v>
      </c>
      <c r="J1854">
        <v>-91.018326200000004</v>
      </c>
      <c r="K1854" t="s">
        <v>2873</v>
      </c>
      <c r="L1854">
        <v>7</v>
      </c>
      <c r="M1854">
        <v>-51.13</v>
      </c>
      <c r="N1854">
        <v>-7.46</v>
      </c>
      <c r="O1854">
        <v>8.51</v>
      </c>
    </row>
    <row r="1855" spans="1:15" x14ac:dyDescent="0.35">
      <c r="A1855">
        <v>2022202</v>
      </c>
      <c r="B1855">
        <v>241600</v>
      </c>
      <c r="C1855" t="s">
        <v>289</v>
      </c>
      <c r="D1855">
        <v>1</v>
      </c>
      <c r="E1855" s="17">
        <v>45104</v>
      </c>
      <c r="F1855" t="s">
        <v>2876</v>
      </c>
      <c r="G1855" t="s">
        <v>2874</v>
      </c>
      <c r="H1855">
        <v>423.53</v>
      </c>
      <c r="I1855">
        <v>45.48</v>
      </c>
      <c r="J1855">
        <v>-88.537099999999995</v>
      </c>
      <c r="K1855" t="s">
        <v>2873</v>
      </c>
      <c r="L1855">
        <v>2</v>
      </c>
      <c r="M1855">
        <v>-73.84</v>
      </c>
      <c r="N1855">
        <v>-10.54</v>
      </c>
      <c r="O1855">
        <v>10.48</v>
      </c>
    </row>
    <row r="1856" spans="1:15" x14ac:dyDescent="0.35">
      <c r="A1856">
        <v>2024198</v>
      </c>
      <c r="B1856">
        <v>284820</v>
      </c>
      <c r="C1856" t="s">
        <v>289</v>
      </c>
      <c r="D1856">
        <v>1</v>
      </c>
      <c r="E1856" s="17">
        <v>45545</v>
      </c>
      <c r="F1856" t="s">
        <v>2876</v>
      </c>
      <c r="G1856" t="s">
        <v>2874</v>
      </c>
      <c r="H1856">
        <v>423.53</v>
      </c>
      <c r="I1856">
        <v>45.48</v>
      </c>
      <c r="J1856">
        <v>-88.537099999999995</v>
      </c>
      <c r="K1856" t="s">
        <v>2873</v>
      </c>
      <c r="L1856">
        <v>2</v>
      </c>
      <c r="M1856">
        <v>-73.069999999999993</v>
      </c>
      <c r="N1856">
        <v>-10.58</v>
      </c>
      <c r="O1856">
        <v>11.56</v>
      </c>
    </row>
    <row r="1857" spans="1:15" x14ac:dyDescent="0.35">
      <c r="A1857">
        <v>2022227</v>
      </c>
      <c r="B1857">
        <v>241680</v>
      </c>
      <c r="C1857" t="s">
        <v>317</v>
      </c>
      <c r="D1857">
        <v>1</v>
      </c>
      <c r="E1857" s="17">
        <v>45105</v>
      </c>
      <c r="F1857" t="s">
        <v>2875</v>
      </c>
      <c r="G1857" t="s">
        <v>2874</v>
      </c>
      <c r="H1857">
        <v>358.56</v>
      </c>
      <c r="I1857">
        <v>46.4129</v>
      </c>
      <c r="J1857">
        <v>-90.516199999999998</v>
      </c>
      <c r="K1857" t="s">
        <v>2873</v>
      </c>
      <c r="L1857">
        <v>4</v>
      </c>
      <c r="M1857">
        <v>-65.55</v>
      </c>
      <c r="N1857">
        <v>-8.68</v>
      </c>
      <c r="O1857">
        <v>3.91</v>
      </c>
    </row>
    <row r="1858" spans="1:15" x14ac:dyDescent="0.35">
      <c r="A1858">
        <v>2024216</v>
      </c>
      <c r="B1858">
        <v>284840</v>
      </c>
      <c r="C1858" t="s">
        <v>317</v>
      </c>
      <c r="D1858">
        <v>1</v>
      </c>
      <c r="E1858" s="17">
        <v>45546</v>
      </c>
      <c r="F1858" t="s">
        <v>2875</v>
      </c>
      <c r="G1858" t="s">
        <v>2874</v>
      </c>
      <c r="H1858">
        <v>358.56</v>
      </c>
      <c r="I1858">
        <v>46.4129</v>
      </c>
      <c r="J1858">
        <v>-90.516199999999998</v>
      </c>
      <c r="K1858" t="s">
        <v>2873</v>
      </c>
      <c r="L1858">
        <v>4</v>
      </c>
      <c r="M1858">
        <v>-64.81</v>
      </c>
      <c r="N1858">
        <v>-9</v>
      </c>
      <c r="O1858">
        <v>7.18</v>
      </c>
    </row>
    <row r="1859" spans="1:15" x14ac:dyDescent="0.35">
      <c r="A1859">
        <v>2021983</v>
      </c>
      <c r="B1859">
        <v>240940</v>
      </c>
      <c r="C1859" t="s">
        <v>82</v>
      </c>
      <c r="D1859">
        <v>1</v>
      </c>
      <c r="E1859" s="17">
        <v>45084</v>
      </c>
      <c r="F1859" t="s">
        <v>2872</v>
      </c>
      <c r="G1859" t="s">
        <v>2849</v>
      </c>
      <c r="H1859">
        <v>534.17999999999995</v>
      </c>
      <c r="I1859">
        <v>38.638280770000001</v>
      </c>
      <c r="J1859">
        <v>-79.190203179999997</v>
      </c>
      <c r="K1859" t="s">
        <v>2848</v>
      </c>
      <c r="L1859">
        <v>2</v>
      </c>
      <c r="M1859">
        <v>-46.97</v>
      </c>
      <c r="N1859">
        <v>-7.81</v>
      </c>
      <c r="O1859">
        <v>15.5</v>
      </c>
    </row>
    <row r="1860" spans="1:15" x14ac:dyDescent="0.35">
      <c r="A1860">
        <v>2022231</v>
      </c>
      <c r="B1860">
        <v>244480</v>
      </c>
      <c r="C1860" t="s">
        <v>316</v>
      </c>
      <c r="D1860">
        <v>1</v>
      </c>
      <c r="E1860" s="17">
        <v>45106</v>
      </c>
      <c r="F1860" t="s">
        <v>2871</v>
      </c>
      <c r="G1860" t="s">
        <v>2849</v>
      </c>
      <c r="H1860">
        <v>292.10000000000002</v>
      </c>
      <c r="I1860">
        <v>39.310111059999997</v>
      </c>
      <c r="J1860">
        <v>-80.271894570000001</v>
      </c>
      <c r="K1860" t="s">
        <v>2848</v>
      </c>
      <c r="L1860">
        <v>2</v>
      </c>
      <c r="M1860">
        <v>-41.47</v>
      </c>
      <c r="N1860">
        <v>-5.76</v>
      </c>
      <c r="O1860">
        <v>4.58</v>
      </c>
    </row>
    <row r="1861" spans="1:15" x14ac:dyDescent="0.35">
      <c r="A1861">
        <v>2022066</v>
      </c>
      <c r="B1861">
        <v>240800</v>
      </c>
      <c r="C1861" t="s">
        <v>164</v>
      </c>
      <c r="D1861">
        <v>1</v>
      </c>
      <c r="E1861" s="17">
        <v>45091</v>
      </c>
      <c r="F1861" t="s">
        <v>2870</v>
      </c>
      <c r="G1861" t="s">
        <v>2849</v>
      </c>
      <c r="H1861">
        <v>484.65</v>
      </c>
      <c r="I1861">
        <v>37.740969759999999</v>
      </c>
      <c r="J1861">
        <v>-81.57619751</v>
      </c>
      <c r="K1861" t="s">
        <v>2848</v>
      </c>
      <c r="L1861">
        <v>2</v>
      </c>
      <c r="M1861">
        <v>-42.29</v>
      </c>
      <c r="N1861">
        <v>-6.85</v>
      </c>
      <c r="O1861">
        <v>12.55</v>
      </c>
    </row>
    <row r="1862" spans="1:15" x14ac:dyDescent="0.35">
      <c r="A1862">
        <v>2022115</v>
      </c>
      <c r="B1862">
        <v>241700</v>
      </c>
      <c r="C1862" t="s">
        <v>197</v>
      </c>
      <c r="D1862">
        <v>1</v>
      </c>
      <c r="E1862" s="17">
        <v>45097</v>
      </c>
      <c r="F1862" t="s">
        <v>2869</v>
      </c>
      <c r="G1862" t="s">
        <v>2849</v>
      </c>
      <c r="H1862">
        <v>403.56</v>
      </c>
      <c r="I1862">
        <v>37.30367931</v>
      </c>
      <c r="J1862">
        <v>-81.691537460000006</v>
      </c>
      <c r="K1862" t="s">
        <v>2848</v>
      </c>
      <c r="L1862">
        <v>6</v>
      </c>
      <c r="M1862">
        <v>-43.92</v>
      </c>
      <c r="N1862">
        <v>-7.03</v>
      </c>
      <c r="O1862">
        <v>12.33</v>
      </c>
    </row>
    <row r="1863" spans="1:15" x14ac:dyDescent="0.35">
      <c r="A1863">
        <v>2023169</v>
      </c>
      <c r="B1863">
        <v>274940</v>
      </c>
      <c r="C1863" t="s">
        <v>1472</v>
      </c>
      <c r="D1863">
        <v>1</v>
      </c>
      <c r="E1863" s="17">
        <v>45441</v>
      </c>
      <c r="F1863" t="s">
        <v>2868</v>
      </c>
      <c r="G1863" t="s">
        <v>2849</v>
      </c>
      <c r="H1863">
        <v>241.91</v>
      </c>
      <c r="I1863">
        <v>39.96504668</v>
      </c>
      <c r="J1863">
        <v>-80.587321340000003</v>
      </c>
      <c r="K1863" t="s">
        <v>2848</v>
      </c>
      <c r="L1863">
        <v>6</v>
      </c>
      <c r="M1863">
        <v>-42.26</v>
      </c>
      <c r="N1863">
        <v>-6.76</v>
      </c>
      <c r="O1863">
        <v>11.83</v>
      </c>
    </row>
    <row r="1864" spans="1:15" x14ac:dyDescent="0.35">
      <c r="A1864">
        <v>2022292</v>
      </c>
      <c r="B1864">
        <v>247940</v>
      </c>
      <c r="C1864" t="s">
        <v>368</v>
      </c>
      <c r="D1864">
        <v>1</v>
      </c>
      <c r="E1864" s="17">
        <v>45118</v>
      </c>
      <c r="F1864" t="s">
        <v>2867</v>
      </c>
      <c r="G1864" t="s">
        <v>2849</v>
      </c>
      <c r="H1864">
        <v>187.96</v>
      </c>
      <c r="I1864">
        <v>38.127901309999999</v>
      </c>
      <c r="J1864">
        <v>-81.219582759999994</v>
      </c>
      <c r="K1864" t="s">
        <v>2848</v>
      </c>
      <c r="L1864">
        <v>8</v>
      </c>
      <c r="M1864">
        <v>-40.909999999999997</v>
      </c>
      <c r="N1864">
        <v>-6.61</v>
      </c>
      <c r="O1864">
        <v>11.98</v>
      </c>
    </row>
    <row r="1865" spans="1:15" x14ac:dyDescent="0.35">
      <c r="A1865">
        <v>2021995</v>
      </c>
      <c r="B1865">
        <v>240820</v>
      </c>
      <c r="C1865" t="s">
        <v>83</v>
      </c>
      <c r="D1865">
        <v>1</v>
      </c>
      <c r="E1865" s="17">
        <v>45085</v>
      </c>
      <c r="F1865" t="s">
        <v>2866</v>
      </c>
      <c r="G1865" t="s">
        <v>2849</v>
      </c>
      <c r="H1865">
        <v>525.75</v>
      </c>
      <c r="I1865">
        <v>38.473879779999997</v>
      </c>
      <c r="J1865">
        <v>-80.674574989999996</v>
      </c>
      <c r="K1865" t="s">
        <v>2848</v>
      </c>
      <c r="L1865">
        <v>2</v>
      </c>
      <c r="M1865">
        <v>-43.21</v>
      </c>
      <c r="N1865">
        <v>-7</v>
      </c>
      <c r="O1865">
        <v>12.79</v>
      </c>
    </row>
    <row r="1866" spans="1:15" x14ac:dyDescent="0.35">
      <c r="A1866">
        <v>2022209</v>
      </c>
      <c r="B1866">
        <v>245520</v>
      </c>
      <c r="C1866" t="s">
        <v>290</v>
      </c>
      <c r="D1866">
        <v>1</v>
      </c>
      <c r="E1866" s="17">
        <v>45105</v>
      </c>
      <c r="F1866" t="s">
        <v>2865</v>
      </c>
      <c r="G1866" t="s">
        <v>2849</v>
      </c>
      <c r="H1866">
        <v>514.66999999999996</v>
      </c>
      <c r="I1866">
        <v>39.028101130000003</v>
      </c>
      <c r="J1866">
        <v>-79.935512209999999</v>
      </c>
      <c r="K1866" t="s">
        <v>2848</v>
      </c>
      <c r="L1866">
        <v>3</v>
      </c>
      <c r="M1866">
        <v>-46.41</v>
      </c>
      <c r="N1866">
        <v>-7.2</v>
      </c>
      <c r="O1866">
        <v>11.19</v>
      </c>
    </row>
    <row r="1867" spans="1:15" x14ac:dyDescent="0.35">
      <c r="A1867">
        <v>2022381</v>
      </c>
      <c r="B1867">
        <v>247900</v>
      </c>
      <c r="C1867" t="s">
        <v>458</v>
      </c>
      <c r="D1867">
        <v>1</v>
      </c>
      <c r="E1867" s="17">
        <v>45125</v>
      </c>
      <c r="F1867" t="s">
        <v>2864</v>
      </c>
      <c r="G1867" t="s">
        <v>2849</v>
      </c>
      <c r="H1867">
        <v>314.48</v>
      </c>
      <c r="I1867">
        <v>39.49150453</v>
      </c>
      <c r="J1867">
        <v>-80.011649360000007</v>
      </c>
      <c r="K1867" t="s">
        <v>2848</v>
      </c>
      <c r="L1867">
        <v>3</v>
      </c>
      <c r="M1867">
        <v>-41.02</v>
      </c>
      <c r="N1867">
        <v>-5.83</v>
      </c>
      <c r="O1867">
        <v>5.63</v>
      </c>
    </row>
    <row r="1868" spans="1:15" x14ac:dyDescent="0.35">
      <c r="A1868">
        <v>2022128</v>
      </c>
      <c r="B1868">
        <v>245540</v>
      </c>
      <c r="C1868" t="s">
        <v>192</v>
      </c>
      <c r="D1868">
        <v>1</v>
      </c>
      <c r="E1868" s="17">
        <v>45098</v>
      </c>
      <c r="F1868" t="s">
        <v>2863</v>
      </c>
      <c r="G1868" t="s">
        <v>2849</v>
      </c>
      <c r="H1868">
        <v>473.04</v>
      </c>
      <c r="I1868">
        <v>37.81325305</v>
      </c>
      <c r="J1868">
        <v>-81.468555289999998</v>
      </c>
      <c r="K1868" t="s">
        <v>2848</v>
      </c>
      <c r="L1868">
        <v>3</v>
      </c>
      <c r="M1868">
        <v>-42.53</v>
      </c>
      <c r="N1868">
        <v>-7.06</v>
      </c>
      <c r="O1868">
        <v>13.93</v>
      </c>
    </row>
    <row r="1869" spans="1:15" x14ac:dyDescent="0.35">
      <c r="A1869">
        <v>2022311</v>
      </c>
      <c r="B1869">
        <v>247920</v>
      </c>
      <c r="C1869" t="s">
        <v>411</v>
      </c>
      <c r="D1869">
        <v>1</v>
      </c>
      <c r="E1869" s="17">
        <v>45119</v>
      </c>
      <c r="F1869" t="s">
        <v>2862</v>
      </c>
      <c r="G1869" t="s">
        <v>2849</v>
      </c>
      <c r="H1869">
        <v>163.72</v>
      </c>
      <c r="I1869">
        <v>38.805428839999998</v>
      </c>
      <c r="J1869">
        <v>-82.061383370000001</v>
      </c>
      <c r="K1869" t="s">
        <v>2848</v>
      </c>
      <c r="L1869">
        <v>8</v>
      </c>
      <c r="M1869">
        <v>-39.340000000000003</v>
      </c>
      <c r="N1869">
        <v>-6.51</v>
      </c>
      <c r="O1869">
        <v>12.72</v>
      </c>
    </row>
    <row r="1870" spans="1:15" x14ac:dyDescent="0.35">
      <c r="A1870">
        <v>2022087</v>
      </c>
      <c r="B1870">
        <v>240900</v>
      </c>
      <c r="C1870" t="s">
        <v>158</v>
      </c>
      <c r="D1870">
        <v>1</v>
      </c>
      <c r="E1870" s="17">
        <v>45092</v>
      </c>
      <c r="F1870" t="s">
        <v>2861</v>
      </c>
      <c r="G1870" t="s">
        <v>2849</v>
      </c>
      <c r="H1870">
        <v>239.45</v>
      </c>
      <c r="I1870">
        <v>37.634679679999998</v>
      </c>
      <c r="J1870">
        <v>-81.868670809999998</v>
      </c>
      <c r="K1870" t="s">
        <v>2848</v>
      </c>
      <c r="L1870">
        <v>6</v>
      </c>
      <c r="M1870">
        <v>-39.97</v>
      </c>
      <c r="N1870">
        <v>-6.58</v>
      </c>
      <c r="O1870">
        <v>12.67</v>
      </c>
    </row>
    <row r="1871" spans="1:15" x14ac:dyDescent="0.35">
      <c r="A1871">
        <v>2023202</v>
      </c>
      <c r="B1871">
        <v>275160</v>
      </c>
      <c r="C1871" t="s">
        <v>1498</v>
      </c>
      <c r="D1871">
        <v>1</v>
      </c>
      <c r="E1871" s="17">
        <v>45447</v>
      </c>
      <c r="F1871" t="s">
        <v>2860</v>
      </c>
      <c r="G1871" t="s">
        <v>2849</v>
      </c>
      <c r="H1871">
        <v>797.46</v>
      </c>
      <c r="I1871">
        <v>38.49143188</v>
      </c>
      <c r="J1871">
        <v>-79.854081789999995</v>
      </c>
      <c r="K1871" t="s">
        <v>2848</v>
      </c>
      <c r="L1871">
        <v>5</v>
      </c>
      <c r="M1871">
        <v>-53.33</v>
      </c>
      <c r="N1871">
        <v>-8.23</v>
      </c>
      <c r="O1871">
        <v>12.55</v>
      </c>
    </row>
    <row r="1872" spans="1:15" x14ac:dyDescent="0.35">
      <c r="A1872">
        <v>2022039</v>
      </c>
      <c r="B1872">
        <v>232140</v>
      </c>
      <c r="C1872" t="s">
        <v>123</v>
      </c>
      <c r="D1872">
        <v>1</v>
      </c>
      <c r="E1872" s="17">
        <v>45090</v>
      </c>
      <c r="F1872" t="s">
        <v>2859</v>
      </c>
      <c r="G1872" t="s">
        <v>2849</v>
      </c>
      <c r="H1872">
        <v>245.7</v>
      </c>
      <c r="I1872">
        <v>38.663672609999999</v>
      </c>
      <c r="J1872">
        <v>-80.731132819999999</v>
      </c>
      <c r="K1872" t="s">
        <v>2848</v>
      </c>
      <c r="L1872">
        <v>6</v>
      </c>
      <c r="M1872">
        <v>-49.29</v>
      </c>
      <c r="N1872">
        <v>-7.78</v>
      </c>
      <c r="O1872">
        <v>12.93</v>
      </c>
    </row>
    <row r="1873" spans="1:15" x14ac:dyDescent="0.35">
      <c r="A1873">
        <v>2023277</v>
      </c>
      <c r="B1873">
        <v>274700</v>
      </c>
      <c r="C1873" t="s">
        <v>1580</v>
      </c>
      <c r="D1873">
        <v>1</v>
      </c>
      <c r="E1873" s="17">
        <v>45454</v>
      </c>
      <c r="F1873" t="s">
        <v>2858</v>
      </c>
      <c r="G1873" t="s">
        <v>2849</v>
      </c>
      <c r="H1873">
        <v>463.82</v>
      </c>
      <c r="I1873">
        <v>37.545388920000001</v>
      </c>
      <c r="J1873">
        <v>-81.004529140000002</v>
      </c>
      <c r="K1873" t="s">
        <v>2848</v>
      </c>
      <c r="L1873">
        <v>6</v>
      </c>
      <c r="M1873">
        <v>-43.11</v>
      </c>
      <c r="N1873">
        <v>-6.58</v>
      </c>
      <c r="O1873">
        <v>9.5500000000000007</v>
      </c>
    </row>
    <row r="1874" spans="1:15" x14ac:dyDescent="0.35">
      <c r="A1874">
        <v>2022266</v>
      </c>
      <c r="B1874">
        <v>244460</v>
      </c>
      <c r="C1874" t="s">
        <v>337</v>
      </c>
      <c r="D1874">
        <v>1</v>
      </c>
      <c r="E1874" s="17">
        <v>45114</v>
      </c>
      <c r="F1874" t="s">
        <v>2857</v>
      </c>
      <c r="G1874" t="s">
        <v>2849</v>
      </c>
      <c r="H1874">
        <v>545.42999999999995</v>
      </c>
      <c r="I1874">
        <v>38.275917880000002</v>
      </c>
      <c r="J1874">
        <v>-80.837548159999997</v>
      </c>
      <c r="K1874" t="s">
        <v>2848</v>
      </c>
      <c r="L1874">
        <v>2</v>
      </c>
      <c r="M1874">
        <v>-28.2</v>
      </c>
      <c r="N1874">
        <v>-4.59</v>
      </c>
      <c r="O1874">
        <v>8.5399999999999991</v>
      </c>
    </row>
    <row r="1875" spans="1:15" x14ac:dyDescent="0.35">
      <c r="A1875">
        <v>2021958</v>
      </c>
      <c r="B1875">
        <v>240860</v>
      </c>
      <c r="C1875" t="s">
        <v>54</v>
      </c>
      <c r="D1875">
        <v>1</v>
      </c>
      <c r="E1875" s="17">
        <v>45083</v>
      </c>
      <c r="F1875" t="s">
        <v>2856</v>
      </c>
      <c r="G1875" t="s">
        <v>2849</v>
      </c>
      <c r="H1875">
        <v>922.71</v>
      </c>
      <c r="I1875">
        <v>38.754182919999998</v>
      </c>
      <c r="J1875">
        <v>-79.743871350000006</v>
      </c>
      <c r="K1875" t="s">
        <v>2848</v>
      </c>
      <c r="L1875">
        <v>1</v>
      </c>
      <c r="M1875">
        <v>-54.44</v>
      </c>
      <c r="N1875">
        <v>-8.56</v>
      </c>
      <c r="O1875">
        <v>14.08</v>
      </c>
    </row>
    <row r="1876" spans="1:15" x14ac:dyDescent="0.35">
      <c r="A1876">
        <v>2023441</v>
      </c>
      <c r="B1876">
        <v>275040</v>
      </c>
      <c r="C1876" t="s">
        <v>1698</v>
      </c>
      <c r="D1876">
        <v>1</v>
      </c>
      <c r="E1876" s="17">
        <v>45468</v>
      </c>
      <c r="F1876" t="s">
        <v>2855</v>
      </c>
      <c r="G1876" t="s">
        <v>2849</v>
      </c>
      <c r="H1876">
        <v>189.26</v>
      </c>
      <c r="I1876">
        <v>38.567176830000001</v>
      </c>
      <c r="J1876">
        <v>-81.951107980000003</v>
      </c>
      <c r="K1876" t="s">
        <v>2848</v>
      </c>
      <c r="L1876">
        <v>2</v>
      </c>
      <c r="M1876">
        <v>-27.91</v>
      </c>
      <c r="N1876">
        <v>-4.0199999999999996</v>
      </c>
      <c r="O1876">
        <v>4.26</v>
      </c>
    </row>
    <row r="1877" spans="1:15" x14ac:dyDescent="0.35">
      <c r="A1877">
        <v>2023521</v>
      </c>
      <c r="B1877">
        <v>233440</v>
      </c>
      <c r="C1877" t="s">
        <v>1771</v>
      </c>
      <c r="D1877">
        <v>1</v>
      </c>
      <c r="E1877" s="17">
        <v>45474</v>
      </c>
      <c r="F1877" t="s">
        <v>2854</v>
      </c>
      <c r="G1877" t="s">
        <v>2849</v>
      </c>
      <c r="H1877">
        <v>738.04</v>
      </c>
      <c r="I1877">
        <v>38.90246964</v>
      </c>
      <c r="J1877">
        <v>-79.545843110000007</v>
      </c>
      <c r="K1877" t="s">
        <v>2848</v>
      </c>
      <c r="L1877">
        <v>4</v>
      </c>
      <c r="M1877">
        <v>-50.96</v>
      </c>
      <c r="N1877">
        <v>-7.78</v>
      </c>
      <c r="O1877">
        <v>11.28</v>
      </c>
    </row>
    <row r="1878" spans="1:15" x14ac:dyDescent="0.35">
      <c r="A1878">
        <v>2024289</v>
      </c>
      <c r="B1878">
        <v>233420</v>
      </c>
      <c r="C1878" t="s">
        <v>2399</v>
      </c>
      <c r="D1878">
        <v>1</v>
      </c>
      <c r="E1878" s="17">
        <v>45559</v>
      </c>
      <c r="F1878" t="s">
        <v>2853</v>
      </c>
      <c r="G1878" t="s">
        <v>2849</v>
      </c>
      <c r="H1878">
        <v>643.14</v>
      </c>
      <c r="I1878">
        <v>37.381123959999996</v>
      </c>
      <c r="J1878">
        <v>-81.191452729999995</v>
      </c>
      <c r="K1878" t="s">
        <v>2848</v>
      </c>
      <c r="L1878">
        <v>5</v>
      </c>
      <c r="M1878">
        <v>-42.05</v>
      </c>
      <c r="N1878">
        <v>-6.62</v>
      </c>
      <c r="O1878">
        <v>10.89</v>
      </c>
    </row>
    <row r="1879" spans="1:15" x14ac:dyDescent="0.35">
      <c r="A1879">
        <v>2021988</v>
      </c>
      <c r="B1879">
        <v>241500</v>
      </c>
      <c r="C1879" t="s">
        <v>67</v>
      </c>
      <c r="D1879">
        <v>1</v>
      </c>
      <c r="E1879" s="17">
        <v>45084</v>
      </c>
      <c r="F1879" t="s">
        <v>2852</v>
      </c>
      <c r="G1879" t="s">
        <v>2849</v>
      </c>
      <c r="H1879">
        <v>290.77</v>
      </c>
      <c r="I1879">
        <v>39.495501300000001</v>
      </c>
      <c r="J1879">
        <v>-78.304571449999997</v>
      </c>
      <c r="K1879" t="s">
        <v>2848</v>
      </c>
      <c r="L1879">
        <v>2</v>
      </c>
      <c r="M1879">
        <v>-50.78</v>
      </c>
      <c r="N1879">
        <v>-8.19</v>
      </c>
      <c r="O1879">
        <v>14.75</v>
      </c>
    </row>
    <row r="1880" spans="1:15" x14ac:dyDescent="0.35">
      <c r="A1880">
        <v>2023367</v>
      </c>
      <c r="B1880">
        <v>285140</v>
      </c>
      <c r="C1880" t="s">
        <v>67</v>
      </c>
      <c r="D1880">
        <v>1</v>
      </c>
      <c r="E1880" s="17">
        <v>45461</v>
      </c>
      <c r="F1880" t="s">
        <v>2852</v>
      </c>
      <c r="G1880" t="s">
        <v>2849</v>
      </c>
      <c r="H1880">
        <v>290.77</v>
      </c>
      <c r="I1880">
        <v>39.495501300000001</v>
      </c>
      <c r="J1880">
        <v>-78.304571449999997</v>
      </c>
      <c r="K1880" t="s">
        <v>2848</v>
      </c>
      <c r="L1880">
        <v>2</v>
      </c>
      <c r="M1880">
        <v>-52.32</v>
      </c>
      <c r="N1880">
        <v>-8.3000000000000007</v>
      </c>
      <c r="O1880">
        <v>14.07</v>
      </c>
    </row>
    <row r="1881" spans="1:15" x14ac:dyDescent="0.35">
      <c r="A1881">
        <v>2022714</v>
      </c>
      <c r="B1881">
        <v>237460</v>
      </c>
      <c r="C1881" t="s">
        <v>773</v>
      </c>
      <c r="D1881">
        <v>1</v>
      </c>
      <c r="E1881" s="17">
        <v>45154</v>
      </c>
      <c r="F1881" t="s">
        <v>2851</v>
      </c>
      <c r="G1881" t="s">
        <v>2849</v>
      </c>
      <c r="H1881">
        <v>899.87</v>
      </c>
      <c r="I1881">
        <v>38.622219999999999</v>
      </c>
      <c r="J1881">
        <v>-79.786109999999994</v>
      </c>
      <c r="K1881" t="s">
        <v>2848</v>
      </c>
      <c r="L1881">
        <v>4</v>
      </c>
      <c r="M1881">
        <v>-44.79</v>
      </c>
      <c r="N1881">
        <v>-6.42</v>
      </c>
      <c r="O1881">
        <v>6.58</v>
      </c>
    </row>
    <row r="1882" spans="1:15" x14ac:dyDescent="0.35">
      <c r="A1882">
        <v>2023917</v>
      </c>
      <c r="B1882">
        <v>285060</v>
      </c>
      <c r="C1882" t="s">
        <v>773</v>
      </c>
      <c r="D1882">
        <v>1</v>
      </c>
      <c r="E1882" s="17">
        <v>45511</v>
      </c>
      <c r="F1882" t="s">
        <v>2851</v>
      </c>
      <c r="G1882" t="s">
        <v>2849</v>
      </c>
      <c r="H1882">
        <v>899.87</v>
      </c>
      <c r="I1882">
        <v>38.622219999999999</v>
      </c>
      <c r="J1882">
        <v>-79.786109999999994</v>
      </c>
      <c r="K1882" t="s">
        <v>2848</v>
      </c>
      <c r="L1882">
        <v>4</v>
      </c>
      <c r="M1882">
        <v>-46.95</v>
      </c>
      <c r="N1882">
        <v>-7.47</v>
      </c>
      <c r="O1882">
        <v>12.83</v>
      </c>
    </row>
    <row r="1883" spans="1:15" x14ac:dyDescent="0.35">
      <c r="A1883">
        <v>2022075</v>
      </c>
      <c r="B1883">
        <v>241380</v>
      </c>
      <c r="C1883" t="s">
        <v>149</v>
      </c>
      <c r="D1883">
        <v>1</v>
      </c>
      <c r="E1883" s="17">
        <v>45091</v>
      </c>
      <c r="F1883" t="s">
        <v>2850</v>
      </c>
      <c r="G1883" t="s">
        <v>2849</v>
      </c>
      <c r="H1883">
        <v>213.14</v>
      </c>
      <c r="I1883">
        <v>38.217014349999999</v>
      </c>
      <c r="J1883">
        <v>-81.11405585</v>
      </c>
      <c r="K1883" t="s">
        <v>2848</v>
      </c>
      <c r="L1883">
        <v>7</v>
      </c>
      <c r="M1883">
        <v>-44.82</v>
      </c>
      <c r="N1883">
        <v>-7.16</v>
      </c>
      <c r="O1883">
        <v>12.5</v>
      </c>
    </row>
    <row r="1884" spans="1:15" x14ac:dyDescent="0.35">
      <c r="A1884">
        <v>2024034</v>
      </c>
      <c r="B1884">
        <v>277480</v>
      </c>
      <c r="C1884" t="s">
        <v>149</v>
      </c>
      <c r="D1884">
        <v>1</v>
      </c>
      <c r="E1884" s="17">
        <v>45524</v>
      </c>
      <c r="F1884" t="s">
        <v>2850</v>
      </c>
      <c r="G1884" t="s">
        <v>2849</v>
      </c>
      <c r="H1884">
        <v>213.14</v>
      </c>
      <c r="I1884">
        <v>38.217014349999999</v>
      </c>
      <c r="J1884">
        <v>-81.11405585</v>
      </c>
      <c r="K1884" t="s">
        <v>2848</v>
      </c>
      <c r="L1884">
        <v>7</v>
      </c>
      <c r="M1884">
        <v>-49.33</v>
      </c>
      <c r="N1884">
        <v>-7.84</v>
      </c>
      <c r="O1884">
        <v>13.4</v>
      </c>
    </row>
    <row r="1885" spans="1:15" x14ac:dyDescent="0.35">
      <c r="A1885">
        <v>2023907</v>
      </c>
      <c r="B1885">
        <v>281840</v>
      </c>
      <c r="C1885" t="s">
        <v>2086</v>
      </c>
      <c r="D1885">
        <v>1</v>
      </c>
      <c r="E1885" s="17">
        <v>45511</v>
      </c>
      <c r="F1885" t="s">
        <v>2847</v>
      </c>
      <c r="G1885" t="s">
        <v>2806</v>
      </c>
      <c r="H1885">
        <v>1134.6500000000001</v>
      </c>
      <c r="I1885">
        <v>44.725439639999998</v>
      </c>
      <c r="J1885">
        <v>-106.2697447</v>
      </c>
      <c r="K1885" t="s">
        <v>2797</v>
      </c>
      <c r="L1885">
        <v>7</v>
      </c>
      <c r="M1885">
        <v>-107.92</v>
      </c>
      <c r="N1885">
        <v>-12.95</v>
      </c>
      <c r="O1885">
        <v>-4.3</v>
      </c>
    </row>
    <row r="1886" spans="1:15" x14ac:dyDescent="0.35">
      <c r="A1886">
        <v>2023680</v>
      </c>
      <c r="B1886">
        <v>274860</v>
      </c>
      <c r="C1886" t="s">
        <v>1891</v>
      </c>
      <c r="D1886">
        <v>1</v>
      </c>
      <c r="E1886" s="17">
        <v>45489</v>
      </c>
      <c r="F1886" t="s">
        <v>2846</v>
      </c>
      <c r="G1886" t="s">
        <v>2803</v>
      </c>
      <c r="H1886">
        <v>1549.33</v>
      </c>
      <c r="I1886">
        <v>42.005659129999998</v>
      </c>
      <c r="J1886">
        <v>-105.26156760000001</v>
      </c>
      <c r="K1886" t="s">
        <v>2797</v>
      </c>
      <c r="L1886">
        <v>8</v>
      </c>
      <c r="M1886">
        <v>-99.94</v>
      </c>
      <c r="N1886">
        <v>-12.08</v>
      </c>
      <c r="O1886">
        <v>-3.27</v>
      </c>
    </row>
    <row r="1887" spans="1:15" x14ac:dyDescent="0.35">
      <c r="A1887">
        <v>2024100</v>
      </c>
      <c r="B1887">
        <v>279560</v>
      </c>
      <c r="C1887" t="s">
        <v>2262</v>
      </c>
      <c r="D1887">
        <v>1</v>
      </c>
      <c r="E1887" s="17">
        <v>45530</v>
      </c>
      <c r="F1887" t="s">
        <v>2845</v>
      </c>
      <c r="G1887" t="s">
        <v>2798</v>
      </c>
      <c r="H1887">
        <v>2075.96</v>
      </c>
      <c r="I1887">
        <v>42.34264031</v>
      </c>
      <c r="J1887">
        <v>-109.5151102</v>
      </c>
      <c r="K1887" t="s">
        <v>2797</v>
      </c>
      <c r="L1887">
        <v>6</v>
      </c>
      <c r="M1887">
        <v>-106.8</v>
      </c>
      <c r="N1887">
        <v>-13.18</v>
      </c>
      <c r="O1887">
        <v>-1.39</v>
      </c>
    </row>
    <row r="1888" spans="1:15" x14ac:dyDescent="0.35">
      <c r="A1888">
        <v>2023734</v>
      </c>
      <c r="B1888">
        <v>286260</v>
      </c>
      <c r="C1888" t="s">
        <v>1942</v>
      </c>
      <c r="D1888">
        <v>1</v>
      </c>
      <c r="E1888" s="17">
        <v>45494</v>
      </c>
      <c r="F1888" t="s">
        <v>2844</v>
      </c>
      <c r="G1888" t="s">
        <v>2809</v>
      </c>
      <c r="H1888">
        <v>1374.95</v>
      </c>
      <c r="I1888">
        <v>42.478090829999999</v>
      </c>
      <c r="J1888">
        <v>-104.946123</v>
      </c>
      <c r="K1888" t="s">
        <v>2797</v>
      </c>
      <c r="L1888">
        <v>9</v>
      </c>
      <c r="M1888">
        <v>-116.25</v>
      </c>
      <c r="N1888">
        <v>-14.45</v>
      </c>
      <c r="O1888">
        <v>-0.66</v>
      </c>
    </row>
    <row r="1889" spans="1:15" x14ac:dyDescent="0.35">
      <c r="A1889">
        <v>2023745</v>
      </c>
      <c r="B1889">
        <v>266560</v>
      </c>
      <c r="C1889" t="s">
        <v>1955</v>
      </c>
      <c r="D1889">
        <v>1</v>
      </c>
      <c r="E1889" s="17">
        <v>45495</v>
      </c>
      <c r="F1889" t="s">
        <v>2843</v>
      </c>
      <c r="G1889" t="s">
        <v>2809</v>
      </c>
      <c r="H1889">
        <v>1353.36</v>
      </c>
      <c r="I1889">
        <v>42.36369199</v>
      </c>
      <c r="J1889">
        <v>-104.9080902</v>
      </c>
      <c r="K1889" t="s">
        <v>2797</v>
      </c>
      <c r="L1889">
        <v>9</v>
      </c>
      <c r="M1889">
        <v>-116.6</v>
      </c>
      <c r="N1889">
        <v>-14.21</v>
      </c>
      <c r="O1889">
        <v>-2.92</v>
      </c>
    </row>
    <row r="1890" spans="1:15" x14ac:dyDescent="0.35">
      <c r="A1890">
        <v>2023837</v>
      </c>
      <c r="B1890">
        <v>271820</v>
      </c>
      <c r="C1890" t="s">
        <v>2036</v>
      </c>
      <c r="D1890">
        <v>1</v>
      </c>
      <c r="E1890" s="17">
        <v>45503</v>
      </c>
      <c r="F1890" t="s">
        <v>2842</v>
      </c>
      <c r="G1890" t="s">
        <v>2803</v>
      </c>
      <c r="H1890">
        <v>2316.9699999999998</v>
      </c>
      <c r="I1890">
        <v>43.429326539999998</v>
      </c>
      <c r="J1890">
        <v>-110.6449595</v>
      </c>
      <c r="K1890" t="s">
        <v>2797</v>
      </c>
      <c r="L1890">
        <v>2</v>
      </c>
      <c r="M1890">
        <v>-129.78</v>
      </c>
      <c r="N1890">
        <v>-17.649999999999999</v>
      </c>
      <c r="O1890">
        <v>11.42</v>
      </c>
    </row>
    <row r="1891" spans="1:15" x14ac:dyDescent="0.35">
      <c r="A1891">
        <v>2022248</v>
      </c>
      <c r="B1891">
        <v>232480</v>
      </c>
      <c r="C1891" t="s">
        <v>332</v>
      </c>
      <c r="D1891">
        <v>1</v>
      </c>
      <c r="E1891" s="17">
        <v>45112</v>
      </c>
      <c r="F1891" t="s">
        <v>2841</v>
      </c>
      <c r="G1891" t="s">
        <v>2798</v>
      </c>
      <c r="H1891">
        <v>2231.4299999999998</v>
      </c>
      <c r="I1891">
        <v>42.341399330000002</v>
      </c>
      <c r="J1891">
        <v>-108.74651609999999</v>
      </c>
      <c r="K1891" t="s">
        <v>2797</v>
      </c>
      <c r="L1891">
        <v>3</v>
      </c>
      <c r="M1891">
        <v>-144.35</v>
      </c>
      <c r="N1891">
        <v>-19.04</v>
      </c>
      <c r="O1891">
        <v>7.99</v>
      </c>
    </row>
    <row r="1892" spans="1:15" x14ac:dyDescent="0.35">
      <c r="A1892">
        <v>2022635</v>
      </c>
      <c r="B1892">
        <v>258320</v>
      </c>
      <c r="C1892" t="s">
        <v>657</v>
      </c>
      <c r="D1892">
        <v>1</v>
      </c>
      <c r="E1892" s="17">
        <v>45146</v>
      </c>
      <c r="F1892" t="s">
        <v>2840</v>
      </c>
      <c r="G1892" t="s">
        <v>2803</v>
      </c>
      <c r="H1892">
        <v>2402.3000000000002</v>
      </c>
      <c r="I1892">
        <v>44.319577410000001</v>
      </c>
      <c r="J1892">
        <v>-110.57480750000001</v>
      </c>
      <c r="K1892" t="s">
        <v>2797</v>
      </c>
      <c r="L1892">
        <v>3</v>
      </c>
      <c r="M1892">
        <v>-119.28</v>
      </c>
      <c r="N1892">
        <v>-15.95</v>
      </c>
      <c r="O1892">
        <v>8.34</v>
      </c>
    </row>
    <row r="1893" spans="1:15" x14ac:dyDescent="0.35">
      <c r="A1893">
        <v>2022431</v>
      </c>
      <c r="B1893">
        <v>250640</v>
      </c>
      <c r="C1893" t="s">
        <v>502</v>
      </c>
      <c r="D1893">
        <v>1</v>
      </c>
      <c r="E1893" s="17">
        <v>45131</v>
      </c>
      <c r="F1893" t="s">
        <v>2839</v>
      </c>
      <c r="G1893" t="s">
        <v>2803</v>
      </c>
      <c r="H1893">
        <v>2630.92</v>
      </c>
      <c r="I1893">
        <v>44.69916284</v>
      </c>
      <c r="J1893">
        <v>-107.48173629999999</v>
      </c>
      <c r="K1893" t="s">
        <v>2797</v>
      </c>
      <c r="L1893">
        <v>1</v>
      </c>
      <c r="M1893">
        <v>-132.76</v>
      </c>
      <c r="N1893">
        <v>-17.690000000000001</v>
      </c>
      <c r="O1893">
        <v>8.7200000000000006</v>
      </c>
    </row>
    <row r="1894" spans="1:15" x14ac:dyDescent="0.35">
      <c r="A1894">
        <v>2022839</v>
      </c>
      <c r="B1894">
        <v>258420</v>
      </c>
      <c r="C1894" t="s">
        <v>860</v>
      </c>
      <c r="D1894">
        <v>1</v>
      </c>
      <c r="E1894" s="17">
        <v>45168</v>
      </c>
      <c r="F1894" t="s">
        <v>2838</v>
      </c>
      <c r="G1894" t="s">
        <v>2803</v>
      </c>
      <c r="H1894">
        <v>2390.2199999999998</v>
      </c>
      <c r="I1894">
        <v>44.118328200000001</v>
      </c>
      <c r="J1894">
        <v>-106.94447839999999</v>
      </c>
      <c r="K1894" t="s">
        <v>2797</v>
      </c>
      <c r="L1894">
        <v>3</v>
      </c>
      <c r="M1894">
        <v>-125.84</v>
      </c>
      <c r="N1894">
        <v>-16.53</v>
      </c>
      <c r="O1894">
        <v>6.41</v>
      </c>
    </row>
    <row r="1895" spans="1:15" x14ac:dyDescent="0.35">
      <c r="A1895">
        <v>2022816</v>
      </c>
      <c r="B1895">
        <v>260100</v>
      </c>
      <c r="C1895" t="s">
        <v>833</v>
      </c>
      <c r="D1895">
        <v>1</v>
      </c>
      <c r="E1895" s="17">
        <v>45166</v>
      </c>
      <c r="F1895" t="s">
        <v>2837</v>
      </c>
      <c r="G1895" t="s">
        <v>2806</v>
      </c>
      <c r="H1895">
        <v>1391.95</v>
      </c>
      <c r="I1895">
        <v>44.37745168</v>
      </c>
      <c r="J1895">
        <v>-106.6827382</v>
      </c>
      <c r="K1895" t="s">
        <v>2797</v>
      </c>
      <c r="L1895">
        <v>6</v>
      </c>
      <c r="M1895">
        <v>-122.5</v>
      </c>
      <c r="N1895">
        <v>-16.350000000000001</v>
      </c>
      <c r="O1895">
        <v>8.2799999999999994</v>
      </c>
    </row>
    <row r="1896" spans="1:15" x14ac:dyDescent="0.35">
      <c r="A1896">
        <v>2023387</v>
      </c>
      <c r="B1896">
        <v>271640</v>
      </c>
      <c r="C1896" t="s">
        <v>1660</v>
      </c>
      <c r="D1896">
        <v>1</v>
      </c>
      <c r="E1896" s="17">
        <v>45461</v>
      </c>
      <c r="F1896" t="s">
        <v>2836</v>
      </c>
      <c r="G1896" t="s">
        <v>2798</v>
      </c>
      <c r="H1896">
        <v>2369.9299999999998</v>
      </c>
      <c r="I1896">
        <v>42.420987760000003</v>
      </c>
      <c r="J1896">
        <v>-110.3605475</v>
      </c>
      <c r="K1896" t="s">
        <v>2797</v>
      </c>
      <c r="L1896">
        <v>2</v>
      </c>
      <c r="M1896">
        <v>-133.93</v>
      </c>
      <c r="N1896">
        <v>-17.71</v>
      </c>
      <c r="O1896">
        <v>7.77</v>
      </c>
    </row>
    <row r="1897" spans="1:15" x14ac:dyDescent="0.35">
      <c r="A1897">
        <v>2022993</v>
      </c>
      <c r="B1897">
        <v>258360</v>
      </c>
      <c r="C1897" t="s">
        <v>1015</v>
      </c>
      <c r="D1897">
        <v>1</v>
      </c>
      <c r="E1897" s="17">
        <v>45188</v>
      </c>
      <c r="F1897" t="s">
        <v>2835</v>
      </c>
      <c r="G1897" t="s">
        <v>2809</v>
      </c>
      <c r="H1897">
        <v>1421.73</v>
      </c>
      <c r="I1897">
        <v>42.059701750000002</v>
      </c>
      <c r="J1897">
        <v>-105.12072860000001</v>
      </c>
      <c r="K1897" t="s">
        <v>2797</v>
      </c>
      <c r="L1897">
        <v>8</v>
      </c>
      <c r="M1897">
        <v>-104.27</v>
      </c>
      <c r="N1897">
        <v>-13.07</v>
      </c>
      <c r="O1897">
        <v>0.25</v>
      </c>
    </row>
    <row r="1898" spans="1:15" x14ac:dyDescent="0.35">
      <c r="A1898">
        <v>2024263</v>
      </c>
      <c r="B1898">
        <v>292540</v>
      </c>
      <c r="C1898" t="s">
        <v>2373</v>
      </c>
      <c r="D1898">
        <v>1</v>
      </c>
      <c r="E1898" s="17">
        <v>45554</v>
      </c>
      <c r="F1898" t="s">
        <v>2834</v>
      </c>
      <c r="G1898" t="s">
        <v>2803</v>
      </c>
      <c r="H1898">
        <v>2025.6</v>
      </c>
      <c r="I1898">
        <v>41.082796279999997</v>
      </c>
      <c r="J1898">
        <v>-107.3886512</v>
      </c>
      <c r="K1898" t="s">
        <v>2797</v>
      </c>
      <c r="L1898">
        <v>6</v>
      </c>
      <c r="M1898">
        <v>-123.32</v>
      </c>
      <c r="N1898">
        <v>-15.93</v>
      </c>
      <c r="O1898">
        <v>4.0999999999999996</v>
      </c>
    </row>
    <row r="1899" spans="1:15" x14ac:dyDescent="0.35">
      <c r="A1899">
        <v>2024191</v>
      </c>
      <c r="B1899">
        <v>284360</v>
      </c>
      <c r="C1899" t="s">
        <v>2324</v>
      </c>
      <c r="D1899">
        <v>1</v>
      </c>
      <c r="E1899" s="17">
        <v>45544</v>
      </c>
      <c r="F1899" t="s">
        <v>2833</v>
      </c>
      <c r="G1899" t="s">
        <v>2803</v>
      </c>
      <c r="H1899">
        <v>2246.6</v>
      </c>
      <c r="I1899">
        <v>41.14967858</v>
      </c>
      <c r="J1899">
        <v>-106.4614028</v>
      </c>
      <c r="K1899" t="s">
        <v>2797</v>
      </c>
      <c r="L1899">
        <v>8</v>
      </c>
      <c r="M1899">
        <v>-116.62</v>
      </c>
      <c r="N1899">
        <v>-14.96</v>
      </c>
      <c r="O1899">
        <v>3.08</v>
      </c>
    </row>
    <row r="1900" spans="1:15" x14ac:dyDescent="0.35">
      <c r="A1900">
        <v>2022849</v>
      </c>
      <c r="B1900">
        <v>260080</v>
      </c>
      <c r="C1900" t="s">
        <v>863</v>
      </c>
      <c r="D1900">
        <v>1</v>
      </c>
      <c r="E1900" s="17">
        <v>45167</v>
      </c>
      <c r="F1900" t="s">
        <v>2832</v>
      </c>
      <c r="G1900" t="s">
        <v>2798</v>
      </c>
      <c r="H1900">
        <v>2214.9</v>
      </c>
      <c r="I1900">
        <v>42.389239860000004</v>
      </c>
      <c r="J1900">
        <v>-108.6755251</v>
      </c>
      <c r="K1900" t="s">
        <v>2797</v>
      </c>
      <c r="L1900">
        <v>6</v>
      </c>
      <c r="M1900">
        <v>-122.42</v>
      </c>
      <c r="N1900">
        <v>-15.88</v>
      </c>
      <c r="O1900">
        <v>4.66</v>
      </c>
    </row>
    <row r="1901" spans="1:15" x14ac:dyDescent="0.35">
      <c r="A1901">
        <v>2022563</v>
      </c>
      <c r="B1901">
        <v>236560</v>
      </c>
      <c r="C1901" t="s">
        <v>599</v>
      </c>
      <c r="D1901">
        <v>1</v>
      </c>
      <c r="E1901" s="17">
        <v>45138</v>
      </c>
      <c r="F1901" t="s">
        <v>2831</v>
      </c>
      <c r="G1901" t="s">
        <v>2798</v>
      </c>
      <c r="H1901">
        <v>2139.0100000000002</v>
      </c>
      <c r="I1901">
        <v>41.603213099999998</v>
      </c>
      <c r="J1901">
        <v>-105.7031128</v>
      </c>
      <c r="K1901" t="s">
        <v>2797</v>
      </c>
      <c r="L1901">
        <v>8</v>
      </c>
      <c r="M1901">
        <v>-108.68</v>
      </c>
      <c r="N1901">
        <v>-13.18</v>
      </c>
      <c r="O1901">
        <v>-3.23</v>
      </c>
    </row>
    <row r="1902" spans="1:15" x14ac:dyDescent="0.35">
      <c r="A1902">
        <v>2021993</v>
      </c>
      <c r="B1902">
        <v>236940</v>
      </c>
      <c r="C1902" t="s">
        <v>85</v>
      </c>
      <c r="D1902">
        <v>1</v>
      </c>
      <c r="E1902" s="17">
        <v>45084</v>
      </c>
      <c r="F1902" t="s">
        <v>2830</v>
      </c>
      <c r="G1902" t="s">
        <v>2809</v>
      </c>
      <c r="H1902">
        <v>1603.63</v>
      </c>
      <c r="I1902">
        <v>41.503402090000002</v>
      </c>
      <c r="J1902">
        <v>-104.51160419999999</v>
      </c>
      <c r="K1902" t="s">
        <v>2797</v>
      </c>
      <c r="L1902">
        <v>4</v>
      </c>
      <c r="M1902">
        <v>-115.96</v>
      </c>
      <c r="N1902">
        <v>-15.07</v>
      </c>
      <c r="O1902">
        <v>4.59</v>
      </c>
    </row>
    <row r="1903" spans="1:15" x14ac:dyDescent="0.35">
      <c r="A1903">
        <v>2022438</v>
      </c>
      <c r="B1903">
        <v>236540</v>
      </c>
      <c r="C1903" t="s">
        <v>526</v>
      </c>
      <c r="D1903">
        <v>1</v>
      </c>
      <c r="E1903" s="17">
        <v>45131</v>
      </c>
      <c r="F1903" t="s">
        <v>2829</v>
      </c>
      <c r="G1903" t="s">
        <v>2809</v>
      </c>
      <c r="H1903">
        <v>1269.1300000000001</v>
      </c>
      <c r="I1903">
        <v>42.099115140000002</v>
      </c>
      <c r="J1903">
        <v>-104.3527146</v>
      </c>
      <c r="K1903" t="s">
        <v>2797</v>
      </c>
      <c r="L1903">
        <v>3</v>
      </c>
      <c r="M1903">
        <v>-112.44</v>
      </c>
      <c r="N1903">
        <v>-13.37</v>
      </c>
      <c r="O1903">
        <v>-5.45</v>
      </c>
    </row>
    <row r="1904" spans="1:15" x14ac:dyDescent="0.35">
      <c r="A1904">
        <v>2022314</v>
      </c>
      <c r="B1904">
        <v>232420</v>
      </c>
      <c r="C1904" t="s">
        <v>392</v>
      </c>
      <c r="D1904">
        <v>1</v>
      </c>
      <c r="E1904" s="17">
        <v>45119</v>
      </c>
      <c r="F1904" t="s">
        <v>2828</v>
      </c>
      <c r="G1904" t="s">
        <v>2803</v>
      </c>
      <c r="H1904">
        <v>2539.65</v>
      </c>
      <c r="I1904">
        <v>44.514834870000001</v>
      </c>
      <c r="J1904">
        <v>-107.5244362</v>
      </c>
      <c r="K1904" t="s">
        <v>2797</v>
      </c>
      <c r="L1904">
        <v>2</v>
      </c>
      <c r="M1904">
        <v>-144.51</v>
      </c>
      <c r="N1904">
        <v>-18.93</v>
      </c>
      <c r="O1904">
        <v>6.96</v>
      </c>
    </row>
    <row r="1905" spans="1:15" x14ac:dyDescent="0.35">
      <c r="A1905">
        <v>2022634</v>
      </c>
      <c r="B1905">
        <v>242720</v>
      </c>
      <c r="C1905" t="s">
        <v>669</v>
      </c>
      <c r="D1905">
        <v>1</v>
      </c>
      <c r="E1905" s="17">
        <v>45146</v>
      </c>
      <c r="F1905" t="s">
        <v>2827</v>
      </c>
      <c r="G1905" t="s">
        <v>2803</v>
      </c>
      <c r="H1905">
        <v>2790.58</v>
      </c>
      <c r="I1905">
        <v>42.620080909999999</v>
      </c>
      <c r="J1905">
        <v>-109.1883507</v>
      </c>
      <c r="K1905" t="s">
        <v>2797</v>
      </c>
      <c r="L1905">
        <v>2</v>
      </c>
      <c r="M1905">
        <v>-126.02</v>
      </c>
      <c r="N1905">
        <v>-16.7</v>
      </c>
      <c r="O1905">
        <v>7.55</v>
      </c>
    </row>
    <row r="1906" spans="1:15" x14ac:dyDescent="0.35">
      <c r="A1906">
        <v>2023353</v>
      </c>
      <c r="B1906">
        <v>271840</v>
      </c>
      <c r="C1906" t="s">
        <v>1607</v>
      </c>
      <c r="D1906">
        <v>1</v>
      </c>
      <c r="E1906" s="17">
        <v>45460</v>
      </c>
      <c r="F1906" t="s">
        <v>2826</v>
      </c>
      <c r="G1906" t="s">
        <v>2798</v>
      </c>
      <c r="H1906">
        <v>2025.51</v>
      </c>
      <c r="I1906">
        <v>41.696059839999997</v>
      </c>
      <c r="J1906">
        <v>-110.9799158</v>
      </c>
      <c r="K1906" t="s">
        <v>2797</v>
      </c>
      <c r="L1906">
        <v>3</v>
      </c>
      <c r="M1906">
        <v>-125.99</v>
      </c>
      <c r="N1906">
        <v>-16.559999999999999</v>
      </c>
      <c r="O1906">
        <v>6.47</v>
      </c>
    </row>
    <row r="1907" spans="1:15" x14ac:dyDescent="0.35">
      <c r="A1907">
        <v>2023807</v>
      </c>
      <c r="B1907">
        <v>279740</v>
      </c>
      <c r="C1907" t="s">
        <v>2012</v>
      </c>
      <c r="D1907">
        <v>1</v>
      </c>
      <c r="E1907" s="17">
        <v>45501</v>
      </c>
      <c r="F1907" t="s">
        <v>2825</v>
      </c>
      <c r="G1907" t="s">
        <v>2798</v>
      </c>
      <c r="H1907">
        <v>2136.56</v>
      </c>
      <c r="I1907">
        <v>41.487948410000001</v>
      </c>
      <c r="J1907">
        <v>-107.1787199</v>
      </c>
      <c r="K1907" t="s">
        <v>2797</v>
      </c>
      <c r="L1907">
        <v>2</v>
      </c>
      <c r="M1907">
        <v>-122.55</v>
      </c>
      <c r="N1907">
        <v>-15.67</v>
      </c>
      <c r="O1907">
        <v>2.79</v>
      </c>
    </row>
    <row r="1908" spans="1:15" x14ac:dyDescent="0.35">
      <c r="A1908">
        <v>2023186</v>
      </c>
      <c r="B1908">
        <v>251800</v>
      </c>
      <c r="C1908" t="s">
        <v>1474</v>
      </c>
      <c r="D1908">
        <v>1</v>
      </c>
      <c r="E1908" s="17">
        <v>45446</v>
      </c>
      <c r="F1908" t="s">
        <v>2824</v>
      </c>
      <c r="G1908" t="s">
        <v>2806</v>
      </c>
      <c r="H1908">
        <v>1142.22</v>
      </c>
      <c r="I1908">
        <v>43.618345980000001</v>
      </c>
      <c r="J1908">
        <v>-104.2088301</v>
      </c>
      <c r="K1908" t="s">
        <v>2797</v>
      </c>
      <c r="L1908">
        <v>8</v>
      </c>
      <c r="M1908">
        <v>-79.08</v>
      </c>
      <c r="N1908">
        <v>-8.41</v>
      </c>
      <c r="O1908">
        <v>-11.84</v>
      </c>
    </row>
    <row r="1909" spans="1:15" x14ac:dyDescent="0.35">
      <c r="A1909">
        <v>2022121</v>
      </c>
      <c r="B1909">
        <v>234740</v>
      </c>
      <c r="C1909" t="s">
        <v>215</v>
      </c>
      <c r="D1909">
        <v>1</v>
      </c>
      <c r="E1909" s="17">
        <v>45097</v>
      </c>
      <c r="F1909" t="s">
        <v>2823</v>
      </c>
      <c r="G1909" t="s">
        <v>2809</v>
      </c>
      <c r="H1909">
        <v>1457.53</v>
      </c>
      <c r="I1909">
        <v>41.525072479999999</v>
      </c>
      <c r="J1909">
        <v>-104.2360892</v>
      </c>
      <c r="K1909" t="s">
        <v>2797</v>
      </c>
      <c r="L1909">
        <v>5</v>
      </c>
      <c r="M1909">
        <v>-110.24</v>
      </c>
      <c r="N1909">
        <v>-14.14</v>
      </c>
      <c r="O1909">
        <v>2.84</v>
      </c>
    </row>
    <row r="1910" spans="1:15" x14ac:dyDescent="0.35">
      <c r="A1910">
        <v>2022332</v>
      </c>
      <c r="B1910">
        <v>248680</v>
      </c>
      <c r="C1910" t="s">
        <v>415</v>
      </c>
      <c r="D1910">
        <v>1</v>
      </c>
      <c r="E1910" s="17">
        <v>45119</v>
      </c>
      <c r="F1910" t="s">
        <v>2822</v>
      </c>
      <c r="G1910" t="s">
        <v>2798</v>
      </c>
      <c r="H1910">
        <v>2000.88</v>
      </c>
      <c r="I1910">
        <v>41.965670860000003</v>
      </c>
      <c r="J1910">
        <v>-106.2492283</v>
      </c>
      <c r="K1910" t="s">
        <v>2797</v>
      </c>
      <c r="L1910">
        <v>7</v>
      </c>
      <c r="M1910">
        <v>-114.74</v>
      </c>
      <c r="N1910">
        <v>-14.17</v>
      </c>
      <c r="O1910">
        <v>-1.41</v>
      </c>
    </row>
    <row r="1911" spans="1:15" x14ac:dyDescent="0.35">
      <c r="A1911">
        <v>2023827</v>
      </c>
      <c r="B1911">
        <v>279540</v>
      </c>
      <c r="C1911" t="s">
        <v>2028</v>
      </c>
      <c r="D1911">
        <v>1</v>
      </c>
      <c r="E1911" s="17">
        <v>45503</v>
      </c>
      <c r="F1911" t="s">
        <v>2821</v>
      </c>
      <c r="G1911" t="s">
        <v>2798</v>
      </c>
      <c r="H1911">
        <v>1622.77</v>
      </c>
      <c r="I1911">
        <v>43.729656890000001</v>
      </c>
      <c r="J1911">
        <v>-108.586032</v>
      </c>
      <c r="K1911" t="s">
        <v>2797</v>
      </c>
      <c r="L1911">
        <v>6</v>
      </c>
      <c r="M1911">
        <v>-131.57</v>
      </c>
      <c r="N1911">
        <v>-17.399999999999999</v>
      </c>
      <c r="O1911">
        <v>7.63</v>
      </c>
    </row>
    <row r="1912" spans="1:15" x14ac:dyDescent="0.35">
      <c r="A1912">
        <v>2023755</v>
      </c>
      <c r="B1912">
        <v>283980</v>
      </c>
      <c r="C1912" t="s">
        <v>1984</v>
      </c>
      <c r="D1912">
        <v>1</v>
      </c>
      <c r="E1912" s="17">
        <v>45496</v>
      </c>
      <c r="F1912" t="s">
        <v>2820</v>
      </c>
      <c r="G1912" t="s">
        <v>2803</v>
      </c>
      <c r="H1912">
        <v>2954.37</v>
      </c>
      <c r="I1912">
        <v>44.947820229999998</v>
      </c>
      <c r="J1912">
        <v>-109.36457009999999</v>
      </c>
      <c r="K1912" t="s">
        <v>2797</v>
      </c>
      <c r="L1912">
        <v>3</v>
      </c>
      <c r="M1912">
        <v>-140.19999999999999</v>
      </c>
      <c r="N1912">
        <v>-18.7</v>
      </c>
      <c r="O1912">
        <v>9.43</v>
      </c>
    </row>
    <row r="1913" spans="1:15" x14ac:dyDescent="0.35">
      <c r="A1913">
        <v>2022721</v>
      </c>
      <c r="B1913">
        <v>241240</v>
      </c>
      <c r="C1913" t="s">
        <v>747</v>
      </c>
      <c r="D1913">
        <v>1</v>
      </c>
      <c r="E1913" s="17">
        <v>45153</v>
      </c>
      <c r="F1913" t="s">
        <v>2819</v>
      </c>
      <c r="G1913" t="s">
        <v>2803</v>
      </c>
      <c r="H1913">
        <v>2631.86</v>
      </c>
      <c r="I1913">
        <v>43.755126279999999</v>
      </c>
      <c r="J1913">
        <v>-109.59226339999999</v>
      </c>
      <c r="K1913" t="s">
        <v>2797</v>
      </c>
      <c r="L1913">
        <v>4</v>
      </c>
      <c r="M1913">
        <v>-139.9</v>
      </c>
      <c r="N1913">
        <v>-18.36</v>
      </c>
      <c r="O1913">
        <v>7.01</v>
      </c>
    </row>
    <row r="1914" spans="1:15" x14ac:dyDescent="0.35">
      <c r="A1914">
        <v>2023553</v>
      </c>
      <c r="B1914">
        <v>275400</v>
      </c>
      <c r="C1914" t="s">
        <v>1794</v>
      </c>
      <c r="D1914">
        <v>1</v>
      </c>
      <c r="E1914" s="17">
        <v>45481</v>
      </c>
      <c r="F1914" t="s">
        <v>2818</v>
      </c>
      <c r="G1914" t="s">
        <v>2803</v>
      </c>
      <c r="H1914">
        <v>1744.62</v>
      </c>
      <c r="I1914">
        <v>42.729432459999998</v>
      </c>
      <c r="J1914">
        <v>-106.17336090000001</v>
      </c>
      <c r="K1914" t="s">
        <v>2797</v>
      </c>
      <c r="L1914">
        <v>3</v>
      </c>
      <c r="M1914">
        <v>-138.11000000000001</v>
      </c>
      <c r="N1914">
        <v>-18.149999999999999</v>
      </c>
      <c r="O1914">
        <v>7.1</v>
      </c>
    </row>
    <row r="1915" spans="1:15" x14ac:dyDescent="0.35">
      <c r="A1915">
        <v>2023882</v>
      </c>
      <c r="B1915">
        <v>273760</v>
      </c>
      <c r="C1915" t="s">
        <v>2068</v>
      </c>
      <c r="D1915">
        <v>1</v>
      </c>
      <c r="E1915" s="17">
        <v>45509</v>
      </c>
      <c r="F1915" t="s">
        <v>2817</v>
      </c>
      <c r="G1915" t="s">
        <v>2806</v>
      </c>
      <c r="H1915">
        <v>1213.31</v>
      </c>
      <c r="I1915">
        <v>44.755076549999998</v>
      </c>
      <c r="J1915">
        <v>-107.0913656</v>
      </c>
      <c r="K1915" t="s">
        <v>2797</v>
      </c>
      <c r="L1915">
        <v>5</v>
      </c>
      <c r="M1915">
        <v>-126.75</v>
      </c>
      <c r="N1915">
        <v>-16.600000000000001</v>
      </c>
      <c r="O1915">
        <v>6.09</v>
      </c>
    </row>
    <row r="1916" spans="1:15" x14ac:dyDescent="0.35">
      <c r="A1916">
        <v>2023911</v>
      </c>
      <c r="B1916">
        <v>279880</v>
      </c>
      <c r="C1916" t="s">
        <v>2077</v>
      </c>
      <c r="D1916">
        <v>1</v>
      </c>
      <c r="E1916" s="17">
        <v>45510</v>
      </c>
      <c r="F1916" t="s">
        <v>2816</v>
      </c>
      <c r="G1916" t="s">
        <v>2803</v>
      </c>
      <c r="H1916">
        <v>2055.4899999999998</v>
      </c>
      <c r="I1916">
        <v>44.649070109999997</v>
      </c>
      <c r="J1916">
        <v>-110.95762139999999</v>
      </c>
      <c r="K1916" t="s">
        <v>2797</v>
      </c>
      <c r="L1916">
        <v>6</v>
      </c>
      <c r="M1916">
        <v>-137.19999999999999</v>
      </c>
      <c r="N1916">
        <v>-17.61</v>
      </c>
      <c r="O1916">
        <v>3.68</v>
      </c>
    </row>
    <row r="1917" spans="1:15" x14ac:dyDescent="0.35">
      <c r="A1917">
        <v>2023681</v>
      </c>
      <c r="B1917">
        <v>284000</v>
      </c>
      <c r="C1917" t="s">
        <v>1914</v>
      </c>
      <c r="D1917">
        <v>1</v>
      </c>
      <c r="E1917" s="17">
        <v>45490</v>
      </c>
      <c r="F1917" t="s">
        <v>2815</v>
      </c>
      <c r="G1917" t="s">
        <v>2806</v>
      </c>
      <c r="H1917">
        <v>1425.5</v>
      </c>
      <c r="I1917">
        <v>43.703978829999997</v>
      </c>
      <c r="J1917">
        <v>-106.6597707</v>
      </c>
      <c r="K1917" t="s">
        <v>2797</v>
      </c>
      <c r="L1917">
        <v>6</v>
      </c>
      <c r="M1917">
        <v>-136.87</v>
      </c>
      <c r="N1917">
        <v>-17.850000000000001</v>
      </c>
      <c r="O1917">
        <v>5.94</v>
      </c>
    </row>
    <row r="1918" spans="1:15" x14ac:dyDescent="0.35">
      <c r="A1918">
        <v>2023204</v>
      </c>
      <c r="B1918">
        <v>262860</v>
      </c>
      <c r="C1918" t="s">
        <v>1492</v>
      </c>
      <c r="D1918">
        <v>1</v>
      </c>
      <c r="E1918" s="17">
        <v>45447</v>
      </c>
      <c r="F1918" t="s">
        <v>2814</v>
      </c>
      <c r="G1918" t="s">
        <v>2806</v>
      </c>
      <c r="H1918">
        <v>986.52</v>
      </c>
      <c r="I1918">
        <v>44.854747240000002</v>
      </c>
      <c r="J1918">
        <v>-104.2322834</v>
      </c>
      <c r="K1918" t="s">
        <v>2797</v>
      </c>
      <c r="L1918">
        <v>8</v>
      </c>
      <c r="M1918">
        <v>-111.41</v>
      </c>
      <c r="N1918">
        <v>-13.62</v>
      </c>
      <c r="O1918">
        <v>-2.4700000000000002</v>
      </c>
    </row>
    <row r="1919" spans="1:15" x14ac:dyDescent="0.35">
      <c r="A1919">
        <v>2022467</v>
      </c>
      <c r="B1919">
        <v>246840</v>
      </c>
      <c r="C1919" t="s">
        <v>552</v>
      </c>
      <c r="D1919">
        <v>1</v>
      </c>
      <c r="E1919" s="17">
        <v>45133</v>
      </c>
      <c r="F1919" t="s">
        <v>2813</v>
      </c>
      <c r="G1919" t="s">
        <v>2803</v>
      </c>
      <c r="H1919">
        <v>2010.67</v>
      </c>
      <c r="I1919">
        <v>44.845587379999998</v>
      </c>
      <c r="J1919">
        <v>-109.4943383</v>
      </c>
      <c r="K1919" t="s">
        <v>2797</v>
      </c>
      <c r="L1919">
        <v>2</v>
      </c>
      <c r="M1919">
        <v>-141.68</v>
      </c>
      <c r="N1919">
        <v>-18.559999999999999</v>
      </c>
      <c r="O1919">
        <v>6.79</v>
      </c>
    </row>
    <row r="1920" spans="1:15" x14ac:dyDescent="0.35">
      <c r="A1920">
        <v>2022772</v>
      </c>
      <c r="B1920">
        <v>258340</v>
      </c>
      <c r="C1920" t="s">
        <v>821</v>
      </c>
      <c r="D1920">
        <v>1</v>
      </c>
      <c r="E1920" s="17">
        <v>45159</v>
      </c>
      <c r="F1920" t="s">
        <v>2812</v>
      </c>
      <c r="G1920" t="s">
        <v>2803</v>
      </c>
      <c r="H1920">
        <v>1681.16</v>
      </c>
      <c r="I1920">
        <v>42.005239600000003</v>
      </c>
      <c r="J1920">
        <v>-105.3205481</v>
      </c>
      <c r="K1920" t="s">
        <v>2797</v>
      </c>
      <c r="L1920">
        <v>5</v>
      </c>
      <c r="M1920">
        <v>-105.27</v>
      </c>
      <c r="N1920">
        <v>-14.01</v>
      </c>
      <c r="O1920">
        <v>6.84</v>
      </c>
    </row>
    <row r="1921" spans="1:15" x14ac:dyDescent="0.35">
      <c r="A1921">
        <v>2022565</v>
      </c>
      <c r="B1921">
        <v>241260</v>
      </c>
      <c r="C1921" t="s">
        <v>604</v>
      </c>
      <c r="D1921">
        <v>1</v>
      </c>
      <c r="E1921" s="17">
        <v>45139</v>
      </c>
      <c r="F1921" t="s">
        <v>2811</v>
      </c>
      <c r="G1921" t="s">
        <v>2803</v>
      </c>
      <c r="H1921">
        <v>2527.79</v>
      </c>
      <c r="I1921">
        <v>42.558611399999997</v>
      </c>
      <c r="J1921">
        <v>-110.6794871</v>
      </c>
      <c r="K1921" t="s">
        <v>2797</v>
      </c>
      <c r="L1921">
        <v>3</v>
      </c>
      <c r="M1921">
        <v>-133.75</v>
      </c>
      <c r="N1921">
        <v>-18.16</v>
      </c>
      <c r="O1921">
        <v>11.55</v>
      </c>
    </row>
    <row r="1922" spans="1:15" x14ac:dyDescent="0.35">
      <c r="A1922">
        <v>2023533</v>
      </c>
      <c r="B1922">
        <v>262180</v>
      </c>
      <c r="C1922" t="s">
        <v>1774</v>
      </c>
      <c r="D1922">
        <v>1</v>
      </c>
      <c r="E1922" s="17">
        <v>45475</v>
      </c>
      <c r="F1922" t="s">
        <v>2810</v>
      </c>
      <c r="G1922" t="s">
        <v>2809</v>
      </c>
      <c r="H1922">
        <v>1565.42</v>
      </c>
      <c r="I1922">
        <v>41.620201170000001</v>
      </c>
      <c r="J1922">
        <v>-104.5994803</v>
      </c>
      <c r="K1922" t="s">
        <v>2797</v>
      </c>
      <c r="L1922">
        <v>6</v>
      </c>
      <c r="M1922">
        <v>-109.83</v>
      </c>
      <c r="N1922">
        <v>-14.07</v>
      </c>
      <c r="O1922">
        <v>2.72</v>
      </c>
    </row>
    <row r="1923" spans="1:15" x14ac:dyDescent="0.35">
      <c r="A1923">
        <v>2023650</v>
      </c>
      <c r="B1923">
        <v>284400</v>
      </c>
      <c r="C1923" t="s">
        <v>1876</v>
      </c>
      <c r="D1923">
        <v>1</v>
      </c>
      <c r="E1923" s="17">
        <v>45488</v>
      </c>
      <c r="F1923" t="s">
        <v>2808</v>
      </c>
      <c r="G1923" t="s">
        <v>2803</v>
      </c>
      <c r="H1923">
        <v>2274.85</v>
      </c>
      <c r="I1923">
        <v>41.124180389999999</v>
      </c>
      <c r="J1923">
        <v>-106.01466360000001</v>
      </c>
      <c r="K1923" t="s">
        <v>2797</v>
      </c>
      <c r="L1923">
        <v>6</v>
      </c>
      <c r="M1923">
        <v>-127.44</v>
      </c>
      <c r="N1923">
        <v>-16.14</v>
      </c>
      <c r="O1923">
        <v>1.71</v>
      </c>
    </row>
    <row r="1924" spans="1:15" x14ac:dyDescent="0.35">
      <c r="A1924">
        <v>2022035</v>
      </c>
      <c r="B1924">
        <v>250720</v>
      </c>
      <c r="C1924" t="s">
        <v>99</v>
      </c>
      <c r="D1924">
        <v>1</v>
      </c>
      <c r="E1924" s="17">
        <v>45090</v>
      </c>
      <c r="F1924" t="s">
        <v>2807</v>
      </c>
      <c r="G1924" t="s">
        <v>2806</v>
      </c>
      <c r="H1924">
        <v>1391.69</v>
      </c>
      <c r="I1924">
        <v>43.951350439999999</v>
      </c>
      <c r="J1924">
        <v>-105.3935152</v>
      </c>
      <c r="K1924" t="s">
        <v>2797</v>
      </c>
      <c r="L1924">
        <v>6</v>
      </c>
      <c r="M1924">
        <v>-77.61</v>
      </c>
      <c r="N1924">
        <v>-8.01</v>
      </c>
      <c r="O1924">
        <v>-13.53</v>
      </c>
    </row>
    <row r="1925" spans="1:15" x14ac:dyDescent="0.35">
      <c r="A1925">
        <v>2023859</v>
      </c>
      <c r="B1925">
        <v>279580</v>
      </c>
      <c r="C1925" t="s">
        <v>2059</v>
      </c>
      <c r="D1925">
        <v>1</v>
      </c>
      <c r="E1925" s="17">
        <v>45504</v>
      </c>
      <c r="F1925" t="s">
        <v>2805</v>
      </c>
      <c r="G1925" t="s">
        <v>2803</v>
      </c>
      <c r="H1925">
        <v>2661.02</v>
      </c>
      <c r="I1925">
        <v>43.73419509</v>
      </c>
      <c r="J1925">
        <v>-110.2097754</v>
      </c>
      <c r="K1925" t="s">
        <v>2797</v>
      </c>
      <c r="L1925">
        <v>3</v>
      </c>
      <c r="M1925">
        <v>-133.53</v>
      </c>
      <c r="N1925">
        <v>-17.8</v>
      </c>
      <c r="O1925">
        <v>8.85</v>
      </c>
    </row>
    <row r="1926" spans="1:15" x14ac:dyDescent="0.35">
      <c r="A1926">
        <v>2023989</v>
      </c>
      <c r="B1926">
        <v>258380</v>
      </c>
      <c r="C1926" t="s">
        <v>2166</v>
      </c>
      <c r="D1926">
        <v>1</v>
      </c>
      <c r="E1926" s="17">
        <v>45518</v>
      </c>
      <c r="F1926" t="s">
        <v>2804</v>
      </c>
      <c r="G1926" t="s">
        <v>2803</v>
      </c>
      <c r="H1926">
        <v>2128.59</v>
      </c>
      <c r="I1926">
        <v>42.214122930000002</v>
      </c>
      <c r="J1926">
        <v>-105.5050433</v>
      </c>
      <c r="K1926" t="s">
        <v>2797</v>
      </c>
      <c r="L1926">
        <v>5</v>
      </c>
      <c r="M1926">
        <v>-117.39</v>
      </c>
      <c r="N1926">
        <v>-15.2</v>
      </c>
      <c r="O1926">
        <v>4.22</v>
      </c>
    </row>
    <row r="1927" spans="1:15" x14ac:dyDescent="0.35">
      <c r="A1927">
        <v>2023042</v>
      </c>
      <c r="B1927">
        <v>241220</v>
      </c>
      <c r="C1927" t="s">
        <v>1046</v>
      </c>
      <c r="D1927">
        <v>1</v>
      </c>
      <c r="E1927" s="17">
        <v>45195</v>
      </c>
      <c r="F1927" t="s">
        <v>2802</v>
      </c>
      <c r="G1927" t="s">
        <v>2798</v>
      </c>
      <c r="H1927">
        <v>2129.63</v>
      </c>
      <c r="I1927">
        <v>42.510917020000001</v>
      </c>
      <c r="J1927">
        <v>-110.1893381</v>
      </c>
      <c r="K1927" t="s">
        <v>2797</v>
      </c>
      <c r="L1927">
        <v>5</v>
      </c>
      <c r="M1927">
        <v>-130.11000000000001</v>
      </c>
      <c r="N1927">
        <v>-17.29</v>
      </c>
      <c r="O1927">
        <v>8.2100000000000009</v>
      </c>
    </row>
    <row r="1928" spans="1:15" x14ac:dyDescent="0.35">
      <c r="A1928">
        <v>2024129</v>
      </c>
      <c r="B1928">
        <v>293120</v>
      </c>
      <c r="C1928" t="s">
        <v>2278</v>
      </c>
      <c r="D1928">
        <v>1</v>
      </c>
      <c r="E1928" s="17">
        <v>45531</v>
      </c>
      <c r="F1928" t="s">
        <v>2801</v>
      </c>
      <c r="G1928" t="s">
        <v>2798</v>
      </c>
      <c r="H1928">
        <v>2375</v>
      </c>
      <c r="I1928">
        <v>43.350766030000003</v>
      </c>
      <c r="J1928">
        <v>-110.0122504</v>
      </c>
      <c r="K1928" t="s">
        <v>2797</v>
      </c>
      <c r="L1928">
        <v>5</v>
      </c>
      <c r="M1928">
        <v>-126.65</v>
      </c>
      <c r="N1928">
        <v>-17.04</v>
      </c>
      <c r="O1928">
        <v>9.64</v>
      </c>
    </row>
    <row r="1929" spans="1:15" x14ac:dyDescent="0.35">
      <c r="A1929">
        <v>2023886</v>
      </c>
      <c r="B1929">
        <v>279420</v>
      </c>
      <c r="C1929" t="s">
        <v>2053</v>
      </c>
      <c r="D1929">
        <v>1</v>
      </c>
      <c r="E1929" s="17">
        <v>45505</v>
      </c>
      <c r="F1929" t="s">
        <v>2800</v>
      </c>
      <c r="G1929" t="s">
        <v>2798</v>
      </c>
      <c r="H1929">
        <v>1139.9000000000001</v>
      </c>
      <c r="I1929">
        <v>44.586470669999997</v>
      </c>
      <c r="J1929">
        <v>-108.1236452</v>
      </c>
      <c r="K1929" t="s">
        <v>2797</v>
      </c>
      <c r="L1929">
        <v>9</v>
      </c>
      <c r="M1929">
        <v>-126.13</v>
      </c>
      <c r="N1929">
        <v>-15.98</v>
      </c>
      <c r="O1929">
        <v>1.69</v>
      </c>
    </row>
    <row r="1930" spans="1:15" x14ac:dyDescent="0.35">
      <c r="A1930">
        <v>2022386</v>
      </c>
      <c r="B1930">
        <v>243600</v>
      </c>
      <c r="C1930" t="s">
        <v>455</v>
      </c>
      <c r="D1930">
        <v>1</v>
      </c>
      <c r="E1930" s="17">
        <v>45125</v>
      </c>
      <c r="F1930" t="s">
        <v>2799</v>
      </c>
      <c r="G1930" t="s">
        <v>2798</v>
      </c>
      <c r="H1930">
        <v>2097.54</v>
      </c>
      <c r="I1930">
        <v>41.406641960000002</v>
      </c>
      <c r="J1930">
        <v>-106.8207992</v>
      </c>
      <c r="K1930" t="s">
        <v>2797</v>
      </c>
      <c r="L1930">
        <v>6</v>
      </c>
      <c r="M1930">
        <v>-124.78</v>
      </c>
      <c r="N1930">
        <v>-16.2</v>
      </c>
      <c r="O1930">
        <v>4.8099999999999996</v>
      </c>
    </row>
  </sheetData>
  <sortState xmlns:xlrd2="http://schemas.microsoft.com/office/spreadsheetml/2017/richdata2" ref="A2:O2113">
    <sortCondition ref="D2:D2113"/>
    <sortCondition ref="C2:C211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9EF99-00A8-4FDF-9E1F-B915BA8F0686}">
  <dimension ref="A1:O185"/>
  <sheetViews>
    <sheetView workbookViewId="0">
      <selection activeCell="A3" sqref="A3:O185"/>
    </sheetView>
  </sheetViews>
  <sheetFormatPr defaultRowHeight="14.5" x14ac:dyDescent="0.35"/>
  <cols>
    <col min="2" max="2" width="10.26953125" bestFit="1" customWidth="1"/>
    <col min="3" max="3" width="16.26953125" bestFit="1" customWidth="1"/>
    <col min="5" max="5" width="9.54296875" bestFit="1" customWidth="1"/>
    <col min="6" max="6" width="13.90625" bestFit="1" customWidth="1"/>
    <col min="8" max="8" width="10.08984375" bestFit="1" customWidth="1"/>
    <col min="9" max="9" width="12" bestFit="1" customWidth="1"/>
    <col min="10" max="10" width="12.6328125" bestFit="1" customWidth="1"/>
    <col min="12" max="12" width="11" bestFit="1" customWidth="1"/>
  </cols>
  <sheetData>
    <row r="1" spans="1:15" x14ac:dyDescent="0.35">
      <c r="A1" t="s">
        <v>2793</v>
      </c>
    </row>
    <row r="2" spans="1:15" x14ac:dyDescent="0.35">
      <c r="A2" t="s">
        <v>2778</v>
      </c>
      <c r="B2" t="s">
        <v>3</v>
      </c>
      <c r="C2" t="s">
        <v>0</v>
      </c>
      <c r="D2" t="s">
        <v>2</v>
      </c>
      <c r="E2" t="s">
        <v>1</v>
      </c>
      <c r="F2" t="s">
        <v>4734</v>
      </c>
      <c r="G2" t="s">
        <v>4733</v>
      </c>
      <c r="H2" t="s">
        <v>4732</v>
      </c>
      <c r="I2" t="s">
        <v>2786</v>
      </c>
      <c r="J2" t="s">
        <v>2788</v>
      </c>
      <c r="K2" t="s">
        <v>4731</v>
      </c>
      <c r="L2" t="s">
        <v>4730</v>
      </c>
      <c r="M2" t="s">
        <v>4729</v>
      </c>
      <c r="N2" t="s">
        <v>4728</v>
      </c>
      <c r="O2" t="s">
        <v>4727</v>
      </c>
    </row>
    <row r="3" spans="1:15" x14ac:dyDescent="0.35">
      <c r="A3">
        <v>2024148</v>
      </c>
      <c r="B3">
        <v>292520</v>
      </c>
      <c r="C3" t="s">
        <v>2122</v>
      </c>
      <c r="D3">
        <v>2</v>
      </c>
      <c r="E3" s="17">
        <v>45534</v>
      </c>
      <c r="F3" t="s">
        <v>4706</v>
      </c>
      <c r="G3" t="s">
        <v>3047</v>
      </c>
      <c r="H3">
        <v>79.97</v>
      </c>
      <c r="I3">
        <v>31.38245727</v>
      </c>
      <c r="J3">
        <v>-85.38047134</v>
      </c>
      <c r="K3" t="s">
        <v>4668</v>
      </c>
      <c r="L3">
        <v>1</v>
      </c>
      <c r="M3">
        <v>-17.190000000000001</v>
      </c>
      <c r="N3">
        <v>-3.36</v>
      </c>
      <c r="O3">
        <v>9.67</v>
      </c>
    </row>
    <row r="4" spans="1:15" x14ac:dyDescent="0.35">
      <c r="A4">
        <v>2024133</v>
      </c>
      <c r="B4">
        <v>292500</v>
      </c>
      <c r="C4" t="s">
        <v>2140</v>
      </c>
      <c r="D4">
        <v>2</v>
      </c>
      <c r="E4" s="17">
        <v>45532</v>
      </c>
      <c r="F4" t="s">
        <v>4705</v>
      </c>
      <c r="G4" t="s">
        <v>3047</v>
      </c>
      <c r="H4">
        <v>27.96</v>
      </c>
      <c r="I4">
        <v>32.288819480000001</v>
      </c>
      <c r="J4">
        <v>-87.291034710000005</v>
      </c>
      <c r="K4" t="s">
        <v>4668</v>
      </c>
      <c r="L4">
        <v>6</v>
      </c>
      <c r="M4">
        <v>-6.95</v>
      </c>
      <c r="N4">
        <v>-0.9</v>
      </c>
      <c r="O4">
        <v>0.25</v>
      </c>
    </row>
    <row r="5" spans="1:15" x14ac:dyDescent="0.35">
      <c r="A5">
        <v>2024146</v>
      </c>
      <c r="B5">
        <v>278400</v>
      </c>
      <c r="C5" t="s">
        <v>2107</v>
      </c>
      <c r="D5">
        <v>2</v>
      </c>
      <c r="E5" s="17">
        <v>45533</v>
      </c>
      <c r="F5" t="s">
        <v>4704</v>
      </c>
      <c r="G5" t="s">
        <v>3047</v>
      </c>
      <c r="H5">
        <v>19.07</v>
      </c>
      <c r="I5">
        <v>31.075243669999999</v>
      </c>
      <c r="J5">
        <v>-87.012653290000003</v>
      </c>
      <c r="K5" t="s">
        <v>4668</v>
      </c>
      <c r="L5">
        <v>7</v>
      </c>
      <c r="M5">
        <v>-15.49</v>
      </c>
      <c r="N5">
        <v>-2.95</v>
      </c>
      <c r="O5">
        <v>8.15</v>
      </c>
    </row>
    <row r="6" spans="1:15" x14ac:dyDescent="0.35">
      <c r="A6">
        <v>2024013</v>
      </c>
      <c r="B6">
        <v>276940</v>
      </c>
      <c r="C6" t="s">
        <v>1918</v>
      </c>
      <c r="D6">
        <v>2</v>
      </c>
      <c r="E6" s="17">
        <v>45523</v>
      </c>
      <c r="F6" t="s">
        <v>4702</v>
      </c>
      <c r="G6" t="s">
        <v>3047</v>
      </c>
      <c r="H6">
        <v>59.01</v>
      </c>
      <c r="I6">
        <v>32.968304379999999</v>
      </c>
      <c r="J6">
        <v>-87.945594119999996</v>
      </c>
      <c r="K6" t="s">
        <v>4668</v>
      </c>
      <c r="L6">
        <v>2</v>
      </c>
      <c r="M6">
        <v>-19.13</v>
      </c>
      <c r="N6">
        <v>-3.73</v>
      </c>
      <c r="O6">
        <v>10.71</v>
      </c>
    </row>
    <row r="7" spans="1:15" x14ac:dyDescent="0.35">
      <c r="A7">
        <v>2022718</v>
      </c>
      <c r="B7">
        <v>252380</v>
      </c>
      <c r="C7" t="s">
        <v>483</v>
      </c>
      <c r="D7">
        <v>2</v>
      </c>
      <c r="E7" s="17">
        <v>45154</v>
      </c>
      <c r="F7" t="s">
        <v>4667</v>
      </c>
      <c r="G7" t="s">
        <v>3047</v>
      </c>
      <c r="H7">
        <v>46.66</v>
      </c>
      <c r="I7">
        <v>34.644732990000001</v>
      </c>
      <c r="J7">
        <v>-91.292510550000003</v>
      </c>
      <c r="K7" t="s">
        <v>4631</v>
      </c>
      <c r="L7">
        <v>2</v>
      </c>
      <c r="M7">
        <v>-24.52</v>
      </c>
      <c r="N7">
        <v>-4.16</v>
      </c>
      <c r="O7">
        <v>8.7799999999999994</v>
      </c>
    </row>
    <row r="8" spans="1:15" x14ac:dyDescent="0.35">
      <c r="A8">
        <v>2022753</v>
      </c>
      <c r="B8">
        <v>252640</v>
      </c>
      <c r="C8" t="s">
        <v>495</v>
      </c>
      <c r="D8">
        <v>2</v>
      </c>
      <c r="E8" s="17">
        <v>45156</v>
      </c>
      <c r="F8" t="s">
        <v>4666</v>
      </c>
      <c r="G8" t="s">
        <v>3047</v>
      </c>
      <c r="H8">
        <v>91.76</v>
      </c>
      <c r="I8">
        <v>36.434115630000001</v>
      </c>
      <c r="J8">
        <v>-90.348799779999993</v>
      </c>
      <c r="K8" t="s">
        <v>4631</v>
      </c>
      <c r="L8">
        <v>5</v>
      </c>
      <c r="M8">
        <v>-12.17</v>
      </c>
      <c r="N8">
        <v>-2.79</v>
      </c>
      <c r="O8">
        <v>10.15</v>
      </c>
    </row>
    <row r="9" spans="1:15" x14ac:dyDescent="0.35">
      <c r="A9">
        <v>2022740</v>
      </c>
      <c r="B9">
        <v>252580</v>
      </c>
      <c r="C9" t="s">
        <v>562</v>
      </c>
      <c r="D9">
        <v>2</v>
      </c>
      <c r="E9" s="17">
        <v>45155</v>
      </c>
      <c r="F9" t="s">
        <v>4664</v>
      </c>
      <c r="G9" t="s">
        <v>2849</v>
      </c>
      <c r="H9">
        <v>85.47</v>
      </c>
      <c r="I9">
        <v>36.355400340000003</v>
      </c>
      <c r="J9">
        <v>-90.952865540000005</v>
      </c>
      <c r="K9" t="s">
        <v>4631</v>
      </c>
      <c r="L9">
        <v>5</v>
      </c>
      <c r="M9">
        <v>-25.73</v>
      </c>
      <c r="N9">
        <v>-4.45</v>
      </c>
      <c r="O9">
        <v>9.85</v>
      </c>
    </row>
    <row r="10" spans="1:15" x14ac:dyDescent="0.35">
      <c r="A10">
        <v>2022763</v>
      </c>
      <c r="B10">
        <v>252620</v>
      </c>
      <c r="C10" t="s">
        <v>531</v>
      </c>
      <c r="D10">
        <v>2</v>
      </c>
      <c r="E10" s="17">
        <v>45159</v>
      </c>
      <c r="F10" t="s">
        <v>4663</v>
      </c>
      <c r="G10" t="s">
        <v>3047</v>
      </c>
      <c r="H10">
        <v>81.069999999999993</v>
      </c>
      <c r="I10">
        <v>36.429408209999998</v>
      </c>
      <c r="J10">
        <v>-90.757656690000005</v>
      </c>
      <c r="K10" t="s">
        <v>4631</v>
      </c>
      <c r="L10">
        <v>6</v>
      </c>
      <c r="M10">
        <v>-25.3</v>
      </c>
      <c r="N10">
        <v>-4.2699999999999996</v>
      </c>
      <c r="O10">
        <v>8.83</v>
      </c>
    </row>
    <row r="11" spans="1:15" x14ac:dyDescent="0.35">
      <c r="A11">
        <v>2021900</v>
      </c>
      <c r="B11">
        <v>236820</v>
      </c>
      <c r="C11" t="s">
        <v>5</v>
      </c>
      <c r="D11">
        <v>2</v>
      </c>
      <c r="E11" s="17">
        <v>45054</v>
      </c>
      <c r="F11" t="s">
        <v>4630</v>
      </c>
      <c r="G11" t="s">
        <v>2803</v>
      </c>
      <c r="H11">
        <v>2040.28</v>
      </c>
      <c r="I11">
        <v>36.854457269999997</v>
      </c>
      <c r="J11">
        <v>-109.2076534</v>
      </c>
      <c r="K11" t="s">
        <v>4600</v>
      </c>
      <c r="L11">
        <v>3</v>
      </c>
      <c r="M11">
        <v>-94.63</v>
      </c>
      <c r="N11">
        <v>-12.89</v>
      </c>
      <c r="O11">
        <v>8.49</v>
      </c>
    </row>
    <row r="12" spans="1:15" x14ac:dyDescent="0.35">
      <c r="A12">
        <v>2022982</v>
      </c>
      <c r="B12">
        <v>263960</v>
      </c>
      <c r="C12" t="s">
        <v>841</v>
      </c>
      <c r="D12">
        <v>2</v>
      </c>
      <c r="E12" s="17">
        <v>45187</v>
      </c>
      <c r="F12" t="s">
        <v>4629</v>
      </c>
      <c r="G12" t="s">
        <v>2798</v>
      </c>
      <c r="H12">
        <v>152.75</v>
      </c>
      <c r="I12">
        <v>35.15629328</v>
      </c>
      <c r="J12">
        <v>-114.57068150000001</v>
      </c>
      <c r="K12" t="s">
        <v>4600</v>
      </c>
      <c r="L12">
        <v>9</v>
      </c>
      <c r="M12">
        <v>-98.76</v>
      </c>
      <c r="N12">
        <v>-12.33</v>
      </c>
      <c r="O12">
        <v>-0.1</v>
      </c>
    </row>
    <row r="13" spans="1:15" x14ac:dyDescent="0.35">
      <c r="A13">
        <v>2023132</v>
      </c>
      <c r="B13">
        <v>274420</v>
      </c>
      <c r="C13" t="s">
        <v>1438</v>
      </c>
      <c r="D13">
        <v>2</v>
      </c>
      <c r="E13" s="17">
        <v>45419</v>
      </c>
      <c r="F13" t="s">
        <v>4628</v>
      </c>
      <c r="G13" t="s">
        <v>2803</v>
      </c>
      <c r="H13">
        <v>1390.56</v>
      </c>
      <c r="I13">
        <v>34.909881120000001</v>
      </c>
      <c r="J13">
        <v>-111.7278663</v>
      </c>
      <c r="K13" t="s">
        <v>4600</v>
      </c>
      <c r="L13">
        <v>6</v>
      </c>
      <c r="M13">
        <v>-81.75</v>
      </c>
      <c r="N13">
        <v>-11.7</v>
      </c>
      <c r="O13">
        <v>11.84</v>
      </c>
    </row>
    <row r="14" spans="1:15" x14ac:dyDescent="0.35">
      <c r="A14">
        <v>2022934</v>
      </c>
      <c r="B14">
        <v>261700</v>
      </c>
      <c r="C14" t="s">
        <v>859</v>
      </c>
      <c r="D14">
        <v>2</v>
      </c>
      <c r="E14" s="17">
        <v>45182</v>
      </c>
      <c r="F14" t="s">
        <v>4617</v>
      </c>
      <c r="G14" t="s">
        <v>2803</v>
      </c>
      <c r="H14">
        <v>2292.2399999999998</v>
      </c>
      <c r="I14">
        <v>33.738622579999998</v>
      </c>
      <c r="J14">
        <v>-109.32676290000001</v>
      </c>
      <c r="K14" t="s">
        <v>4600</v>
      </c>
      <c r="L14">
        <v>5</v>
      </c>
      <c r="M14">
        <v>-65.47</v>
      </c>
      <c r="N14">
        <v>-8.5399999999999991</v>
      </c>
      <c r="O14">
        <v>2.87</v>
      </c>
    </row>
    <row r="15" spans="1:15" x14ac:dyDescent="0.35">
      <c r="A15">
        <v>2022147</v>
      </c>
      <c r="B15">
        <v>241100</v>
      </c>
      <c r="C15" t="s">
        <v>38</v>
      </c>
      <c r="D15">
        <v>2</v>
      </c>
      <c r="E15" s="17">
        <v>45099</v>
      </c>
      <c r="F15" t="s">
        <v>4598</v>
      </c>
      <c r="G15" t="s">
        <v>2798</v>
      </c>
      <c r="H15">
        <v>99.6</v>
      </c>
      <c r="I15">
        <v>37.205764469999998</v>
      </c>
      <c r="J15">
        <v>-121.820994</v>
      </c>
      <c r="K15" t="s">
        <v>4525</v>
      </c>
      <c r="L15">
        <v>3</v>
      </c>
      <c r="M15">
        <v>-45.58</v>
      </c>
      <c r="N15">
        <v>-6.2</v>
      </c>
      <c r="O15">
        <v>3.99</v>
      </c>
    </row>
    <row r="16" spans="1:15" x14ac:dyDescent="0.35">
      <c r="A16">
        <v>2023746</v>
      </c>
      <c r="B16">
        <v>282760</v>
      </c>
      <c r="C16" t="s">
        <v>1797</v>
      </c>
      <c r="D16">
        <v>2</v>
      </c>
      <c r="E16" s="17">
        <v>45496</v>
      </c>
      <c r="F16" t="s">
        <v>4527</v>
      </c>
      <c r="G16" t="s">
        <v>2803</v>
      </c>
      <c r="H16">
        <v>387.3</v>
      </c>
      <c r="I16">
        <v>40.772039749999998</v>
      </c>
      <c r="J16">
        <v>-123.3027922</v>
      </c>
      <c r="K16" t="s">
        <v>4525</v>
      </c>
      <c r="L16">
        <v>4</v>
      </c>
      <c r="M16">
        <v>-76.39</v>
      </c>
      <c r="N16">
        <v>-10.61</v>
      </c>
      <c r="O16">
        <v>8.51</v>
      </c>
    </row>
    <row r="17" spans="1:15" x14ac:dyDescent="0.35">
      <c r="A17">
        <v>2023826</v>
      </c>
      <c r="B17">
        <v>283100</v>
      </c>
      <c r="C17" t="s">
        <v>1799</v>
      </c>
      <c r="D17">
        <v>2</v>
      </c>
      <c r="E17" s="17">
        <v>45503</v>
      </c>
      <c r="F17" t="s">
        <v>4595</v>
      </c>
      <c r="G17" t="s">
        <v>2803</v>
      </c>
      <c r="H17">
        <v>737.15</v>
      </c>
      <c r="I17">
        <v>33.266597169999997</v>
      </c>
      <c r="J17">
        <v>-116.81766229999999</v>
      </c>
      <c r="K17" t="s">
        <v>4525</v>
      </c>
      <c r="L17">
        <v>7</v>
      </c>
      <c r="M17">
        <v>-21.65</v>
      </c>
      <c r="N17">
        <v>-2.08</v>
      </c>
      <c r="O17">
        <v>-5.04</v>
      </c>
    </row>
    <row r="18" spans="1:15" x14ac:dyDescent="0.35">
      <c r="A18">
        <v>2022768</v>
      </c>
      <c r="B18">
        <v>244560</v>
      </c>
      <c r="C18" t="s">
        <v>574</v>
      </c>
      <c r="D18">
        <v>2</v>
      </c>
      <c r="E18" s="17">
        <v>45159</v>
      </c>
      <c r="F18" t="s">
        <v>4594</v>
      </c>
      <c r="G18" t="s">
        <v>2798</v>
      </c>
      <c r="H18">
        <v>1.34</v>
      </c>
      <c r="I18">
        <v>37.952335720000001</v>
      </c>
      <c r="J18">
        <v>-121.33922099999999</v>
      </c>
      <c r="K18" t="s">
        <v>4525</v>
      </c>
      <c r="L18">
        <v>9</v>
      </c>
      <c r="M18">
        <v>-86.97</v>
      </c>
      <c r="N18">
        <v>-12.06</v>
      </c>
      <c r="O18">
        <v>9.5399999999999991</v>
      </c>
    </row>
    <row r="19" spans="1:15" x14ac:dyDescent="0.35">
      <c r="A19">
        <v>2023508</v>
      </c>
      <c r="B19">
        <v>286300</v>
      </c>
      <c r="C19" t="s">
        <v>1475</v>
      </c>
      <c r="D19">
        <v>2</v>
      </c>
      <c r="E19" s="17">
        <v>45471</v>
      </c>
      <c r="F19" t="s">
        <v>4524</v>
      </c>
      <c r="G19" t="s">
        <v>2803</v>
      </c>
      <c r="H19">
        <v>2572.6</v>
      </c>
      <c r="I19">
        <v>37.968296649999999</v>
      </c>
      <c r="J19">
        <v>-108.2534754</v>
      </c>
      <c r="K19" t="s">
        <v>4486</v>
      </c>
      <c r="L19">
        <v>4</v>
      </c>
      <c r="M19">
        <v>-102.7</v>
      </c>
      <c r="N19">
        <v>-14.55</v>
      </c>
      <c r="O19">
        <v>13.71</v>
      </c>
    </row>
    <row r="20" spans="1:15" x14ac:dyDescent="0.35">
      <c r="A20">
        <v>2023645</v>
      </c>
      <c r="B20">
        <v>286020</v>
      </c>
      <c r="C20" t="s">
        <v>1539</v>
      </c>
      <c r="D20">
        <v>2</v>
      </c>
      <c r="E20" s="17">
        <v>45487</v>
      </c>
      <c r="F20" t="s">
        <v>4523</v>
      </c>
      <c r="G20" t="s">
        <v>2809</v>
      </c>
      <c r="H20">
        <v>1656.99</v>
      </c>
      <c r="I20">
        <v>39.564637470000001</v>
      </c>
      <c r="J20">
        <v>-104.2890967</v>
      </c>
      <c r="K20" t="s">
        <v>4486</v>
      </c>
      <c r="L20">
        <v>5</v>
      </c>
      <c r="M20">
        <v>-98.33</v>
      </c>
      <c r="N20">
        <v>-12.79</v>
      </c>
      <c r="O20">
        <v>4</v>
      </c>
    </row>
    <row r="21" spans="1:15" x14ac:dyDescent="0.35">
      <c r="A21">
        <v>2023646</v>
      </c>
      <c r="B21">
        <v>284220</v>
      </c>
      <c r="C21" t="s">
        <v>1555</v>
      </c>
      <c r="D21">
        <v>2</v>
      </c>
      <c r="E21" s="17">
        <v>45488</v>
      </c>
      <c r="F21" t="s">
        <v>4521</v>
      </c>
      <c r="G21" t="s">
        <v>2809</v>
      </c>
      <c r="H21">
        <v>1667.58</v>
      </c>
      <c r="I21">
        <v>39.498911040000003</v>
      </c>
      <c r="J21">
        <v>-105.08651860000001</v>
      </c>
      <c r="K21" t="s">
        <v>4486</v>
      </c>
      <c r="L21">
        <v>8</v>
      </c>
      <c r="M21">
        <v>-103.93</v>
      </c>
      <c r="N21">
        <v>-13.34</v>
      </c>
      <c r="O21">
        <v>2.82</v>
      </c>
    </row>
    <row r="22" spans="1:15" x14ac:dyDescent="0.35">
      <c r="A22">
        <v>2023691</v>
      </c>
      <c r="B22">
        <v>266840</v>
      </c>
      <c r="C22" t="s">
        <v>1633</v>
      </c>
      <c r="D22">
        <v>2</v>
      </c>
      <c r="E22" s="17">
        <v>45490</v>
      </c>
      <c r="F22" t="s">
        <v>4506</v>
      </c>
      <c r="G22" t="s">
        <v>2809</v>
      </c>
      <c r="H22">
        <v>1501.31</v>
      </c>
      <c r="I22">
        <v>40.57996498</v>
      </c>
      <c r="J22">
        <v>-105.0562722</v>
      </c>
      <c r="K22" t="s">
        <v>4486</v>
      </c>
      <c r="L22">
        <v>7</v>
      </c>
      <c r="M22">
        <v>-118.61</v>
      </c>
      <c r="N22">
        <v>-15.58</v>
      </c>
      <c r="O22">
        <v>6.04</v>
      </c>
    </row>
    <row r="23" spans="1:15" x14ac:dyDescent="0.35">
      <c r="A23">
        <v>2022423</v>
      </c>
      <c r="B23">
        <v>247440</v>
      </c>
      <c r="C23" t="s">
        <v>142</v>
      </c>
      <c r="D23">
        <v>2</v>
      </c>
      <c r="E23" s="17">
        <v>45130</v>
      </c>
      <c r="F23" t="s">
        <v>4485</v>
      </c>
      <c r="G23" t="s">
        <v>3021</v>
      </c>
      <c r="H23">
        <v>159.43</v>
      </c>
      <c r="I23">
        <v>41.900603109999999</v>
      </c>
      <c r="J23">
        <v>-72.174561690000004</v>
      </c>
      <c r="K23" t="s">
        <v>4465</v>
      </c>
      <c r="L23">
        <v>3</v>
      </c>
      <c r="M23">
        <v>-37.14</v>
      </c>
      <c r="N23">
        <v>-6.34</v>
      </c>
      <c r="O23">
        <v>13.61</v>
      </c>
    </row>
    <row r="24" spans="1:15" x14ac:dyDescent="0.35">
      <c r="A24">
        <v>2023509</v>
      </c>
      <c r="B24">
        <v>273220</v>
      </c>
      <c r="C24" t="s">
        <v>1495</v>
      </c>
      <c r="D24">
        <v>2</v>
      </c>
      <c r="E24" s="17">
        <v>45471</v>
      </c>
      <c r="F24" t="s">
        <v>4484</v>
      </c>
      <c r="G24" t="s">
        <v>3021</v>
      </c>
      <c r="H24">
        <v>207.17</v>
      </c>
      <c r="I24">
        <v>42.046913029999999</v>
      </c>
      <c r="J24">
        <v>-73.311725170000003</v>
      </c>
      <c r="K24" t="s">
        <v>4465</v>
      </c>
      <c r="L24">
        <v>4</v>
      </c>
      <c r="M24">
        <v>-50.21</v>
      </c>
      <c r="N24">
        <v>-7.78</v>
      </c>
      <c r="O24">
        <v>12.03</v>
      </c>
    </row>
    <row r="25" spans="1:15" x14ac:dyDescent="0.35">
      <c r="A25">
        <v>2023492</v>
      </c>
      <c r="B25">
        <v>283320</v>
      </c>
      <c r="C25" t="s">
        <v>1520</v>
      </c>
      <c r="D25">
        <v>2</v>
      </c>
      <c r="E25" s="17">
        <v>45470</v>
      </c>
      <c r="F25" t="s">
        <v>4483</v>
      </c>
      <c r="G25" t="s">
        <v>3021</v>
      </c>
      <c r="H25">
        <v>160.52000000000001</v>
      </c>
      <c r="I25">
        <v>41.953836420000002</v>
      </c>
      <c r="J25">
        <v>-73.369911060000007</v>
      </c>
      <c r="K25" t="s">
        <v>4465</v>
      </c>
      <c r="L25">
        <v>6</v>
      </c>
      <c r="M25">
        <v>-49.33</v>
      </c>
      <c r="N25">
        <v>-7.41</v>
      </c>
      <c r="O25">
        <v>9.92</v>
      </c>
    </row>
    <row r="26" spans="1:15" x14ac:dyDescent="0.35">
      <c r="A26">
        <v>2022569</v>
      </c>
      <c r="B26">
        <v>235100</v>
      </c>
      <c r="C26" t="s">
        <v>373</v>
      </c>
      <c r="D26">
        <v>2</v>
      </c>
      <c r="E26" s="17">
        <v>45140</v>
      </c>
      <c r="F26" t="s">
        <v>4470</v>
      </c>
      <c r="G26" t="s">
        <v>3021</v>
      </c>
      <c r="H26">
        <v>132.29</v>
      </c>
      <c r="I26">
        <v>41.350000440000002</v>
      </c>
      <c r="J26">
        <v>-73.191975350000007</v>
      </c>
      <c r="K26" t="s">
        <v>4465</v>
      </c>
      <c r="L26">
        <v>2</v>
      </c>
      <c r="M26">
        <v>-39.1</v>
      </c>
      <c r="N26">
        <v>-6.36</v>
      </c>
      <c r="O26">
        <v>11.81</v>
      </c>
    </row>
    <row r="27" spans="1:15" x14ac:dyDescent="0.35">
      <c r="A27">
        <v>2023804</v>
      </c>
      <c r="B27">
        <v>287300</v>
      </c>
      <c r="C27" t="s">
        <v>1643</v>
      </c>
      <c r="D27">
        <v>2</v>
      </c>
      <c r="E27" s="17">
        <v>45499</v>
      </c>
      <c r="F27" t="s">
        <v>4464</v>
      </c>
      <c r="G27" t="s">
        <v>3047</v>
      </c>
      <c r="H27">
        <v>7.19</v>
      </c>
      <c r="I27">
        <v>39.539553410000003</v>
      </c>
      <c r="J27">
        <v>-75.69163245</v>
      </c>
      <c r="K27" t="s">
        <v>4441</v>
      </c>
      <c r="L27">
        <v>2</v>
      </c>
      <c r="M27">
        <v>-38.14</v>
      </c>
      <c r="N27">
        <v>-6.36</v>
      </c>
      <c r="O27">
        <v>12.7</v>
      </c>
    </row>
    <row r="28" spans="1:15" x14ac:dyDescent="0.35">
      <c r="A28">
        <v>2023005</v>
      </c>
      <c r="B28">
        <v>246980</v>
      </c>
      <c r="C28" t="s">
        <v>678</v>
      </c>
      <c r="D28">
        <v>2</v>
      </c>
      <c r="E28" s="17">
        <v>45189</v>
      </c>
      <c r="F28" t="s">
        <v>4463</v>
      </c>
      <c r="G28" t="s">
        <v>2849</v>
      </c>
      <c r="H28">
        <v>55.79</v>
      </c>
      <c r="I28">
        <v>39.817469639999999</v>
      </c>
      <c r="J28">
        <v>-75.642293249999994</v>
      </c>
      <c r="K28" t="s">
        <v>4441</v>
      </c>
      <c r="L28">
        <v>3</v>
      </c>
      <c r="M28">
        <v>-34.979999999999997</v>
      </c>
      <c r="N28">
        <v>-5.93</v>
      </c>
      <c r="O28">
        <v>12.46</v>
      </c>
    </row>
    <row r="29" spans="1:15" x14ac:dyDescent="0.35">
      <c r="A29">
        <v>2023899</v>
      </c>
      <c r="B29">
        <v>277760</v>
      </c>
      <c r="C29" t="s">
        <v>1721</v>
      </c>
      <c r="D29">
        <v>2</v>
      </c>
      <c r="E29" s="17">
        <v>45510</v>
      </c>
      <c r="F29" t="s">
        <v>4461</v>
      </c>
      <c r="G29" t="s">
        <v>2849</v>
      </c>
      <c r="H29">
        <v>16.61</v>
      </c>
      <c r="I29">
        <v>39.692247330000001</v>
      </c>
      <c r="J29">
        <v>-75.734231199999996</v>
      </c>
      <c r="K29" t="s">
        <v>4441</v>
      </c>
      <c r="L29">
        <v>5</v>
      </c>
      <c r="M29">
        <v>-31.67</v>
      </c>
      <c r="N29">
        <v>-5.47</v>
      </c>
      <c r="O29">
        <v>12.07</v>
      </c>
    </row>
    <row r="30" spans="1:15" x14ac:dyDescent="0.35">
      <c r="A30">
        <v>2023736</v>
      </c>
      <c r="B30">
        <v>277660</v>
      </c>
      <c r="C30" t="s">
        <v>1642</v>
      </c>
      <c r="D30">
        <v>2</v>
      </c>
      <c r="E30" s="17">
        <v>45495</v>
      </c>
      <c r="F30" t="s">
        <v>4460</v>
      </c>
      <c r="G30" t="s">
        <v>3047</v>
      </c>
      <c r="H30">
        <v>-0.13</v>
      </c>
      <c r="I30">
        <v>38.62218232</v>
      </c>
      <c r="J30">
        <v>-75.6254785</v>
      </c>
      <c r="K30" t="s">
        <v>4441</v>
      </c>
      <c r="L30">
        <v>6</v>
      </c>
      <c r="M30">
        <v>-33.72</v>
      </c>
      <c r="N30">
        <v>-5.47</v>
      </c>
      <c r="O30">
        <v>10.039999999999999</v>
      </c>
    </row>
    <row r="31" spans="1:15" x14ac:dyDescent="0.35">
      <c r="A31">
        <v>2022745</v>
      </c>
      <c r="B31">
        <v>248660</v>
      </c>
      <c r="C31" t="s">
        <v>374</v>
      </c>
      <c r="D31">
        <v>2</v>
      </c>
      <c r="E31" s="17">
        <v>45155</v>
      </c>
      <c r="F31" t="s">
        <v>4440</v>
      </c>
      <c r="G31" t="s">
        <v>3047</v>
      </c>
      <c r="H31">
        <v>1.36</v>
      </c>
      <c r="I31">
        <v>26.17973048</v>
      </c>
      <c r="J31">
        <v>-81.67099279</v>
      </c>
      <c r="K31" t="s">
        <v>4419</v>
      </c>
      <c r="L31">
        <v>2</v>
      </c>
      <c r="M31">
        <v>-2.11</v>
      </c>
      <c r="N31">
        <v>-0.36</v>
      </c>
      <c r="O31">
        <v>0.8</v>
      </c>
    </row>
    <row r="32" spans="1:15" x14ac:dyDescent="0.35">
      <c r="A32">
        <v>2023876</v>
      </c>
      <c r="B32">
        <v>284700</v>
      </c>
      <c r="C32" t="s">
        <v>1575</v>
      </c>
      <c r="D32">
        <v>2</v>
      </c>
      <c r="E32" s="17">
        <v>45505</v>
      </c>
      <c r="F32" t="s">
        <v>4439</v>
      </c>
      <c r="G32" t="s">
        <v>3047</v>
      </c>
      <c r="H32">
        <v>0</v>
      </c>
      <c r="I32">
        <v>30.770383160000002</v>
      </c>
      <c r="J32">
        <v>-81.786354369999998</v>
      </c>
      <c r="K32" t="s">
        <v>4419</v>
      </c>
      <c r="L32">
        <v>6</v>
      </c>
      <c r="M32">
        <v>-14.45</v>
      </c>
      <c r="N32">
        <v>-2.9</v>
      </c>
      <c r="O32">
        <v>8.75</v>
      </c>
    </row>
    <row r="33" spans="1:15" x14ac:dyDescent="0.35">
      <c r="A33">
        <v>2022489</v>
      </c>
      <c r="B33">
        <v>243520</v>
      </c>
      <c r="C33" t="s">
        <v>133</v>
      </c>
      <c r="D33">
        <v>2</v>
      </c>
      <c r="E33" s="17">
        <v>45133</v>
      </c>
      <c r="F33" t="s">
        <v>4438</v>
      </c>
      <c r="G33" t="s">
        <v>3047</v>
      </c>
      <c r="H33">
        <v>5.78</v>
      </c>
      <c r="I33">
        <v>30.77800706</v>
      </c>
      <c r="J33">
        <v>-87.305959970000004</v>
      </c>
      <c r="K33" t="s">
        <v>4419</v>
      </c>
      <c r="L33">
        <v>7</v>
      </c>
      <c r="M33">
        <v>-14.74</v>
      </c>
      <c r="N33">
        <v>-3.05</v>
      </c>
      <c r="O33">
        <v>9.66</v>
      </c>
    </row>
    <row r="34" spans="1:15" x14ac:dyDescent="0.35">
      <c r="A34">
        <v>2023846</v>
      </c>
      <c r="B34">
        <v>284880</v>
      </c>
      <c r="C34" t="s">
        <v>1590</v>
      </c>
      <c r="D34">
        <v>2</v>
      </c>
      <c r="E34" s="17">
        <v>45504</v>
      </c>
      <c r="F34" t="s">
        <v>4432</v>
      </c>
      <c r="G34" t="s">
        <v>3047</v>
      </c>
      <c r="H34">
        <v>13.45</v>
      </c>
      <c r="I34">
        <v>30.238821649999998</v>
      </c>
      <c r="J34">
        <v>-81.789702500000004</v>
      </c>
      <c r="K34" t="s">
        <v>4419</v>
      </c>
      <c r="L34">
        <v>-8</v>
      </c>
      <c r="M34">
        <v>-9.57</v>
      </c>
      <c r="N34">
        <v>-1.94</v>
      </c>
      <c r="O34">
        <v>5.92</v>
      </c>
    </row>
    <row r="35" spans="1:15" x14ac:dyDescent="0.35">
      <c r="A35">
        <v>2022886</v>
      </c>
      <c r="B35">
        <v>261800</v>
      </c>
      <c r="C35" t="s">
        <v>672</v>
      </c>
      <c r="D35">
        <v>2</v>
      </c>
      <c r="E35" s="17">
        <v>45176</v>
      </c>
      <c r="F35" t="s">
        <v>4418</v>
      </c>
      <c r="G35" t="s">
        <v>2849</v>
      </c>
      <c r="H35">
        <v>65.06</v>
      </c>
      <c r="I35">
        <v>33.589861939999999</v>
      </c>
      <c r="J35">
        <v>-82.211967009999995</v>
      </c>
      <c r="K35" t="s">
        <v>4385</v>
      </c>
      <c r="L35">
        <v>4</v>
      </c>
      <c r="M35">
        <v>-17.72</v>
      </c>
      <c r="N35">
        <v>-3.06</v>
      </c>
      <c r="O35">
        <v>6.78</v>
      </c>
    </row>
    <row r="36" spans="1:15" x14ac:dyDescent="0.35">
      <c r="A36">
        <v>2023501</v>
      </c>
      <c r="B36">
        <v>270180</v>
      </c>
      <c r="C36" t="s">
        <v>1500</v>
      </c>
      <c r="D36">
        <v>2</v>
      </c>
      <c r="E36" s="17">
        <v>45470</v>
      </c>
      <c r="F36" t="s">
        <v>4416</v>
      </c>
      <c r="G36" t="s">
        <v>3047</v>
      </c>
      <c r="H36">
        <v>35.950000000000003</v>
      </c>
      <c r="I36">
        <v>30.864359360000002</v>
      </c>
      <c r="J36">
        <v>-83.354125819999993</v>
      </c>
      <c r="K36" t="s">
        <v>4385</v>
      </c>
      <c r="L36">
        <v>6</v>
      </c>
      <c r="M36">
        <v>-10.83</v>
      </c>
      <c r="N36">
        <v>-2.0699999999999998</v>
      </c>
      <c r="O36">
        <v>5.72</v>
      </c>
    </row>
    <row r="37" spans="1:15" x14ac:dyDescent="0.35">
      <c r="A37">
        <v>2022877</v>
      </c>
      <c r="B37">
        <v>261780</v>
      </c>
      <c r="C37" t="s">
        <v>667</v>
      </c>
      <c r="D37">
        <v>2</v>
      </c>
      <c r="E37" s="17">
        <v>45175</v>
      </c>
      <c r="F37" t="s">
        <v>4415</v>
      </c>
      <c r="G37" t="s">
        <v>2849</v>
      </c>
      <c r="H37">
        <v>58.92</v>
      </c>
      <c r="I37">
        <v>33.609593570000001</v>
      </c>
      <c r="J37">
        <v>-82.211930480000007</v>
      </c>
      <c r="K37" t="s">
        <v>4385</v>
      </c>
      <c r="L37">
        <v>6</v>
      </c>
      <c r="M37">
        <v>-14.87</v>
      </c>
      <c r="N37">
        <v>-2.56</v>
      </c>
      <c r="O37">
        <v>5.58</v>
      </c>
    </row>
    <row r="38" spans="1:15" x14ac:dyDescent="0.35">
      <c r="A38">
        <v>2022193</v>
      </c>
      <c r="B38">
        <v>240060</v>
      </c>
      <c r="C38" t="s">
        <v>41</v>
      </c>
      <c r="D38">
        <v>2</v>
      </c>
      <c r="E38" s="17">
        <v>45104</v>
      </c>
      <c r="F38" t="s">
        <v>4399</v>
      </c>
      <c r="G38" t="s">
        <v>3047</v>
      </c>
      <c r="H38">
        <v>19.3</v>
      </c>
      <c r="I38">
        <v>32.195544839999997</v>
      </c>
      <c r="J38">
        <v>-81.559480339999993</v>
      </c>
      <c r="K38" t="s">
        <v>4385</v>
      </c>
      <c r="L38">
        <v>2</v>
      </c>
      <c r="M38">
        <v>-15.6</v>
      </c>
      <c r="N38">
        <v>-3.01</v>
      </c>
      <c r="O38">
        <v>8.4600000000000009</v>
      </c>
    </row>
    <row r="39" spans="1:15" x14ac:dyDescent="0.35">
      <c r="A39" t="s">
        <v>3455</v>
      </c>
      <c r="B39">
        <v>243200</v>
      </c>
      <c r="C39" t="s">
        <v>580</v>
      </c>
      <c r="D39">
        <v>2</v>
      </c>
      <c r="E39" s="17">
        <v>45153</v>
      </c>
      <c r="F39" t="s">
        <v>3455</v>
      </c>
      <c r="G39" t="s">
        <v>3455</v>
      </c>
      <c r="H39" t="s">
        <v>3455</v>
      </c>
      <c r="I39" t="s">
        <v>3455</v>
      </c>
      <c r="J39" t="s">
        <v>3455</v>
      </c>
      <c r="K39" t="s">
        <v>3455</v>
      </c>
      <c r="L39" t="s">
        <v>3455</v>
      </c>
      <c r="M39">
        <v>-37.01</v>
      </c>
      <c r="N39">
        <v>-6.23</v>
      </c>
      <c r="O39">
        <v>12.84</v>
      </c>
    </row>
    <row r="40" spans="1:15" x14ac:dyDescent="0.35">
      <c r="A40" t="s">
        <v>3455</v>
      </c>
      <c r="B40">
        <v>243380</v>
      </c>
      <c r="C40" t="s">
        <v>579</v>
      </c>
      <c r="D40">
        <v>2</v>
      </c>
      <c r="E40" s="17">
        <v>45154</v>
      </c>
      <c r="F40" t="s">
        <v>3455</v>
      </c>
      <c r="G40" t="s">
        <v>3455</v>
      </c>
      <c r="H40" t="s">
        <v>3455</v>
      </c>
      <c r="I40" t="s">
        <v>3455</v>
      </c>
      <c r="J40" t="s">
        <v>3455</v>
      </c>
      <c r="K40" t="s">
        <v>3455</v>
      </c>
      <c r="L40" t="s">
        <v>3455</v>
      </c>
      <c r="M40">
        <v>-34.28</v>
      </c>
      <c r="N40">
        <v>-5.79</v>
      </c>
      <c r="O40">
        <v>12.03</v>
      </c>
    </row>
    <row r="41" spans="1:15" x14ac:dyDescent="0.35">
      <c r="A41">
        <v>2022852</v>
      </c>
      <c r="B41">
        <v>247840</v>
      </c>
      <c r="C41" t="s">
        <v>180</v>
      </c>
      <c r="D41">
        <v>2</v>
      </c>
      <c r="E41" s="17">
        <v>45169</v>
      </c>
      <c r="F41" t="s">
        <v>4383</v>
      </c>
      <c r="G41" t="s">
        <v>2874</v>
      </c>
      <c r="H41">
        <v>315.57</v>
      </c>
      <c r="I41">
        <v>42.898431760000001</v>
      </c>
      <c r="J41">
        <v>-91.793673650000002</v>
      </c>
      <c r="K41" t="s">
        <v>4344</v>
      </c>
      <c r="L41">
        <v>3</v>
      </c>
      <c r="M41">
        <v>-51.26</v>
      </c>
      <c r="N41">
        <v>-7.92</v>
      </c>
      <c r="O41">
        <v>12.13</v>
      </c>
    </row>
    <row r="42" spans="1:15" x14ac:dyDescent="0.35">
      <c r="A42">
        <v>2022769</v>
      </c>
      <c r="B42">
        <v>251200</v>
      </c>
      <c r="C42" t="s">
        <v>37</v>
      </c>
      <c r="D42">
        <v>2</v>
      </c>
      <c r="E42" s="17">
        <v>45160</v>
      </c>
      <c r="F42" t="s">
        <v>4382</v>
      </c>
      <c r="G42" t="s">
        <v>2874</v>
      </c>
      <c r="H42">
        <v>252.91</v>
      </c>
      <c r="I42">
        <v>43.346349400000001</v>
      </c>
      <c r="J42">
        <v>-91.556750820000005</v>
      </c>
      <c r="K42" t="s">
        <v>4344</v>
      </c>
      <c r="L42">
        <v>3</v>
      </c>
      <c r="M42">
        <v>-56.66</v>
      </c>
      <c r="N42">
        <v>-8.7100000000000009</v>
      </c>
      <c r="O42">
        <v>13.03</v>
      </c>
    </row>
    <row r="43" spans="1:15" x14ac:dyDescent="0.35">
      <c r="A43">
        <v>2022760</v>
      </c>
      <c r="B43">
        <v>247820</v>
      </c>
      <c r="C43" t="s">
        <v>262</v>
      </c>
      <c r="D43">
        <v>2</v>
      </c>
      <c r="E43" s="17">
        <v>45159</v>
      </c>
      <c r="F43" t="s">
        <v>4377</v>
      </c>
      <c r="G43" t="s">
        <v>2874</v>
      </c>
      <c r="H43">
        <v>287.55</v>
      </c>
      <c r="I43">
        <v>43.012617890000001</v>
      </c>
      <c r="J43">
        <v>-91.876452810000004</v>
      </c>
      <c r="K43" t="s">
        <v>4344</v>
      </c>
      <c r="L43">
        <v>5</v>
      </c>
      <c r="M43">
        <v>-48.83</v>
      </c>
      <c r="N43">
        <v>-7.22</v>
      </c>
      <c r="O43">
        <v>8.93</v>
      </c>
    </row>
    <row r="44" spans="1:15" x14ac:dyDescent="0.35">
      <c r="A44">
        <v>2022926</v>
      </c>
      <c r="B44">
        <v>247720</v>
      </c>
      <c r="C44" t="s">
        <v>153</v>
      </c>
      <c r="D44">
        <v>2</v>
      </c>
      <c r="E44" s="17">
        <v>45182</v>
      </c>
      <c r="F44" t="s">
        <v>4375</v>
      </c>
      <c r="G44" t="s">
        <v>2874</v>
      </c>
      <c r="H44">
        <v>185.63</v>
      </c>
      <c r="I44">
        <v>42.692061080000002</v>
      </c>
      <c r="J44">
        <v>-90.962878410000002</v>
      </c>
      <c r="K44" t="s">
        <v>4344</v>
      </c>
      <c r="L44">
        <v>9</v>
      </c>
      <c r="M44">
        <v>-55.77</v>
      </c>
      <c r="N44">
        <v>-7.68</v>
      </c>
      <c r="O44">
        <v>5.65</v>
      </c>
    </row>
    <row r="45" spans="1:15" x14ac:dyDescent="0.35">
      <c r="A45">
        <v>2022596</v>
      </c>
      <c r="B45">
        <v>254220</v>
      </c>
      <c r="C45" t="s">
        <v>380</v>
      </c>
      <c r="D45">
        <v>2</v>
      </c>
      <c r="E45" s="17">
        <v>45141</v>
      </c>
      <c r="F45" t="s">
        <v>4343</v>
      </c>
      <c r="G45" t="s">
        <v>2803</v>
      </c>
      <c r="H45">
        <v>702.79</v>
      </c>
      <c r="I45">
        <v>48.820018760000004</v>
      </c>
      <c r="J45">
        <v>-116.1500278</v>
      </c>
      <c r="K45" t="s">
        <v>4297</v>
      </c>
      <c r="L45">
        <v>6</v>
      </c>
      <c r="M45">
        <v>-119.83</v>
      </c>
      <c r="N45">
        <v>-15.5</v>
      </c>
      <c r="O45">
        <v>4.21</v>
      </c>
    </row>
    <row r="46" spans="1:15" x14ac:dyDescent="0.35">
      <c r="A46">
        <v>2022651</v>
      </c>
      <c r="B46">
        <v>254320</v>
      </c>
      <c r="C46" t="s">
        <v>470</v>
      </c>
      <c r="D46">
        <v>2</v>
      </c>
      <c r="E46" s="17">
        <v>45147</v>
      </c>
      <c r="F46" t="s">
        <v>4342</v>
      </c>
      <c r="G46" t="s">
        <v>2803</v>
      </c>
      <c r="H46">
        <v>1867.9</v>
      </c>
      <c r="I46">
        <v>44.358651879999996</v>
      </c>
      <c r="J46">
        <v>-111.4414907</v>
      </c>
      <c r="K46" t="s">
        <v>4297</v>
      </c>
      <c r="L46">
        <v>6</v>
      </c>
      <c r="M46">
        <v>-126.34</v>
      </c>
      <c r="N46">
        <v>-16.510000000000002</v>
      </c>
      <c r="O46">
        <v>5.76</v>
      </c>
    </row>
    <row r="47" spans="1:15" x14ac:dyDescent="0.35">
      <c r="A47">
        <v>2023831</v>
      </c>
      <c r="B47">
        <v>284560</v>
      </c>
      <c r="C47" t="s">
        <v>1578</v>
      </c>
      <c r="D47">
        <v>2</v>
      </c>
      <c r="E47" s="17">
        <v>45502</v>
      </c>
      <c r="F47" t="s">
        <v>4326</v>
      </c>
      <c r="G47" t="s">
        <v>2803</v>
      </c>
      <c r="H47">
        <v>2165.08</v>
      </c>
      <c r="I47">
        <v>43.774127749999998</v>
      </c>
      <c r="J47">
        <v>-114.5795009</v>
      </c>
      <c r="K47" t="s">
        <v>4297</v>
      </c>
      <c r="L47">
        <v>1</v>
      </c>
      <c r="M47">
        <v>-136.57</v>
      </c>
      <c r="N47">
        <v>-18.14</v>
      </c>
      <c r="O47">
        <v>8.58</v>
      </c>
    </row>
    <row r="48" spans="1:15" x14ac:dyDescent="0.35">
      <c r="A48">
        <v>2023757</v>
      </c>
      <c r="B48">
        <v>284580</v>
      </c>
      <c r="C48" t="s">
        <v>1719</v>
      </c>
      <c r="D48">
        <v>2</v>
      </c>
      <c r="E48" s="17">
        <v>45496</v>
      </c>
      <c r="F48" t="s">
        <v>4321</v>
      </c>
      <c r="G48" t="s">
        <v>2803</v>
      </c>
      <c r="H48">
        <v>927.51</v>
      </c>
      <c r="I48">
        <v>47.231014479999999</v>
      </c>
      <c r="J48">
        <v>-116.2730928</v>
      </c>
      <c r="K48" t="s">
        <v>4297</v>
      </c>
      <c r="L48">
        <v>3</v>
      </c>
      <c r="M48">
        <v>-109.05</v>
      </c>
      <c r="N48">
        <v>-14.64</v>
      </c>
      <c r="O48">
        <v>8.0399999999999991</v>
      </c>
    </row>
    <row r="49" spans="1:15" x14ac:dyDescent="0.35">
      <c r="A49">
        <v>2024047</v>
      </c>
      <c r="B49">
        <v>278140</v>
      </c>
      <c r="C49" t="s">
        <v>1837</v>
      </c>
      <c r="D49">
        <v>2</v>
      </c>
      <c r="E49" s="17">
        <v>45525</v>
      </c>
      <c r="F49" t="s">
        <v>4296</v>
      </c>
      <c r="G49" t="s">
        <v>2849</v>
      </c>
      <c r="H49">
        <v>158.66999999999999</v>
      </c>
      <c r="I49">
        <v>37.58947817</v>
      </c>
      <c r="J49">
        <v>-89.374192469999997</v>
      </c>
      <c r="K49" t="s">
        <v>4260</v>
      </c>
      <c r="L49">
        <v>2</v>
      </c>
      <c r="M49">
        <v>-24.14</v>
      </c>
      <c r="N49">
        <v>-4.13</v>
      </c>
      <c r="O49">
        <v>8.8699999999999992</v>
      </c>
    </row>
    <row r="50" spans="1:15" x14ac:dyDescent="0.35">
      <c r="A50">
        <v>2024032</v>
      </c>
      <c r="B50">
        <v>266480</v>
      </c>
      <c r="C50" t="s">
        <v>1869</v>
      </c>
      <c r="D50">
        <v>2</v>
      </c>
      <c r="E50" s="17">
        <v>45524</v>
      </c>
      <c r="F50" t="s">
        <v>4292</v>
      </c>
      <c r="G50" t="s">
        <v>2880</v>
      </c>
      <c r="H50">
        <v>178.63</v>
      </c>
      <c r="I50">
        <v>40.962834950000001</v>
      </c>
      <c r="J50">
        <v>-89.28942601</v>
      </c>
      <c r="K50" t="s">
        <v>4260</v>
      </c>
      <c r="L50">
        <v>5</v>
      </c>
      <c r="M50">
        <v>-35.56</v>
      </c>
      <c r="N50">
        <v>-5.03</v>
      </c>
      <c r="O50">
        <v>4.6500000000000004</v>
      </c>
    </row>
    <row r="51" spans="1:15" x14ac:dyDescent="0.35">
      <c r="A51">
        <v>2023935</v>
      </c>
      <c r="B51">
        <v>282120</v>
      </c>
      <c r="C51" t="s">
        <v>1839</v>
      </c>
      <c r="D51">
        <v>2</v>
      </c>
      <c r="E51" s="17">
        <v>45512</v>
      </c>
      <c r="F51" t="s">
        <v>4291</v>
      </c>
      <c r="G51" t="s">
        <v>2849</v>
      </c>
      <c r="H51">
        <v>98.7</v>
      </c>
      <c r="I51">
        <v>37.261990189999999</v>
      </c>
      <c r="J51">
        <v>-88.514060650000005</v>
      </c>
      <c r="K51" t="s">
        <v>4260</v>
      </c>
      <c r="L51">
        <v>5</v>
      </c>
      <c r="M51">
        <v>-16.86</v>
      </c>
      <c r="N51">
        <v>-2.98</v>
      </c>
      <c r="O51">
        <v>6.95</v>
      </c>
    </row>
    <row r="52" spans="1:15" x14ac:dyDescent="0.35">
      <c r="A52">
        <v>2024172</v>
      </c>
      <c r="B52">
        <v>293200</v>
      </c>
      <c r="C52" t="s">
        <v>2183</v>
      </c>
      <c r="D52">
        <v>2</v>
      </c>
      <c r="E52" s="17">
        <v>45540</v>
      </c>
      <c r="F52" t="s">
        <v>4290</v>
      </c>
      <c r="G52" t="s">
        <v>2874</v>
      </c>
      <c r="H52">
        <v>211.27</v>
      </c>
      <c r="I52">
        <v>42.400539960000003</v>
      </c>
      <c r="J52">
        <v>-90.135216790000001</v>
      </c>
      <c r="K52" t="s">
        <v>4260</v>
      </c>
      <c r="L52">
        <v>5</v>
      </c>
      <c r="M52">
        <v>-47.12</v>
      </c>
      <c r="N52">
        <v>-7.44</v>
      </c>
      <c r="O52">
        <v>12.42</v>
      </c>
    </row>
    <row r="53" spans="1:15" x14ac:dyDescent="0.35">
      <c r="A53">
        <v>2024190</v>
      </c>
      <c r="B53">
        <v>282180</v>
      </c>
      <c r="C53" t="s">
        <v>2098</v>
      </c>
      <c r="D53">
        <v>2</v>
      </c>
      <c r="E53" s="17">
        <v>45544</v>
      </c>
      <c r="F53" t="s">
        <v>4259</v>
      </c>
      <c r="G53" t="s">
        <v>2880</v>
      </c>
      <c r="H53">
        <v>115.51</v>
      </c>
      <c r="I53">
        <v>37.927973309999999</v>
      </c>
      <c r="J53">
        <v>-87.210430430000002</v>
      </c>
      <c r="K53" t="s">
        <v>4237</v>
      </c>
      <c r="L53">
        <v>5</v>
      </c>
      <c r="M53">
        <v>-36.92</v>
      </c>
      <c r="N53">
        <v>-6.07</v>
      </c>
      <c r="O53">
        <v>11.6</v>
      </c>
    </row>
    <row r="54" spans="1:15" x14ac:dyDescent="0.35">
      <c r="A54">
        <v>2024156</v>
      </c>
      <c r="B54">
        <v>293320</v>
      </c>
      <c r="C54" t="s">
        <v>2116</v>
      </c>
      <c r="D54">
        <v>2</v>
      </c>
      <c r="E54" s="17">
        <v>45538</v>
      </c>
      <c r="F54" t="s">
        <v>4258</v>
      </c>
      <c r="G54" t="s">
        <v>2874</v>
      </c>
      <c r="H54">
        <v>231.53</v>
      </c>
      <c r="I54">
        <v>41.265304209999996</v>
      </c>
      <c r="J54">
        <v>-86.316250100000005</v>
      </c>
      <c r="K54" t="s">
        <v>4237</v>
      </c>
      <c r="L54">
        <v>6</v>
      </c>
      <c r="M54">
        <v>-50.35</v>
      </c>
      <c r="N54">
        <v>-8</v>
      </c>
      <c r="O54">
        <v>13.67</v>
      </c>
    </row>
    <row r="55" spans="1:15" x14ac:dyDescent="0.35">
      <c r="A55">
        <v>2022834</v>
      </c>
      <c r="B55">
        <v>259580</v>
      </c>
      <c r="C55" t="s">
        <v>542</v>
      </c>
      <c r="D55">
        <v>2</v>
      </c>
      <c r="E55" s="17">
        <v>45167</v>
      </c>
      <c r="F55" t="s">
        <v>4256</v>
      </c>
      <c r="G55" t="s">
        <v>2849</v>
      </c>
      <c r="H55">
        <v>134.66</v>
      </c>
      <c r="I55">
        <v>38.574076640000001</v>
      </c>
      <c r="J55">
        <v>-86.85303476</v>
      </c>
      <c r="K55" t="s">
        <v>4237</v>
      </c>
      <c r="L55">
        <v>10</v>
      </c>
      <c r="M55">
        <v>-35.4</v>
      </c>
      <c r="N55">
        <v>-6.04</v>
      </c>
      <c r="O55">
        <v>12.89</v>
      </c>
    </row>
    <row r="56" spans="1:15" x14ac:dyDescent="0.35">
      <c r="A56">
        <v>2024040</v>
      </c>
      <c r="B56">
        <v>282960</v>
      </c>
      <c r="C56" t="s">
        <v>2065</v>
      </c>
      <c r="D56">
        <v>2</v>
      </c>
      <c r="E56" s="17">
        <v>45524</v>
      </c>
      <c r="F56" t="s">
        <v>4254</v>
      </c>
      <c r="G56" t="s">
        <v>2880</v>
      </c>
      <c r="H56">
        <v>164.83</v>
      </c>
      <c r="I56">
        <v>40.597365660000001</v>
      </c>
      <c r="J56">
        <v>-86.769921969999999</v>
      </c>
      <c r="K56" t="s">
        <v>4237</v>
      </c>
      <c r="L56">
        <v>8</v>
      </c>
      <c r="M56">
        <v>-44.91</v>
      </c>
      <c r="N56">
        <v>-6.73</v>
      </c>
      <c r="O56">
        <v>8.9499999999999993</v>
      </c>
    </row>
    <row r="57" spans="1:15" x14ac:dyDescent="0.35">
      <c r="A57">
        <v>2023028</v>
      </c>
      <c r="B57">
        <v>262480</v>
      </c>
      <c r="C57" t="s">
        <v>940</v>
      </c>
      <c r="D57">
        <v>2</v>
      </c>
      <c r="E57" s="17">
        <v>45194</v>
      </c>
      <c r="F57" t="s">
        <v>4236</v>
      </c>
      <c r="G57" t="s">
        <v>2809</v>
      </c>
      <c r="H57">
        <v>458.64</v>
      </c>
      <c r="I57">
        <v>39.576294869999998</v>
      </c>
      <c r="J57">
        <v>-98.514146550000007</v>
      </c>
      <c r="K57" t="s">
        <v>4182</v>
      </c>
      <c r="L57">
        <v>5</v>
      </c>
      <c r="M57">
        <v>-31.17</v>
      </c>
      <c r="N57">
        <v>-4.8899999999999997</v>
      </c>
      <c r="O57">
        <v>7.93</v>
      </c>
    </row>
    <row r="58" spans="1:15" x14ac:dyDescent="0.35">
      <c r="A58">
        <v>2023813</v>
      </c>
      <c r="B58">
        <v>279340</v>
      </c>
      <c r="C58" t="s">
        <v>1701</v>
      </c>
      <c r="D58">
        <v>2</v>
      </c>
      <c r="E58" s="17">
        <v>45502</v>
      </c>
      <c r="F58" t="s">
        <v>4235</v>
      </c>
      <c r="G58" t="s">
        <v>2809</v>
      </c>
      <c r="H58">
        <v>326.61</v>
      </c>
      <c r="I58">
        <v>37.071853570000002</v>
      </c>
      <c r="J58">
        <v>-97.508495730000007</v>
      </c>
      <c r="K58" t="s">
        <v>4182</v>
      </c>
      <c r="L58">
        <v>5</v>
      </c>
      <c r="M58">
        <v>-22.93</v>
      </c>
      <c r="N58">
        <v>-2.46</v>
      </c>
      <c r="O58">
        <v>-3.22</v>
      </c>
    </row>
    <row r="59" spans="1:15" x14ac:dyDescent="0.35">
      <c r="A59">
        <v>2023584</v>
      </c>
      <c r="B59">
        <v>274060</v>
      </c>
      <c r="C59" t="s">
        <v>1572</v>
      </c>
      <c r="D59">
        <v>2</v>
      </c>
      <c r="E59" s="17">
        <v>45483</v>
      </c>
      <c r="F59" t="s">
        <v>4234</v>
      </c>
      <c r="G59" t="s">
        <v>2809</v>
      </c>
      <c r="H59">
        <v>363.8</v>
      </c>
      <c r="I59">
        <v>39.019914249999999</v>
      </c>
      <c r="J59">
        <v>-97.621099540000003</v>
      </c>
      <c r="K59" t="s">
        <v>4182</v>
      </c>
      <c r="L59">
        <v>7</v>
      </c>
      <c r="M59">
        <v>-21.03</v>
      </c>
      <c r="N59">
        <v>-2</v>
      </c>
      <c r="O59">
        <v>-5.0599999999999996</v>
      </c>
    </row>
    <row r="60" spans="1:15" x14ac:dyDescent="0.35">
      <c r="A60">
        <v>2023881</v>
      </c>
      <c r="B60">
        <v>279320</v>
      </c>
      <c r="C60" t="s">
        <v>1470</v>
      </c>
      <c r="D60">
        <v>2</v>
      </c>
      <c r="E60" s="17">
        <v>45509</v>
      </c>
      <c r="F60" t="s">
        <v>4233</v>
      </c>
      <c r="G60" t="s">
        <v>2880</v>
      </c>
      <c r="H60">
        <v>344.87</v>
      </c>
      <c r="I60">
        <v>38.918751690000001</v>
      </c>
      <c r="J60">
        <v>-96.226023979999994</v>
      </c>
      <c r="K60" t="s">
        <v>4182</v>
      </c>
      <c r="L60">
        <v>4</v>
      </c>
      <c r="M60">
        <v>-33.72</v>
      </c>
      <c r="N60">
        <v>-5.1100000000000003</v>
      </c>
      <c r="O60">
        <v>7.16</v>
      </c>
    </row>
    <row r="61" spans="1:15" x14ac:dyDescent="0.35">
      <c r="A61">
        <v>2022947</v>
      </c>
      <c r="B61">
        <v>261540</v>
      </c>
      <c r="C61" t="s">
        <v>759</v>
      </c>
      <c r="D61">
        <v>2</v>
      </c>
      <c r="E61" s="17">
        <v>45183</v>
      </c>
      <c r="F61" t="s">
        <v>4181</v>
      </c>
      <c r="G61" t="s">
        <v>2849</v>
      </c>
      <c r="H61">
        <v>287.33</v>
      </c>
      <c r="I61">
        <v>37.541439509999996</v>
      </c>
      <c r="J61">
        <v>-82.084919170000006</v>
      </c>
      <c r="K61" t="s">
        <v>4153</v>
      </c>
      <c r="L61">
        <v>2</v>
      </c>
      <c r="M61">
        <v>-29.1</v>
      </c>
      <c r="N61">
        <v>-5.09</v>
      </c>
      <c r="O61">
        <v>11.63</v>
      </c>
    </row>
    <row r="62" spans="1:15" x14ac:dyDescent="0.35">
      <c r="A62">
        <v>2022973</v>
      </c>
      <c r="B62">
        <v>261560</v>
      </c>
      <c r="C62" t="s">
        <v>803</v>
      </c>
      <c r="D62">
        <v>2</v>
      </c>
      <c r="E62" s="17">
        <v>45187</v>
      </c>
      <c r="F62" t="s">
        <v>4179</v>
      </c>
      <c r="G62" t="s">
        <v>3047</v>
      </c>
      <c r="H62">
        <v>108.82</v>
      </c>
      <c r="I62">
        <v>36.819325579999997</v>
      </c>
      <c r="J62">
        <v>-88.515258430000003</v>
      </c>
      <c r="K62" t="s">
        <v>4153</v>
      </c>
      <c r="L62">
        <v>5</v>
      </c>
      <c r="M62">
        <v>-31.41</v>
      </c>
      <c r="N62">
        <v>-5.28</v>
      </c>
      <c r="O62">
        <v>10.86</v>
      </c>
    </row>
    <row r="63" spans="1:15" x14ac:dyDescent="0.35">
      <c r="A63">
        <v>2024308</v>
      </c>
      <c r="B63">
        <v>276260</v>
      </c>
      <c r="C63" t="s">
        <v>2336</v>
      </c>
      <c r="D63">
        <v>2</v>
      </c>
      <c r="E63" s="17">
        <v>45566</v>
      </c>
      <c r="F63" t="s">
        <v>4176</v>
      </c>
      <c r="G63" t="s">
        <v>2849</v>
      </c>
      <c r="H63">
        <v>162.46</v>
      </c>
      <c r="I63">
        <v>36.68763019</v>
      </c>
      <c r="J63">
        <v>-86.791886020000007</v>
      </c>
      <c r="K63" t="s">
        <v>4153</v>
      </c>
      <c r="L63">
        <v>5</v>
      </c>
      <c r="M63">
        <v>-46.56</v>
      </c>
      <c r="N63">
        <v>-7.25</v>
      </c>
      <c r="O63">
        <v>11.44</v>
      </c>
    </row>
    <row r="64" spans="1:15" x14ac:dyDescent="0.35">
      <c r="A64">
        <v>2022647</v>
      </c>
      <c r="B64">
        <v>251500</v>
      </c>
      <c r="C64" t="s">
        <v>488</v>
      </c>
      <c r="D64">
        <v>2</v>
      </c>
      <c r="E64" s="17">
        <v>45147</v>
      </c>
      <c r="F64" t="s">
        <v>4175</v>
      </c>
      <c r="G64" t="s">
        <v>2849</v>
      </c>
      <c r="H64">
        <v>180.08</v>
      </c>
      <c r="I64">
        <v>37.802670489999997</v>
      </c>
      <c r="J64">
        <v>-82.791244370000001</v>
      </c>
      <c r="K64" t="s">
        <v>4153</v>
      </c>
      <c r="L64">
        <v>7</v>
      </c>
      <c r="M64">
        <v>-30.85</v>
      </c>
      <c r="N64">
        <v>-5</v>
      </c>
      <c r="O64">
        <v>9.15</v>
      </c>
    </row>
    <row r="65" spans="1:15" x14ac:dyDescent="0.35">
      <c r="A65">
        <v>2022341</v>
      </c>
      <c r="B65">
        <v>246100</v>
      </c>
      <c r="C65" t="s">
        <v>115</v>
      </c>
      <c r="D65">
        <v>2</v>
      </c>
      <c r="E65" s="17">
        <v>45121</v>
      </c>
      <c r="F65" t="s">
        <v>4152</v>
      </c>
      <c r="G65" t="s">
        <v>3047</v>
      </c>
      <c r="H65">
        <v>63.97</v>
      </c>
      <c r="I65">
        <v>31.56212128</v>
      </c>
      <c r="J65">
        <v>-93.501223629999998</v>
      </c>
      <c r="K65" t="s">
        <v>4124</v>
      </c>
      <c r="L65">
        <v>4</v>
      </c>
      <c r="M65">
        <v>-8.4</v>
      </c>
      <c r="N65">
        <v>-1.61</v>
      </c>
      <c r="O65">
        <v>4.5</v>
      </c>
    </row>
    <row r="66" spans="1:15" x14ac:dyDescent="0.35">
      <c r="A66">
        <v>2022135</v>
      </c>
      <c r="B66">
        <v>250840</v>
      </c>
      <c r="C66" t="s">
        <v>60</v>
      </c>
      <c r="D66">
        <v>2</v>
      </c>
      <c r="E66" s="17">
        <v>45098</v>
      </c>
      <c r="F66" t="s">
        <v>4151</v>
      </c>
      <c r="G66" t="s">
        <v>3047</v>
      </c>
      <c r="H66">
        <v>10.66</v>
      </c>
      <c r="I66">
        <v>30.393976850000001</v>
      </c>
      <c r="J66">
        <v>-93.642364900000004</v>
      </c>
      <c r="K66" t="s">
        <v>4124</v>
      </c>
      <c r="L66">
        <v>4</v>
      </c>
      <c r="M66">
        <v>-0.96</v>
      </c>
      <c r="N66">
        <v>-0.22</v>
      </c>
      <c r="O66">
        <v>0.77</v>
      </c>
    </row>
    <row r="67" spans="1:15" x14ac:dyDescent="0.35">
      <c r="A67">
        <v>2022342</v>
      </c>
      <c r="B67">
        <v>246040</v>
      </c>
      <c r="C67" t="s">
        <v>95</v>
      </c>
      <c r="D67">
        <v>2</v>
      </c>
      <c r="E67" s="17">
        <v>45120</v>
      </c>
      <c r="F67" t="s">
        <v>4150</v>
      </c>
      <c r="G67" t="s">
        <v>3047</v>
      </c>
      <c r="H67">
        <v>46.18</v>
      </c>
      <c r="I67">
        <v>32.616320590000001</v>
      </c>
      <c r="J67">
        <v>-93.831924060000006</v>
      </c>
      <c r="K67" t="s">
        <v>4124</v>
      </c>
      <c r="L67">
        <v>7</v>
      </c>
      <c r="M67">
        <v>-9.1300000000000008</v>
      </c>
      <c r="N67">
        <v>-1.44</v>
      </c>
      <c r="O67">
        <v>2.42</v>
      </c>
    </row>
    <row r="68" spans="1:15" x14ac:dyDescent="0.35">
      <c r="A68">
        <v>2022201</v>
      </c>
      <c r="B68">
        <v>245980</v>
      </c>
      <c r="C68" t="s">
        <v>96</v>
      </c>
      <c r="D68">
        <v>2</v>
      </c>
      <c r="E68" s="17">
        <v>45104</v>
      </c>
      <c r="F68" t="s">
        <v>4146</v>
      </c>
      <c r="G68" t="s">
        <v>3047</v>
      </c>
      <c r="H68">
        <v>14.14</v>
      </c>
      <c r="I68">
        <v>31.959916509999999</v>
      </c>
      <c r="J68">
        <v>-91.825686529999999</v>
      </c>
      <c r="K68" t="s">
        <v>4124</v>
      </c>
      <c r="L68">
        <v>3</v>
      </c>
      <c r="M68">
        <v>-11.2</v>
      </c>
      <c r="N68">
        <v>-2.1800000000000002</v>
      </c>
      <c r="O68">
        <v>6.28</v>
      </c>
    </row>
    <row r="69" spans="1:15" x14ac:dyDescent="0.35">
      <c r="A69">
        <v>2022616</v>
      </c>
      <c r="B69">
        <v>258820</v>
      </c>
      <c r="C69" t="s">
        <v>459</v>
      </c>
      <c r="D69">
        <v>2</v>
      </c>
      <c r="E69" s="17">
        <v>45146</v>
      </c>
      <c r="F69" t="s">
        <v>4123</v>
      </c>
      <c r="G69" t="s">
        <v>3047</v>
      </c>
      <c r="H69">
        <v>21.07</v>
      </c>
      <c r="I69">
        <v>41.8455303</v>
      </c>
      <c r="J69">
        <v>-70.619242610000001</v>
      </c>
      <c r="K69" t="s">
        <v>4103</v>
      </c>
      <c r="L69">
        <v>2</v>
      </c>
      <c r="M69">
        <v>-35.44</v>
      </c>
      <c r="N69">
        <v>-5.23</v>
      </c>
      <c r="O69">
        <v>6.37</v>
      </c>
    </row>
    <row r="70" spans="1:15" x14ac:dyDescent="0.35">
      <c r="A70">
        <v>2023600</v>
      </c>
      <c r="B70">
        <v>277040</v>
      </c>
      <c r="C70" t="s">
        <v>1631</v>
      </c>
      <c r="D70">
        <v>2</v>
      </c>
      <c r="E70" s="17">
        <v>45484</v>
      </c>
      <c r="F70" t="s">
        <v>4122</v>
      </c>
      <c r="G70" t="s">
        <v>3021</v>
      </c>
      <c r="H70">
        <v>-0.31</v>
      </c>
      <c r="I70">
        <v>42.854356879999997</v>
      </c>
      <c r="J70">
        <v>-70.924927069999995</v>
      </c>
      <c r="K70" t="s">
        <v>4103</v>
      </c>
      <c r="L70">
        <v>5</v>
      </c>
      <c r="M70">
        <v>-39.770000000000003</v>
      </c>
      <c r="N70">
        <v>-5.63</v>
      </c>
      <c r="O70">
        <v>5.28</v>
      </c>
    </row>
    <row r="71" spans="1:15" x14ac:dyDescent="0.35">
      <c r="A71">
        <v>2023580</v>
      </c>
      <c r="B71">
        <v>276840</v>
      </c>
      <c r="C71" t="s">
        <v>1579</v>
      </c>
      <c r="D71">
        <v>2</v>
      </c>
      <c r="E71" s="17">
        <v>45483</v>
      </c>
      <c r="F71" t="s">
        <v>4121</v>
      </c>
      <c r="G71" t="s">
        <v>3021</v>
      </c>
      <c r="H71">
        <v>31.04</v>
      </c>
      <c r="I71">
        <v>42.350016850000003</v>
      </c>
      <c r="J71">
        <v>-72.636229700000001</v>
      </c>
      <c r="K71" t="s">
        <v>4103</v>
      </c>
      <c r="L71">
        <v>8</v>
      </c>
      <c r="M71">
        <v>-65.63</v>
      </c>
      <c r="N71">
        <v>-9.92</v>
      </c>
      <c r="O71">
        <v>13.75</v>
      </c>
    </row>
    <row r="72" spans="1:15" x14ac:dyDescent="0.35">
      <c r="A72">
        <v>2022799</v>
      </c>
      <c r="B72">
        <v>258200</v>
      </c>
      <c r="C72" t="s">
        <v>433</v>
      </c>
      <c r="D72">
        <v>2</v>
      </c>
      <c r="E72" s="17">
        <v>45162</v>
      </c>
      <c r="F72" t="s">
        <v>4120</v>
      </c>
      <c r="G72" t="s">
        <v>3021</v>
      </c>
      <c r="H72">
        <v>48.69</v>
      </c>
      <c r="I72">
        <v>42.25826335</v>
      </c>
      <c r="J72">
        <v>-71.434881129999994</v>
      </c>
      <c r="K72" t="s">
        <v>4103</v>
      </c>
      <c r="L72">
        <v>1</v>
      </c>
      <c r="M72">
        <v>-43</v>
      </c>
      <c r="N72">
        <v>-6.91</v>
      </c>
      <c r="O72">
        <v>12.29</v>
      </c>
    </row>
    <row r="73" spans="1:15" x14ac:dyDescent="0.35">
      <c r="A73">
        <v>2024038</v>
      </c>
      <c r="B73">
        <v>281180</v>
      </c>
      <c r="C73" t="s">
        <v>1960</v>
      </c>
      <c r="D73">
        <v>2</v>
      </c>
      <c r="E73" s="17">
        <v>45524</v>
      </c>
      <c r="F73" t="s">
        <v>4102</v>
      </c>
      <c r="G73" t="s">
        <v>2849</v>
      </c>
      <c r="H73">
        <v>745.16</v>
      </c>
      <c r="I73">
        <v>39.293868189999998</v>
      </c>
      <c r="J73">
        <v>-79.464841460000002</v>
      </c>
      <c r="K73" t="s">
        <v>4082</v>
      </c>
      <c r="L73">
        <v>2</v>
      </c>
      <c r="M73">
        <v>-55.11</v>
      </c>
      <c r="N73">
        <v>-8.5299999999999994</v>
      </c>
      <c r="O73">
        <v>13.12</v>
      </c>
    </row>
    <row r="74" spans="1:15" x14ac:dyDescent="0.35">
      <c r="A74">
        <v>2022575</v>
      </c>
      <c r="B74">
        <v>250620</v>
      </c>
      <c r="C74" t="s">
        <v>139</v>
      </c>
      <c r="D74">
        <v>2</v>
      </c>
      <c r="E74" s="17">
        <v>45140</v>
      </c>
      <c r="F74" t="s">
        <v>4101</v>
      </c>
      <c r="G74" t="s">
        <v>2849</v>
      </c>
      <c r="H74">
        <v>53.75</v>
      </c>
      <c r="I74">
        <v>38.99003699</v>
      </c>
      <c r="J74">
        <v>-77.159812209999998</v>
      </c>
      <c r="K74" t="s">
        <v>4082</v>
      </c>
      <c r="L74">
        <v>3</v>
      </c>
      <c r="M74">
        <v>-22.17</v>
      </c>
      <c r="N74">
        <v>-4.0999999999999996</v>
      </c>
      <c r="O74">
        <v>10.62</v>
      </c>
    </row>
    <row r="75" spans="1:15" x14ac:dyDescent="0.35">
      <c r="A75">
        <v>2022936</v>
      </c>
      <c r="B75">
        <v>260600</v>
      </c>
      <c r="C75" t="s">
        <v>772</v>
      </c>
      <c r="D75">
        <v>2</v>
      </c>
      <c r="E75" s="17">
        <v>45182</v>
      </c>
      <c r="F75" t="s">
        <v>4100</v>
      </c>
      <c r="G75" t="s">
        <v>2849</v>
      </c>
      <c r="H75">
        <v>76.28</v>
      </c>
      <c r="I75">
        <v>39.46356445</v>
      </c>
      <c r="J75">
        <v>-77.387505099999998</v>
      </c>
      <c r="K75" t="s">
        <v>4082</v>
      </c>
      <c r="L75">
        <v>7</v>
      </c>
      <c r="M75">
        <v>-33.93</v>
      </c>
      <c r="N75">
        <v>-5.32</v>
      </c>
      <c r="O75">
        <v>8.65</v>
      </c>
    </row>
    <row r="76" spans="1:15" x14ac:dyDescent="0.35">
      <c r="A76">
        <v>2024232</v>
      </c>
      <c r="B76">
        <v>246800</v>
      </c>
      <c r="C76" t="s">
        <v>2237</v>
      </c>
      <c r="D76">
        <v>2</v>
      </c>
      <c r="E76" s="17">
        <v>45551</v>
      </c>
      <c r="F76" t="s">
        <v>4099</v>
      </c>
      <c r="G76" t="s">
        <v>3047</v>
      </c>
      <c r="H76">
        <v>-0.27</v>
      </c>
      <c r="I76">
        <v>38.733578209999997</v>
      </c>
      <c r="J76">
        <v>-77.035498189999998</v>
      </c>
      <c r="K76" t="s">
        <v>4082</v>
      </c>
      <c r="L76">
        <v>8</v>
      </c>
      <c r="M76">
        <v>-37.22</v>
      </c>
      <c r="N76">
        <v>-5.69</v>
      </c>
      <c r="O76">
        <v>8.26</v>
      </c>
    </row>
    <row r="77" spans="1:15" x14ac:dyDescent="0.35">
      <c r="A77">
        <v>2023874</v>
      </c>
      <c r="B77">
        <v>273660</v>
      </c>
      <c r="C77" t="s">
        <v>1835</v>
      </c>
      <c r="D77">
        <v>2</v>
      </c>
      <c r="E77" s="17">
        <v>45506</v>
      </c>
      <c r="F77" t="s">
        <v>4081</v>
      </c>
      <c r="G77" t="s">
        <v>3021</v>
      </c>
      <c r="H77">
        <v>38.450000000000003</v>
      </c>
      <c r="I77">
        <v>43.217478020000001</v>
      </c>
      <c r="J77">
        <v>-70.650121749999997</v>
      </c>
      <c r="K77" t="s">
        <v>4034</v>
      </c>
      <c r="L77">
        <v>3</v>
      </c>
      <c r="M77">
        <v>-43.37</v>
      </c>
      <c r="N77">
        <v>-6.66</v>
      </c>
      <c r="O77">
        <v>9.92</v>
      </c>
    </row>
    <row r="78" spans="1:15" x14ac:dyDescent="0.35">
      <c r="A78">
        <v>2023991</v>
      </c>
      <c r="B78">
        <v>293700</v>
      </c>
      <c r="C78" t="s">
        <v>2015</v>
      </c>
      <c r="D78">
        <v>2</v>
      </c>
      <c r="E78" s="17">
        <v>45519</v>
      </c>
      <c r="F78" t="s">
        <v>4035</v>
      </c>
      <c r="G78" t="s">
        <v>3021</v>
      </c>
      <c r="H78">
        <v>223.19</v>
      </c>
      <c r="I78">
        <v>46.582450960000003</v>
      </c>
      <c r="J78">
        <v>-68.694842120000004</v>
      </c>
      <c r="K78" t="s">
        <v>4034</v>
      </c>
      <c r="L78">
        <v>5</v>
      </c>
      <c r="M78">
        <v>-68.25</v>
      </c>
      <c r="N78">
        <v>-9.69</v>
      </c>
      <c r="O78">
        <v>9.27</v>
      </c>
    </row>
    <row r="79" spans="1:15" x14ac:dyDescent="0.35">
      <c r="A79">
        <v>2023939</v>
      </c>
      <c r="B79">
        <v>263240</v>
      </c>
      <c r="C79" t="s">
        <v>1898</v>
      </c>
      <c r="D79">
        <v>2</v>
      </c>
      <c r="E79" s="17">
        <v>45515</v>
      </c>
      <c r="F79" t="s">
        <v>4076</v>
      </c>
      <c r="G79" t="s">
        <v>3021</v>
      </c>
      <c r="H79">
        <v>2.4</v>
      </c>
      <c r="I79">
        <v>44.593585189999999</v>
      </c>
      <c r="J79">
        <v>-68.725220429999993</v>
      </c>
      <c r="K79" t="s">
        <v>4034</v>
      </c>
      <c r="L79">
        <v>5</v>
      </c>
      <c r="M79">
        <v>-45.9</v>
      </c>
      <c r="N79">
        <v>-4.3099999999999996</v>
      </c>
      <c r="O79">
        <v>-11.42</v>
      </c>
    </row>
    <row r="80" spans="1:15" x14ac:dyDescent="0.35">
      <c r="A80">
        <v>2023864</v>
      </c>
      <c r="B80">
        <v>280620</v>
      </c>
      <c r="C80" t="s">
        <v>1867</v>
      </c>
      <c r="D80">
        <v>2</v>
      </c>
      <c r="E80" s="17">
        <v>45505</v>
      </c>
      <c r="F80" t="s">
        <v>4072</v>
      </c>
      <c r="G80" t="s">
        <v>3021</v>
      </c>
      <c r="H80">
        <v>462.36</v>
      </c>
      <c r="I80">
        <v>44.922285459999998</v>
      </c>
      <c r="J80">
        <v>-70.726161430000005</v>
      </c>
      <c r="K80" t="s">
        <v>4034</v>
      </c>
      <c r="L80">
        <v>3</v>
      </c>
      <c r="M80">
        <v>-65.61</v>
      </c>
      <c r="N80">
        <v>-9.6199999999999992</v>
      </c>
      <c r="O80">
        <v>11.37</v>
      </c>
    </row>
    <row r="81" spans="1:15" x14ac:dyDescent="0.35">
      <c r="A81">
        <v>2023767</v>
      </c>
      <c r="B81">
        <v>282660</v>
      </c>
      <c r="C81" t="s">
        <v>1540</v>
      </c>
      <c r="D81">
        <v>2</v>
      </c>
      <c r="E81" s="17">
        <v>45497</v>
      </c>
      <c r="F81" t="s">
        <v>4033</v>
      </c>
      <c r="G81" t="s">
        <v>2874</v>
      </c>
      <c r="H81">
        <v>337.25</v>
      </c>
      <c r="I81">
        <v>46.685767179999999</v>
      </c>
      <c r="J81">
        <v>-89.415866280000003</v>
      </c>
      <c r="K81" t="s">
        <v>3965</v>
      </c>
      <c r="L81">
        <v>1</v>
      </c>
      <c r="M81">
        <v>-64.38</v>
      </c>
      <c r="N81">
        <v>-8.27</v>
      </c>
      <c r="O81">
        <v>1.77</v>
      </c>
    </row>
    <row r="82" spans="1:15" x14ac:dyDescent="0.35">
      <c r="A82">
        <v>2023789</v>
      </c>
      <c r="B82">
        <v>282680</v>
      </c>
      <c r="C82" t="s">
        <v>1554</v>
      </c>
      <c r="D82">
        <v>2</v>
      </c>
      <c r="E82" s="17">
        <v>45498</v>
      </c>
      <c r="F82" t="s">
        <v>4031</v>
      </c>
      <c r="G82" t="s">
        <v>2874</v>
      </c>
      <c r="H82">
        <v>278</v>
      </c>
      <c r="I82">
        <v>46.81622694</v>
      </c>
      <c r="J82">
        <v>-88.202026500000002</v>
      </c>
      <c r="K82" t="s">
        <v>3965</v>
      </c>
      <c r="L82">
        <v>4</v>
      </c>
      <c r="M82">
        <v>-89.2</v>
      </c>
      <c r="N82">
        <v>-12.71</v>
      </c>
      <c r="O82">
        <v>12.52</v>
      </c>
    </row>
    <row r="83" spans="1:15" x14ac:dyDescent="0.35">
      <c r="A83">
        <v>2024077</v>
      </c>
      <c r="B83">
        <v>292700</v>
      </c>
      <c r="C83" t="s">
        <v>1936</v>
      </c>
      <c r="D83">
        <v>2</v>
      </c>
      <c r="E83" s="17">
        <v>45526</v>
      </c>
      <c r="F83" t="s">
        <v>4027</v>
      </c>
      <c r="G83" t="s">
        <v>2874</v>
      </c>
      <c r="H83">
        <v>427.39</v>
      </c>
      <c r="I83">
        <v>46.464075319999999</v>
      </c>
      <c r="J83">
        <v>-90.004487679999997</v>
      </c>
      <c r="K83" t="s">
        <v>3965</v>
      </c>
      <c r="L83">
        <v>4</v>
      </c>
      <c r="M83">
        <v>-70.53</v>
      </c>
      <c r="N83">
        <v>-9.5</v>
      </c>
      <c r="O83">
        <v>5.45</v>
      </c>
    </row>
    <row r="84" spans="1:15" x14ac:dyDescent="0.35">
      <c r="A84">
        <v>2023416</v>
      </c>
      <c r="B84">
        <v>264920</v>
      </c>
      <c r="C84" t="s">
        <v>1521</v>
      </c>
      <c r="D84">
        <v>2</v>
      </c>
      <c r="E84" s="17">
        <v>45464</v>
      </c>
      <c r="F84" t="s">
        <v>4026</v>
      </c>
      <c r="G84" t="s">
        <v>2874</v>
      </c>
      <c r="H84">
        <v>188.94</v>
      </c>
      <c r="I84">
        <v>43.152429310000002</v>
      </c>
      <c r="J84">
        <v>-85.966514160000003</v>
      </c>
      <c r="K84" t="s">
        <v>3965</v>
      </c>
      <c r="L84">
        <v>5</v>
      </c>
      <c r="M84">
        <v>-60.51</v>
      </c>
      <c r="N84">
        <v>-9.18</v>
      </c>
      <c r="O84">
        <v>12.91</v>
      </c>
    </row>
    <row r="85" spans="1:15" x14ac:dyDescent="0.35">
      <c r="A85">
        <v>2023684</v>
      </c>
      <c r="B85">
        <v>284060</v>
      </c>
      <c r="C85" t="s">
        <v>1604</v>
      </c>
      <c r="D85">
        <v>2</v>
      </c>
      <c r="E85" s="17">
        <v>45489</v>
      </c>
      <c r="F85" t="s">
        <v>3964</v>
      </c>
      <c r="G85" t="s">
        <v>2874</v>
      </c>
      <c r="H85">
        <v>312.47000000000003</v>
      </c>
      <c r="I85">
        <v>48.963632789999998</v>
      </c>
      <c r="J85">
        <v>-96.22927292</v>
      </c>
      <c r="K85" t="s">
        <v>3899</v>
      </c>
      <c r="L85">
        <v>-8</v>
      </c>
      <c r="M85">
        <v>-66.86</v>
      </c>
      <c r="N85">
        <v>-7.68</v>
      </c>
      <c r="O85">
        <v>-5.39</v>
      </c>
    </row>
    <row r="86" spans="1:15" x14ac:dyDescent="0.35">
      <c r="A86">
        <v>2023586</v>
      </c>
      <c r="B86">
        <v>284020</v>
      </c>
      <c r="C86" t="s">
        <v>1571</v>
      </c>
      <c r="D86">
        <v>2</v>
      </c>
      <c r="E86" s="17">
        <v>45483</v>
      </c>
      <c r="F86" t="s">
        <v>3958</v>
      </c>
      <c r="G86" t="s">
        <v>2874</v>
      </c>
      <c r="H86">
        <v>344.71</v>
      </c>
      <c r="I86">
        <v>48.250042110000003</v>
      </c>
      <c r="J86">
        <v>-93.886714370000007</v>
      </c>
      <c r="K86" t="s">
        <v>3899</v>
      </c>
      <c r="L86">
        <v>5</v>
      </c>
      <c r="M86">
        <v>-64.97</v>
      </c>
      <c r="N86">
        <v>-9.2899999999999991</v>
      </c>
      <c r="O86">
        <v>9.31</v>
      </c>
    </row>
    <row r="87" spans="1:15" x14ac:dyDescent="0.35">
      <c r="A87">
        <v>2023558</v>
      </c>
      <c r="B87">
        <v>284080</v>
      </c>
      <c r="C87" t="s">
        <v>1629</v>
      </c>
      <c r="D87">
        <v>2</v>
      </c>
      <c r="E87" s="17">
        <v>45482</v>
      </c>
      <c r="F87" t="s">
        <v>3957</v>
      </c>
      <c r="G87" t="s">
        <v>2874</v>
      </c>
      <c r="H87">
        <v>400.42</v>
      </c>
      <c r="I87">
        <v>47.761432220000003</v>
      </c>
      <c r="J87">
        <v>-93.854854450000005</v>
      </c>
      <c r="K87" t="s">
        <v>3899</v>
      </c>
      <c r="L87">
        <v>5</v>
      </c>
      <c r="M87">
        <v>-62.36</v>
      </c>
      <c r="N87">
        <v>-7.97</v>
      </c>
      <c r="O87">
        <v>1.36</v>
      </c>
    </row>
    <row r="88" spans="1:15" x14ac:dyDescent="0.35">
      <c r="A88">
        <v>2023582</v>
      </c>
      <c r="B88">
        <v>286400</v>
      </c>
      <c r="C88" t="s">
        <v>1703</v>
      </c>
      <c r="D88">
        <v>2</v>
      </c>
      <c r="E88" s="17">
        <v>45483</v>
      </c>
      <c r="F88" t="s">
        <v>3921</v>
      </c>
      <c r="G88" t="s">
        <v>2874</v>
      </c>
      <c r="H88">
        <v>342.13</v>
      </c>
      <c r="I88">
        <v>45.30094252</v>
      </c>
      <c r="J88">
        <v>-94.676256080000002</v>
      </c>
      <c r="K88" t="s">
        <v>3899</v>
      </c>
      <c r="L88">
        <v>5</v>
      </c>
      <c r="M88">
        <v>-54.62</v>
      </c>
      <c r="N88">
        <v>-7.28</v>
      </c>
      <c r="O88">
        <v>3.59</v>
      </c>
    </row>
    <row r="89" spans="1:15" x14ac:dyDescent="0.35">
      <c r="A89">
        <v>2023929</v>
      </c>
      <c r="B89">
        <v>279860</v>
      </c>
      <c r="C89" t="s">
        <v>1888</v>
      </c>
      <c r="D89">
        <v>2</v>
      </c>
      <c r="E89" s="17">
        <v>45512</v>
      </c>
      <c r="F89" t="s">
        <v>3896</v>
      </c>
      <c r="G89" t="s">
        <v>2880</v>
      </c>
      <c r="H89">
        <v>276.94</v>
      </c>
      <c r="I89">
        <v>40.472857599999998</v>
      </c>
      <c r="J89">
        <v>-95.315411249999997</v>
      </c>
      <c r="K89" t="s">
        <v>3842</v>
      </c>
      <c r="L89">
        <v>5</v>
      </c>
      <c r="M89">
        <v>-36.53</v>
      </c>
      <c r="N89">
        <v>-5.4</v>
      </c>
      <c r="O89">
        <v>6.69</v>
      </c>
    </row>
    <row r="90" spans="1:15" x14ac:dyDescent="0.35">
      <c r="A90">
        <v>2023617</v>
      </c>
      <c r="B90">
        <v>283500</v>
      </c>
      <c r="C90" t="s">
        <v>1735</v>
      </c>
      <c r="D90">
        <v>2</v>
      </c>
      <c r="E90" s="17">
        <v>45485</v>
      </c>
      <c r="F90" t="s">
        <v>3841</v>
      </c>
      <c r="G90" t="s">
        <v>3047</v>
      </c>
      <c r="H90">
        <v>109.52</v>
      </c>
      <c r="I90">
        <v>31.470377549999998</v>
      </c>
      <c r="J90">
        <v>-89.723129740000005</v>
      </c>
      <c r="K90" t="s">
        <v>3809</v>
      </c>
      <c r="L90">
        <v>2</v>
      </c>
      <c r="M90">
        <v>-20.87</v>
      </c>
      <c r="N90">
        <v>-4.29</v>
      </c>
      <c r="O90">
        <v>13.46</v>
      </c>
    </row>
    <row r="91" spans="1:15" x14ac:dyDescent="0.35">
      <c r="A91">
        <v>2023512</v>
      </c>
      <c r="B91">
        <v>283480</v>
      </c>
      <c r="C91" t="s">
        <v>1623</v>
      </c>
      <c r="D91">
        <v>2</v>
      </c>
      <c r="E91" s="17">
        <v>45473</v>
      </c>
      <c r="F91" t="s">
        <v>3839</v>
      </c>
      <c r="G91" t="s">
        <v>3047</v>
      </c>
      <c r="H91">
        <v>20.3</v>
      </c>
      <c r="I91">
        <v>32.499589210000003</v>
      </c>
      <c r="J91">
        <v>-90.801856819999998</v>
      </c>
      <c r="K91" t="s">
        <v>3809</v>
      </c>
      <c r="L91">
        <v>9</v>
      </c>
      <c r="M91">
        <v>-17.47</v>
      </c>
      <c r="N91">
        <v>-3.19</v>
      </c>
      <c r="O91">
        <v>8.07</v>
      </c>
    </row>
    <row r="92" spans="1:15" x14ac:dyDescent="0.35">
      <c r="A92">
        <v>2023794</v>
      </c>
      <c r="B92">
        <v>276700</v>
      </c>
      <c r="C92" t="s">
        <v>1748</v>
      </c>
      <c r="D92">
        <v>2</v>
      </c>
      <c r="E92" s="17">
        <v>45499</v>
      </c>
      <c r="F92" t="s">
        <v>3831</v>
      </c>
      <c r="G92" t="s">
        <v>3047</v>
      </c>
      <c r="H92">
        <v>82.24</v>
      </c>
      <c r="I92">
        <v>31.06481204</v>
      </c>
      <c r="J92">
        <v>-90.985996529999994</v>
      </c>
      <c r="K92" t="s">
        <v>3809</v>
      </c>
      <c r="L92">
        <v>4</v>
      </c>
      <c r="M92">
        <v>-19.25</v>
      </c>
      <c r="N92">
        <v>-3.88</v>
      </c>
      <c r="O92">
        <v>11.82</v>
      </c>
    </row>
    <row r="93" spans="1:15" x14ac:dyDescent="0.35">
      <c r="A93">
        <v>2024153</v>
      </c>
      <c r="B93">
        <v>291540</v>
      </c>
      <c r="C93" t="s">
        <v>2062</v>
      </c>
      <c r="D93">
        <v>2</v>
      </c>
      <c r="E93" s="17">
        <v>45537</v>
      </c>
      <c r="F93" t="s">
        <v>3807</v>
      </c>
      <c r="G93" t="s">
        <v>2798</v>
      </c>
      <c r="H93">
        <v>1187.92</v>
      </c>
      <c r="I93">
        <v>45.225162519999998</v>
      </c>
      <c r="J93">
        <v>-108.8437033</v>
      </c>
      <c r="K93" t="s">
        <v>3734</v>
      </c>
      <c r="L93">
        <v>3</v>
      </c>
      <c r="M93">
        <v>-146.03</v>
      </c>
      <c r="N93">
        <v>-18.97</v>
      </c>
      <c r="O93">
        <v>5.72</v>
      </c>
    </row>
    <row r="94" spans="1:15" x14ac:dyDescent="0.35">
      <c r="A94">
        <v>2022893</v>
      </c>
      <c r="B94">
        <v>263580</v>
      </c>
      <c r="C94" t="s">
        <v>782</v>
      </c>
      <c r="D94">
        <v>2</v>
      </c>
      <c r="E94" s="17">
        <v>45176</v>
      </c>
      <c r="F94" t="s">
        <v>3805</v>
      </c>
      <c r="G94" t="s">
        <v>2803</v>
      </c>
      <c r="H94">
        <v>1915.12</v>
      </c>
      <c r="I94">
        <v>45.264645199999997</v>
      </c>
      <c r="J94">
        <v>-111.31069170000001</v>
      </c>
      <c r="K94" t="s">
        <v>3734</v>
      </c>
      <c r="L94">
        <v>4</v>
      </c>
      <c r="M94">
        <v>-137.56</v>
      </c>
      <c r="N94">
        <v>-18.43</v>
      </c>
      <c r="O94">
        <v>9.86</v>
      </c>
    </row>
    <row r="95" spans="1:15" x14ac:dyDescent="0.35">
      <c r="A95">
        <v>2022916</v>
      </c>
      <c r="B95">
        <v>263840</v>
      </c>
      <c r="C95" t="s">
        <v>820</v>
      </c>
      <c r="D95">
        <v>2</v>
      </c>
      <c r="E95" s="17">
        <v>45179</v>
      </c>
      <c r="F95" t="s">
        <v>3801</v>
      </c>
      <c r="G95" t="s">
        <v>2806</v>
      </c>
      <c r="H95">
        <v>784.14</v>
      </c>
      <c r="I95">
        <v>46.129602869999999</v>
      </c>
      <c r="J95">
        <v>-105.1490378</v>
      </c>
      <c r="K95" t="s">
        <v>3734</v>
      </c>
      <c r="L95">
        <v>9</v>
      </c>
      <c r="M95">
        <v>-98.51</v>
      </c>
      <c r="N95">
        <v>-11.8</v>
      </c>
      <c r="O95">
        <v>-4.1399999999999997</v>
      </c>
    </row>
    <row r="96" spans="1:15" x14ac:dyDescent="0.35">
      <c r="A96">
        <v>2022892</v>
      </c>
      <c r="B96">
        <v>263620</v>
      </c>
      <c r="C96" t="s">
        <v>794</v>
      </c>
      <c r="D96">
        <v>2</v>
      </c>
      <c r="E96" s="17">
        <v>45177</v>
      </c>
      <c r="F96" t="s">
        <v>3800</v>
      </c>
      <c r="G96" t="s">
        <v>2806</v>
      </c>
      <c r="H96">
        <v>1266.02</v>
      </c>
      <c r="I96">
        <v>45.806479109999998</v>
      </c>
      <c r="J96">
        <v>-109.9562699</v>
      </c>
      <c r="K96" t="s">
        <v>3734</v>
      </c>
      <c r="L96">
        <v>5</v>
      </c>
      <c r="M96">
        <v>-137.74</v>
      </c>
      <c r="N96">
        <v>-18.54</v>
      </c>
      <c r="O96">
        <v>10.59</v>
      </c>
    </row>
    <row r="97" spans="1:15" x14ac:dyDescent="0.35">
      <c r="A97">
        <v>2022633</v>
      </c>
      <c r="B97">
        <v>242560</v>
      </c>
      <c r="C97" t="s">
        <v>417</v>
      </c>
      <c r="D97">
        <v>2</v>
      </c>
      <c r="E97" s="17">
        <v>45147</v>
      </c>
      <c r="F97" t="s">
        <v>3733</v>
      </c>
      <c r="G97" t="s">
        <v>2849</v>
      </c>
      <c r="H97">
        <v>82.58</v>
      </c>
      <c r="I97">
        <v>35.982100359999997</v>
      </c>
      <c r="J97">
        <v>-78.80607938</v>
      </c>
      <c r="K97" t="s">
        <v>3706</v>
      </c>
      <c r="L97">
        <v>3</v>
      </c>
      <c r="M97">
        <v>-10.050000000000001</v>
      </c>
      <c r="N97">
        <v>-1.48</v>
      </c>
      <c r="O97">
        <v>1.78</v>
      </c>
    </row>
    <row r="98" spans="1:15" x14ac:dyDescent="0.35">
      <c r="A98">
        <v>2022605</v>
      </c>
      <c r="B98">
        <v>241740</v>
      </c>
      <c r="C98" t="s">
        <v>462</v>
      </c>
      <c r="D98">
        <v>2</v>
      </c>
      <c r="E98" s="17">
        <v>45145</v>
      </c>
      <c r="F98" t="s">
        <v>3731</v>
      </c>
      <c r="G98" t="s">
        <v>3047</v>
      </c>
      <c r="H98">
        <v>13.5</v>
      </c>
      <c r="I98">
        <v>36.040651490000002</v>
      </c>
      <c r="J98">
        <v>-77.523823730000004</v>
      </c>
      <c r="K98" t="s">
        <v>3706</v>
      </c>
      <c r="L98">
        <v>6</v>
      </c>
      <c r="M98">
        <v>-18.8</v>
      </c>
      <c r="N98">
        <v>-3.2</v>
      </c>
      <c r="O98">
        <v>6.8</v>
      </c>
    </row>
    <row r="99" spans="1:15" x14ac:dyDescent="0.35">
      <c r="A99">
        <v>2023664</v>
      </c>
      <c r="B99">
        <v>272720</v>
      </c>
      <c r="C99" t="s">
        <v>1634</v>
      </c>
      <c r="D99">
        <v>2</v>
      </c>
      <c r="E99" s="17">
        <v>45489</v>
      </c>
      <c r="F99" t="s">
        <v>3730</v>
      </c>
      <c r="G99" t="s">
        <v>2849</v>
      </c>
      <c r="H99">
        <v>217.64</v>
      </c>
      <c r="I99">
        <v>35.26137791</v>
      </c>
      <c r="J99">
        <v>-81.9878997</v>
      </c>
      <c r="K99" t="s">
        <v>3706</v>
      </c>
      <c r="L99">
        <v>6</v>
      </c>
      <c r="M99">
        <v>-27.81</v>
      </c>
      <c r="N99">
        <v>-5.37</v>
      </c>
      <c r="O99">
        <v>15.17</v>
      </c>
    </row>
    <row r="100" spans="1:15" x14ac:dyDescent="0.35">
      <c r="A100">
        <v>2022264</v>
      </c>
      <c r="B100">
        <v>235060</v>
      </c>
      <c r="C100" t="s">
        <v>68</v>
      </c>
      <c r="D100">
        <v>2</v>
      </c>
      <c r="E100" s="17">
        <v>45113</v>
      </c>
      <c r="F100" t="s">
        <v>3705</v>
      </c>
      <c r="G100" t="s">
        <v>2806</v>
      </c>
      <c r="H100">
        <v>506.34</v>
      </c>
      <c r="I100">
        <v>47.341810979999998</v>
      </c>
      <c r="J100">
        <v>-101.3604595</v>
      </c>
      <c r="K100" t="s">
        <v>3668</v>
      </c>
      <c r="L100">
        <v>2</v>
      </c>
      <c r="M100">
        <v>-121.76</v>
      </c>
      <c r="N100">
        <v>-15.21</v>
      </c>
      <c r="O100">
        <v>-0.05</v>
      </c>
    </row>
    <row r="101" spans="1:15" x14ac:dyDescent="0.35">
      <c r="A101">
        <v>2022561</v>
      </c>
      <c r="B101">
        <v>252980</v>
      </c>
      <c r="C101" t="s">
        <v>362</v>
      </c>
      <c r="D101">
        <v>2</v>
      </c>
      <c r="E101" s="17">
        <v>45139</v>
      </c>
      <c r="F101" t="s">
        <v>3703</v>
      </c>
      <c r="G101" t="s">
        <v>2806</v>
      </c>
      <c r="H101">
        <v>509.36</v>
      </c>
      <c r="I101">
        <v>47.469720340000002</v>
      </c>
      <c r="J101">
        <v>-101.40782660000001</v>
      </c>
      <c r="K101" t="s">
        <v>3668</v>
      </c>
      <c r="L101">
        <v>10</v>
      </c>
      <c r="M101">
        <v>-122.31</v>
      </c>
      <c r="N101">
        <v>-15.06</v>
      </c>
      <c r="O101">
        <v>-1.8</v>
      </c>
    </row>
    <row r="102" spans="1:15" x14ac:dyDescent="0.35">
      <c r="A102">
        <v>2023833</v>
      </c>
      <c r="B102">
        <v>277200</v>
      </c>
      <c r="C102" t="s">
        <v>1816</v>
      </c>
      <c r="D102">
        <v>2</v>
      </c>
      <c r="E102" s="17">
        <v>45503</v>
      </c>
      <c r="F102" t="s">
        <v>3694</v>
      </c>
      <c r="G102" t="s">
        <v>2806</v>
      </c>
      <c r="H102">
        <v>612.53</v>
      </c>
      <c r="I102">
        <v>46.591923360000003</v>
      </c>
      <c r="J102">
        <v>-101.791832</v>
      </c>
      <c r="K102" t="s">
        <v>3668</v>
      </c>
      <c r="L102">
        <v>6</v>
      </c>
      <c r="M102">
        <v>-99.38</v>
      </c>
      <c r="N102">
        <v>-12.02</v>
      </c>
      <c r="O102">
        <v>-3.24</v>
      </c>
    </row>
    <row r="103" spans="1:15" x14ac:dyDescent="0.35">
      <c r="A103">
        <v>2024143</v>
      </c>
      <c r="B103">
        <v>277260</v>
      </c>
      <c r="C103" t="s">
        <v>1946</v>
      </c>
      <c r="D103">
        <v>2</v>
      </c>
      <c r="E103" s="17">
        <v>45533</v>
      </c>
      <c r="F103" t="s">
        <v>3679</v>
      </c>
      <c r="G103" t="s">
        <v>2880</v>
      </c>
      <c r="H103">
        <v>451.32</v>
      </c>
      <c r="I103">
        <v>48.104297979999998</v>
      </c>
      <c r="J103">
        <v>-100.8297642</v>
      </c>
      <c r="K103" t="s">
        <v>3668</v>
      </c>
      <c r="L103">
        <v>6</v>
      </c>
      <c r="M103">
        <v>-73.27</v>
      </c>
      <c r="N103">
        <v>-7.57</v>
      </c>
      <c r="O103">
        <v>-12.68</v>
      </c>
    </row>
    <row r="104" spans="1:15" x14ac:dyDescent="0.35">
      <c r="A104">
        <v>2022739</v>
      </c>
      <c r="B104">
        <v>248100</v>
      </c>
      <c r="C104" t="s">
        <v>439</v>
      </c>
      <c r="D104">
        <v>2</v>
      </c>
      <c r="E104" s="17">
        <v>45155</v>
      </c>
      <c r="F104" t="s">
        <v>3667</v>
      </c>
      <c r="G104" t="s">
        <v>2806</v>
      </c>
      <c r="H104">
        <v>612.66</v>
      </c>
      <c r="I104">
        <v>42.606951469999998</v>
      </c>
      <c r="J104">
        <v>-98.890099230000004</v>
      </c>
      <c r="K104" t="s">
        <v>3624</v>
      </c>
      <c r="L104">
        <v>2</v>
      </c>
      <c r="M104">
        <v>-49.83</v>
      </c>
      <c r="N104">
        <v>-6.26</v>
      </c>
      <c r="O104">
        <v>0.28999999999999998</v>
      </c>
    </row>
    <row r="105" spans="1:15" x14ac:dyDescent="0.35">
      <c r="A105">
        <v>2022723</v>
      </c>
      <c r="B105">
        <v>259920</v>
      </c>
      <c r="C105" t="s">
        <v>440</v>
      </c>
      <c r="D105">
        <v>2</v>
      </c>
      <c r="E105" s="17">
        <v>45154</v>
      </c>
      <c r="F105" t="s">
        <v>3665</v>
      </c>
      <c r="G105" t="s">
        <v>2809</v>
      </c>
      <c r="H105">
        <v>489.51</v>
      </c>
      <c r="I105">
        <v>42.807534410000002</v>
      </c>
      <c r="J105">
        <v>-98.83494417</v>
      </c>
      <c r="K105" t="s">
        <v>3624</v>
      </c>
      <c r="L105">
        <v>4</v>
      </c>
      <c r="M105">
        <v>-66.150000000000006</v>
      </c>
      <c r="N105">
        <v>-9.1999999999999993</v>
      </c>
      <c r="O105">
        <v>7.44</v>
      </c>
    </row>
    <row r="106" spans="1:15" x14ac:dyDescent="0.35">
      <c r="A106">
        <v>2023001</v>
      </c>
      <c r="B106">
        <v>262020</v>
      </c>
      <c r="C106" t="s">
        <v>652</v>
      </c>
      <c r="D106">
        <v>2</v>
      </c>
      <c r="E106" s="17">
        <v>45189</v>
      </c>
      <c r="F106" t="s">
        <v>3663</v>
      </c>
      <c r="G106" t="s">
        <v>2809</v>
      </c>
      <c r="H106">
        <v>1134.08</v>
      </c>
      <c r="I106">
        <v>41.101023419999997</v>
      </c>
      <c r="J106">
        <v>-102.5202142</v>
      </c>
      <c r="K106" t="s">
        <v>3624</v>
      </c>
      <c r="L106">
        <v>7</v>
      </c>
      <c r="M106">
        <v>-86.47</v>
      </c>
      <c r="N106">
        <v>-11.35</v>
      </c>
      <c r="O106">
        <v>4.33</v>
      </c>
    </row>
    <row r="107" spans="1:15" x14ac:dyDescent="0.35">
      <c r="A107">
        <v>2023046</v>
      </c>
      <c r="B107">
        <v>262100</v>
      </c>
      <c r="C107" t="s">
        <v>899</v>
      </c>
      <c r="D107">
        <v>2</v>
      </c>
      <c r="E107" s="17">
        <v>45197</v>
      </c>
      <c r="F107" t="s">
        <v>3662</v>
      </c>
      <c r="G107" t="s">
        <v>2809</v>
      </c>
      <c r="H107">
        <v>421.87</v>
      </c>
      <c r="I107">
        <v>40.165087329999999</v>
      </c>
      <c r="J107">
        <v>-97.428091649999999</v>
      </c>
      <c r="K107" t="s">
        <v>3624</v>
      </c>
      <c r="L107">
        <v>6</v>
      </c>
      <c r="M107">
        <v>-36.56</v>
      </c>
      <c r="N107">
        <v>-6.51</v>
      </c>
      <c r="O107">
        <v>15.54</v>
      </c>
    </row>
    <row r="108" spans="1:15" x14ac:dyDescent="0.35">
      <c r="A108">
        <v>2023652</v>
      </c>
      <c r="B108">
        <v>266160</v>
      </c>
      <c r="C108" t="s">
        <v>1671</v>
      </c>
      <c r="D108">
        <v>2</v>
      </c>
      <c r="E108" s="17">
        <v>45489</v>
      </c>
      <c r="F108" t="s">
        <v>3623</v>
      </c>
      <c r="G108" t="s">
        <v>3021</v>
      </c>
      <c r="H108">
        <v>388.06</v>
      </c>
      <c r="I108">
        <v>44.076484540000003</v>
      </c>
      <c r="J108">
        <v>-71.798002640000007</v>
      </c>
      <c r="K108" t="s">
        <v>3601</v>
      </c>
      <c r="L108">
        <v>2</v>
      </c>
      <c r="M108">
        <v>-64.64</v>
      </c>
      <c r="N108">
        <v>-9.6199999999999992</v>
      </c>
      <c r="O108">
        <v>12.29</v>
      </c>
    </row>
    <row r="109" spans="1:15" x14ac:dyDescent="0.35">
      <c r="A109">
        <v>2023878</v>
      </c>
      <c r="B109">
        <v>266200</v>
      </c>
      <c r="C109" t="s">
        <v>1907</v>
      </c>
      <c r="D109">
        <v>2</v>
      </c>
      <c r="E109" s="17">
        <v>45509</v>
      </c>
      <c r="F109" t="s">
        <v>3622</v>
      </c>
      <c r="G109" t="s">
        <v>3021</v>
      </c>
      <c r="H109">
        <v>226.44</v>
      </c>
      <c r="I109">
        <v>44.403149229999997</v>
      </c>
      <c r="J109">
        <v>-71.110123639999998</v>
      </c>
      <c r="K109" t="s">
        <v>3601</v>
      </c>
      <c r="L109">
        <v>3</v>
      </c>
      <c r="M109">
        <v>-65.95</v>
      </c>
      <c r="N109">
        <v>-9.98</v>
      </c>
      <c r="O109">
        <v>13.92</v>
      </c>
    </row>
    <row r="110" spans="1:15" x14ac:dyDescent="0.35">
      <c r="A110">
        <v>2022584</v>
      </c>
      <c r="B110">
        <v>253400</v>
      </c>
      <c r="C110" t="s">
        <v>141</v>
      </c>
      <c r="D110">
        <v>2</v>
      </c>
      <c r="E110" s="17">
        <v>45141</v>
      </c>
      <c r="F110" t="s">
        <v>3620</v>
      </c>
      <c r="G110" t="s">
        <v>3021</v>
      </c>
      <c r="H110">
        <v>69.23</v>
      </c>
      <c r="I110">
        <v>42.955829999999999</v>
      </c>
      <c r="J110">
        <v>-72.530799999999999</v>
      </c>
      <c r="K110" t="s">
        <v>3601</v>
      </c>
      <c r="L110">
        <v>8</v>
      </c>
      <c r="M110">
        <v>-60.92</v>
      </c>
      <c r="N110">
        <v>-8.8699999999999992</v>
      </c>
      <c r="O110">
        <v>10.029999999999999</v>
      </c>
    </row>
    <row r="111" spans="1:15" x14ac:dyDescent="0.35">
      <c r="A111">
        <v>2023440</v>
      </c>
      <c r="B111">
        <v>283220</v>
      </c>
      <c r="C111" t="s">
        <v>1534</v>
      </c>
      <c r="D111">
        <v>2</v>
      </c>
      <c r="E111" s="17">
        <v>45468</v>
      </c>
      <c r="F111" t="s">
        <v>3614</v>
      </c>
      <c r="G111" t="s">
        <v>3021</v>
      </c>
      <c r="H111">
        <v>215.85</v>
      </c>
      <c r="I111">
        <v>42.877777309999999</v>
      </c>
      <c r="J111">
        <v>-71.948513660000003</v>
      </c>
      <c r="K111" t="s">
        <v>3601</v>
      </c>
      <c r="L111">
        <v>6</v>
      </c>
      <c r="M111">
        <v>-48.28</v>
      </c>
      <c r="N111">
        <v>-7.25</v>
      </c>
      <c r="O111">
        <v>9.7200000000000006</v>
      </c>
    </row>
    <row r="112" spans="1:15" x14ac:dyDescent="0.35">
      <c r="A112">
        <v>2022112</v>
      </c>
      <c r="B112">
        <v>240260</v>
      </c>
      <c r="C112" t="s">
        <v>44</v>
      </c>
      <c r="D112">
        <v>2</v>
      </c>
      <c r="E112" s="17">
        <v>45097</v>
      </c>
      <c r="F112" t="s">
        <v>3600</v>
      </c>
      <c r="G112" t="s">
        <v>3047</v>
      </c>
      <c r="H112">
        <v>12.55</v>
      </c>
      <c r="I112">
        <v>39.491284440000001</v>
      </c>
      <c r="J112">
        <v>-74.658245160000007</v>
      </c>
      <c r="K112" t="s">
        <v>3580</v>
      </c>
      <c r="L112">
        <v>2</v>
      </c>
      <c r="M112">
        <v>-37.47</v>
      </c>
      <c r="N112">
        <v>-6.32</v>
      </c>
      <c r="O112">
        <v>13.11</v>
      </c>
    </row>
    <row r="113" spans="1:15" x14ac:dyDescent="0.35">
      <c r="A113">
        <v>2022793</v>
      </c>
      <c r="B113">
        <v>252480</v>
      </c>
      <c r="C113" t="s">
        <v>676</v>
      </c>
      <c r="D113">
        <v>2</v>
      </c>
      <c r="E113" s="17">
        <v>45162</v>
      </c>
      <c r="F113" t="s">
        <v>3598</v>
      </c>
      <c r="G113" t="s">
        <v>3021</v>
      </c>
      <c r="H113">
        <v>100.68</v>
      </c>
      <c r="I113">
        <v>41.112312639999999</v>
      </c>
      <c r="J113">
        <v>-74.975634020000001</v>
      </c>
      <c r="K113" t="s">
        <v>3580</v>
      </c>
      <c r="L113">
        <v>7</v>
      </c>
      <c r="M113">
        <v>-49.55</v>
      </c>
      <c r="N113">
        <v>-7.79</v>
      </c>
      <c r="O113">
        <v>12.77</v>
      </c>
    </row>
    <row r="114" spans="1:15" x14ac:dyDescent="0.35">
      <c r="A114">
        <v>2022784</v>
      </c>
      <c r="B114">
        <v>242660</v>
      </c>
      <c r="C114" t="s">
        <v>665</v>
      </c>
      <c r="D114">
        <v>2</v>
      </c>
      <c r="E114" s="17">
        <v>45161</v>
      </c>
      <c r="F114" t="s">
        <v>3597</v>
      </c>
      <c r="G114" t="s">
        <v>2849</v>
      </c>
      <c r="H114">
        <v>66.87</v>
      </c>
      <c r="I114">
        <v>40.812816099999999</v>
      </c>
      <c r="J114">
        <v>-75.095683820000005</v>
      </c>
      <c r="K114" t="s">
        <v>3580</v>
      </c>
      <c r="L114">
        <v>7</v>
      </c>
      <c r="M114">
        <v>-47.23</v>
      </c>
      <c r="N114">
        <v>-7.43</v>
      </c>
      <c r="O114">
        <v>12.18</v>
      </c>
    </row>
    <row r="115" spans="1:15" x14ac:dyDescent="0.35">
      <c r="A115">
        <v>2022770</v>
      </c>
      <c r="B115">
        <v>248420</v>
      </c>
      <c r="C115" t="s">
        <v>647</v>
      </c>
      <c r="D115">
        <v>2</v>
      </c>
      <c r="E115" s="17">
        <v>45160</v>
      </c>
      <c r="F115" t="s">
        <v>3589</v>
      </c>
      <c r="G115" t="s">
        <v>3047</v>
      </c>
      <c r="H115">
        <v>-0.75</v>
      </c>
      <c r="I115">
        <v>40.024540899999998</v>
      </c>
      <c r="J115">
        <v>-74.921626450000005</v>
      </c>
      <c r="K115" t="s">
        <v>3580</v>
      </c>
      <c r="L115">
        <v>1</v>
      </c>
      <c r="M115">
        <v>-36.770000000000003</v>
      </c>
      <c r="N115">
        <v>-5.77</v>
      </c>
      <c r="O115">
        <v>9.42</v>
      </c>
    </row>
    <row r="116" spans="1:15" x14ac:dyDescent="0.35">
      <c r="A116">
        <v>2023410</v>
      </c>
      <c r="B116">
        <v>285980</v>
      </c>
      <c r="C116" t="s">
        <v>1501</v>
      </c>
      <c r="D116">
        <v>2</v>
      </c>
      <c r="E116" s="17">
        <v>45463</v>
      </c>
      <c r="F116" t="s">
        <v>3579</v>
      </c>
      <c r="G116" t="s">
        <v>2809</v>
      </c>
      <c r="H116">
        <v>1767.53</v>
      </c>
      <c r="I116">
        <v>35.271174170000002</v>
      </c>
      <c r="J116">
        <v>-105.3679025</v>
      </c>
      <c r="K116" t="s">
        <v>3557</v>
      </c>
      <c r="L116">
        <v>1</v>
      </c>
      <c r="M116">
        <v>-85.38</v>
      </c>
      <c r="N116">
        <v>-11.89</v>
      </c>
      <c r="O116">
        <v>9.75</v>
      </c>
    </row>
    <row r="117" spans="1:15" x14ac:dyDescent="0.35">
      <c r="A117">
        <v>2023112</v>
      </c>
      <c r="B117">
        <v>261900</v>
      </c>
      <c r="C117" t="s">
        <v>1432</v>
      </c>
      <c r="D117">
        <v>2</v>
      </c>
      <c r="E117" s="17">
        <v>45412</v>
      </c>
      <c r="F117" t="s">
        <v>3577</v>
      </c>
      <c r="G117" t="s">
        <v>2803</v>
      </c>
      <c r="H117">
        <v>2195.42</v>
      </c>
      <c r="I117">
        <v>36.845903589999999</v>
      </c>
      <c r="J117">
        <v>-104.92932740000001</v>
      </c>
      <c r="K117" t="s">
        <v>3557</v>
      </c>
      <c r="L117">
        <v>5</v>
      </c>
      <c r="M117">
        <v>-97.86</v>
      </c>
      <c r="N117">
        <v>-12.87</v>
      </c>
      <c r="O117">
        <v>5.1100000000000003</v>
      </c>
    </row>
    <row r="118" spans="1:15" x14ac:dyDescent="0.35">
      <c r="A118">
        <v>2023131</v>
      </c>
      <c r="B118">
        <v>236980</v>
      </c>
      <c r="C118" t="s">
        <v>1436</v>
      </c>
      <c r="D118">
        <v>2</v>
      </c>
      <c r="E118" s="17">
        <v>45419</v>
      </c>
      <c r="F118" t="s">
        <v>3576</v>
      </c>
      <c r="G118" t="s">
        <v>2809</v>
      </c>
      <c r="H118">
        <v>1503.31</v>
      </c>
      <c r="I118">
        <v>35.16494059</v>
      </c>
      <c r="J118">
        <v>-104.93453649999999</v>
      </c>
      <c r="K118" t="s">
        <v>3557</v>
      </c>
      <c r="L118">
        <v>6</v>
      </c>
      <c r="M118">
        <v>-87.69</v>
      </c>
      <c r="N118">
        <v>-12.41</v>
      </c>
      <c r="O118">
        <v>11.58</v>
      </c>
    </row>
    <row r="119" spans="1:15" x14ac:dyDescent="0.35">
      <c r="A119">
        <v>2023126</v>
      </c>
      <c r="B119">
        <v>273440</v>
      </c>
      <c r="C119" t="s">
        <v>1426</v>
      </c>
      <c r="D119">
        <v>2</v>
      </c>
      <c r="E119" s="17">
        <v>45414</v>
      </c>
      <c r="F119" t="s">
        <v>3570</v>
      </c>
      <c r="G119" t="s">
        <v>2798</v>
      </c>
      <c r="H119">
        <v>1044.28</v>
      </c>
      <c r="I119">
        <v>33.268785479999998</v>
      </c>
      <c r="J119">
        <v>-104.35788340000001</v>
      </c>
      <c r="K119" t="s">
        <v>3557</v>
      </c>
      <c r="L119">
        <v>8</v>
      </c>
      <c r="M119">
        <v>-35.39</v>
      </c>
      <c r="N119">
        <v>-2.65</v>
      </c>
      <c r="O119">
        <v>-14.18</v>
      </c>
    </row>
    <row r="120" spans="1:15" x14ac:dyDescent="0.35">
      <c r="A120">
        <v>2023426</v>
      </c>
      <c r="B120">
        <v>231920</v>
      </c>
      <c r="C120" t="s">
        <v>1502</v>
      </c>
      <c r="D120">
        <v>2</v>
      </c>
      <c r="E120" s="17">
        <v>45467</v>
      </c>
      <c r="F120" t="s">
        <v>3556</v>
      </c>
      <c r="G120" t="s">
        <v>2798</v>
      </c>
      <c r="H120">
        <v>2372.41</v>
      </c>
      <c r="I120">
        <v>41.372267809999997</v>
      </c>
      <c r="J120">
        <v>-115.962667</v>
      </c>
      <c r="K120" t="s">
        <v>3529</v>
      </c>
      <c r="L120">
        <v>1</v>
      </c>
      <c r="M120">
        <v>-123.75</v>
      </c>
      <c r="N120">
        <v>-16.690000000000001</v>
      </c>
      <c r="O120">
        <v>9.81</v>
      </c>
    </row>
    <row r="121" spans="1:15" x14ac:dyDescent="0.35">
      <c r="A121">
        <v>2022801</v>
      </c>
      <c r="B121">
        <v>252860</v>
      </c>
      <c r="C121" t="s">
        <v>655</v>
      </c>
      <c r="D121">
        <v>2</v>
      </c>
      <c r="E121" s="17">
        <v>45162</v>
      </c>
      <c r="F121" t="s">
        <v>3555</v>
      </c>
      <c r="G121" t="s">
        <v>2803</v>
      </c>
      <c r="H121">
        <v>2532.09</v>
      </c>
      <c r="I121">
        <v>39.294191959999999</v>
      </c>
      <c r="J121">
        <v>-119.9310072</v>
      </c>
      <c r="K121" t="s">
        <v>3529</v>
      </c>
      <c r="L121">
        <v>4</v>
      </c>
      <c r="M121">
        <v>-106.17</v>
      </c>
      <c r="N121">
        <v>-14.55</v>
      </c>
      <c r="O121">
        <v>10.199999999999999</v>
      </c>
    </row>
    <row r="122" spans="1:15" x14ac:dyDescent="0.35">
      <c r="A122">
        <v>2022785</v>
      </c>
      <c r="B122">
        <v>252040</v>
      </c>
      <c r="C122" t="s">
        <v>624</v>
      </c>
      <c r="D122">
        <v>2</v>
      </c>
      <c r="E122" s="17">
        <v>45160</v>
      </c>
      <c r="F122" t="s">
        <v>3554</v>
      </c>
      <c r="G122" t="s">
        <v>2798</v>
      </c>
      <c r="H122">
        <v>1559.17</v>
      </c>
      <c r="I122">
        <v>40.693253519999999</v>
      </c>
      <c r="J122">
        <v>-115.83379170000001</v>
      </c>
      <c r="K122" t="s">
        <v>3529</v>
      </c>
      <c r="L122">
        <v>6</v>
      </c>
      <c r="M122">
        <v>-116.52</v>
      </c>
      <c r="N122">
        <v>-15.18</v>
      </c>
      <c r="O122">
        <v>4.93</v>
      </c>
    </row>
    <row r="123" spans="1:15" x14ac:dyDescent="0.35">
      <c r="A123">
        <v>2022930</v>
      </c>
      <c r="B123">
        <v>258100</v>
      </c>
      <c r="C123" t="s">
        <v>419</v>
      </c>
      <c r="D123">
        <v>2</v>
      </c>
      <c r="E123" s="17">
        <v>45181</v>
      </c>
      <c r="F123" t="s">
        <v>3525</v>
      </c>
      <c r="G123" t="s">
        <v>3021</v>
      </c>
      <c r="H123">
        <v>160.55000000000001</v>
      </c>
      <c r="I123">
        <v>44.646689189999996</v>
      </c>
      <c r="J123">
        <v>-74.918285479999994</v>
      </c>
      <c r="K123" t="s">
        <v>3456</v>
      </c>
      <c r="L123">
        <v>3</v>
      </c>
      <c r="M123">
        <v>-68.36</v>
      </c>
      <c r="N123">
        <v>-9.9499999999999993</v>
      </c>
      <c r="O123">
        <v>11.21</v>
      </c>
    </row>
    <row r="124" spans="1:15" x14ac:dyDescent="0.35">
      <c r="A124">
        <v>2022460</v>
      </c>
      <c r="B124">
        <v>243040</v>
      </c>
      <c r="C124" t="s">
        <v>361</v>
      </c>
      <c r="D124">
        <v>2</v>
      </c>
      <c r="E124" s="17">
        <v>45133</v>
      </c>
      <c r="F124" t="s">
        <v>3521</v>
      </c>
      <c r="G124" t="s">
        <v>3021</v>
      </c>
      <c r="H124">
        <v>295.45999999999998</v>
      </c>
      <c r="I124">
        <v>42.456752710000004</v>
      </c>
      <c r="J124">
        <v>-75.570299489999996</v>
      </c>
      <c r="K124" t="s">
        <v>3456</v>
      </c>
      <c r="L124">
        <v>5</v>
      </c>
      <c r="M124">
        <v>-61.71</v>
      </c>
      <c r="N124">
        <v>-8.92</v>
      </c>
      <c r="O124">
        <v>9.6300000000000008</v>
      </c>
    </row>
    <row r="125" spans="1:15" x14ac:dyDescent="0.35">
      <c r="A125">
        <v>2023988</v>
      </c>
      <c r="B125">
        <v>283900</v>
      </c>
      <c r="C125" t="s">
        <v>1885</v>
      </c>
      <c r="D125">
        <v>2</v>
      </c>
      <c r="E125" s="17">
        <v>45519</v>
      </c>
      <c r="F125" t="s">
        <v>3520</v>
      </c>
      <c r="G125" t="s">
        <v>3021</v>
      </c>
      <c r="H125">
        <v>256.17</v>
      </c>
      <c r="I125">
        <v>42.070860320000001</v>
      </c>
      <c r="J125">
        <v>-75.809740050000002</v>
      </c>
      <c r="K125" t="s">
        <v>3456</v>
      </c>
      <c r="L125">
        <v>6</v>
      </c>
      <c r="M125">
        <v>-52.31</v>
      </c>
      <c r="N125">
        <v>-7.96</v>
      </c>
      <c r="O125">
        <v>11.4</v>
      </c>
    </row>
    <row r="126" spans="1:15" x14ac:dyDescent="0.35">
      <c r="A126">
        <v>2022203</v>
      </c>
      <c r="B126">
        <v>235720</v>
      </c>
      <c r="C126" t="s">
        <v>103</v>
      </c>
      <c r="D126">
        <v>2</v>
      </c>
      <c r="E126" s="17">
        <v>45104</v>
      </c>
      <c r="F126" t="s">
        <v>3454</v>
      </c>
      <c r="G126" t="s">
        <v>3021</v>
      </c>
      <c r="H126">
        <v>324.27</v>
      </c>
      <c r="I126">
        <v>40.63224262</v>
      </c>
      <c r="J126">
        <v>-81.702026570000001</v>
      </c>
      <c r="K126" t="s">
        <v>3418</v>
      </c>
      <c r="L126">
        <v>2</v>
      </c>
      <c r="M126">
        <v>-49.34</v>
      </c>
      <c r="N126">
        <v>-7.6</v>
      </c>
      <c r="O126">
        <v>11.48</v>
      </c>
    </row>
    <row r="127" spans="1:15" x14ac:dyDescent="0.35">
      <c r="A127">
        <v>2022123</v>
      </c>
      <c r="B127">
        <v>235740</v>
      </c>
      <c r="C127" t="s">
        <v>40</v>
      </c>
      <c r="D127">
        <v>2</v>
      </c>
      <c r="E127" s="17">
        <v>45096</v>
      </c>
      <c r="F127" t="s">
        <v>3451</v>
      </c>
      <c r="G127" t="s">
        <v>2880</v>
      </c>
      <c r="H127">
        <v>268.61</v>
      </c>
      <c r="I127">
        <v>39.676770130000001</v>
      </c>
      <c r="J127">
        <v>-83.231229490000004</v>
      </c>
      <c r="K127" t="s">
        <v>3418</v>
      </c>
      <c r="L127">
        <v>1</v>
      </c>
      <c r="M127">
        <v>-36.369999999999997</v>
      </c>
      <c r="N127">
        <v>-5.93</v>
      </c>
      <c r="O127">
        <v>11.05</v>
      </c>
    </row>
    <row r="128" spans="1:15" x14ac:dyDescent="0.35">
      <c r="A128">
        <v>2023450</v>
      </c>
      <c r="B128">
        <v>286860</v>
      </c>
      <c r="C128" t="s">
        <v>1532</v>
      </c>
      <c r="D128">
        <v>2</v>
      </c>
      <c r="E128" s="17">
        <v>45468</v>
      </c>
      <c r="F128" t="s">
        <v>3447</v>
      </c>
      <c r="G128" t="s">
        <v>3021</v>
      </c>
      <c r="H128">
        <v>229.64</v>
      </c>
      <c r="I128">
        <v>41.742918629999998</v>
      </c>
      <c r="J128">
        <v>-80.869518049999996</v>
      </c>
      <c r="K128" t="s">
        <v>3418</v>
      </c>
      <c r="L128">
        <v>6</v>
      </c>
      <c r="M128">
        <v>-40.03</v>
      </c>
      <c r="N128">
        <v>-5.66</v>
      </c>
      <c r="O128">
        <v>5.26</v>
      </c>
    </row>
    <row r="129" spans="1:15" x14ac:dyDescent="0.35">
      <c r="A129">
        <v>2023741</v>
      </c>
      <c r="B129">
        <v>282980</v>
      </c>
      <c r="C129" t="s">
        <v>1654</v>
      </c>
      <c r="D129">
        <v>2</v>
      </c>
      <c r="E129" s="17">
        <v>45496</v>
      </c>
      <c r="F129" t="s">
        <v>3446</v>
      </c>
      <c r="G129" t="s">
        <v>2849</v>
      </c>
      <c r="H129">
        <v>216.49</v>
      </c>
      <c r="I129">
        <v>39.295248909999998</v>
      </c>
      <c r="J129">
        <v>-82.434408939999997</v>
      </c>
      <c r="K129" t="s">
        <v>3418</v>
      </c>
      <c r="L129">
        <v>5</v>
      </c>
      <c r="M129">
        <v>-30.67</v>
      </c>
      <c r="N129">
        <v>-4.66</v>
      </c>
      <c r="O129">
        <v>6.64</v>
      </c>
    </row>
    <row r="130" spans="1:15" x14ac:dyDescent="0.35">
      <c r="A130">
        <v>2024059</v>
      </c>
      <c r="B130">
        <v>270200</v>
      </c>
      <c r="C130" t="s">
        <v>1737</v>
      </c>
      <c r="D130">
        <v>2</v>
      </c>
      <c r="E130" s="17">
        <v>45525</v>
      </c>
      <c r="F130" t="s">
        <v>3414</v>
      </c>
      <c r="G130" t="s">
        <v>2803</v>
      </c>
      <c r="H130">
        <v>994.23</v>
      </c>
      <c r="I130">
        <v>45.9661823</v>
      </c>
      <c r="J130">
        <v>-118.0295615</v>
      </c>
      <c r="K130" t="s">
        <v>3358</v>
      </c>
      <c r="L130">
        <v>3</v>
      </c>
      <c r="M130">
        <v>-101.47</v>
      </c>
      <c r="N130">
        <v>-13.9</v>
      </c>
      <c r="O130">
        <v>9.6999999999999993</v>
      </c>
    </row>
    <row r="131" spans="1:15" x14ac:dyDescent="0.35">
      <c r="A131">
        <v>2023891</v>
      </c>
      <c r="B131">
        <v>277560</v>
      </c>
      <c r="C131" t="s">
        <v>1961</v>
      </c>
      <c r="D131">
        <v>2</v>
      </c>
      <c r="E131" s="17">
        <v>45510</v>
      </c>
      <c r="F131" t="s">
        <v>3412</v>
      </c>
      <c r="G131" t="s">
        <v>2803</v>
      </c>
      <c r="H131">
        <v>1755.04</v>
      </c>
      <c r="I131">
        <v>42.554283849999997</v>
      </c>
      <c r="J131">
        <v>-120.8997093</v>
      </c>
      <c r="K131" t="s">
        <v>3358</v>
      </c>
      <c r="L131">
        <v>5</v>
      </c>
      <c r="M131">
        <v>-108.97</v>
      </c>
      <c r="N131">
        <v>-14.73</v>
      </c>
      <c r="O131">
        <v>8.84</v>
      </c>
    </row>
    <row r="132" spans="1:15" x14ac:dyDescent="0.35">
      <c r="A132">
        <v>2022935</v>
      </c>
      <c r="B132">
        <v>261480</v>
      </c>
      <c r="C132" t="s">
        <v>829</v>
      </c>
      <c r="D132">
        <v>2</v>
      </c>
      <c r="E132" s="17">
        <v>45182</v>
      </c>
      <c r="F132" t="s">
        <v>3411</v>
      </c>
      <c r="G132" t="s">
        <v>2803</v>
      </c>
      <c r="H132">
        <v>712.74</v>
      </c>
      <c r="I132">
        <v>44.515491220000001</v>
      </c>
      <c r="J132">
        <v>-119.6248102</v>
      </c>
      <c r="K132" t="s">
        <v>3358</v>
      </c>
      <c r="L132">
        <v>8</v>
      </c>
      <c r="M132">
        <v>-110.67</v>
      </c>
      <c r="N132">
        <v>-13.95</v>
      </c>
      <c r="O132">
        <v>0.96</v>
      </c>
    </row>
    <row r="133" spans="1:15" x14ac:dyDescent="0.35">
      <c r="A133">
        <v>2023667</v>
      </c>
      <c r="B133">
        <v>264100</v>
      </c>
      <c r="C133" t="s">
        <v>1716</v>
      </c>
      <c r="D133">
        <v>2</v>
      </c>
      <c r="E133" s="17">
        <v>45489</v>
      </c>
      <c r="F133" t="s">
        <v>3410</v>
      </c>
      <c r="G133" t="s">
        <v>2798</v>
      </c>
      <c r="H133">
        <v>103.9</v>
      </c>
      <c r="I133">
        <v>45.984513929999999</v>
      </c>
      <c r="J133">
        <v>-119.004127</v>
      </c>
      <c r="K133" t="s">
        <v>3358</v>
      </c>
      <c r="L133">
        <v>10</v>
      </c>
      <c r="M133">
        <v>-126.11</v>
      </c>
      <c r="N133">
        <v>-16.579999999999998</v>
      </c>
      <c r="O133">
        <v>6.49</v>
      </c>
    </row>
    <row r="134" spans="1:15" x14ac:dyDescent="0.35">
      <c r="A134">
        <v>2022546</v>
      </c>
      <c r="B134">
        <v>253900</v>
      </c>
      <c r="C134" t="s">
        <v>273</v>
      </c>
      <c r="D134">
        <v>2</v>
      </c>
      <c r="E134" s="17">
        <v>45139</v>
      </c>
      <c r="F134" t="s">
        <v>3357</v>
      </c>
      <c r="G134" t="s">
        <v>3021</v>
      </c>
      <c r="H134">
        <v>600.84</v>
      </c>
      <c r="I134">
        <v>41.683465419999997</v>
      </c>
      <c r="J134">
        <v>-78.455472529999994</v>
      </c>
      <c r="K134" t="s">
        <v>3316</v>
      </c>
      <c r="L134">
        <v>2</v>
      </c>
      <c r="M134">
        <v>-52.62</v>
      </c>
      <c r="N134">
        <v>-7.73</v>
      </c>
      <c r="O134">
        <v>9.23</v>
      </c>
    </row>
    <row r="135" spans="1:15" x14ac:dyDescent="0.35">
      <c r="A135">
        <v>2022737</v>
      </c>
      <c r="B135">
        <v>252900</v>
      </c>
      <c r="C135" t="s">
        <v>471</v>
      </c>
      <c r="D135">
        <v>2</v>
      </c>
      <c r="E135" s="17">
        <v>45155</v>
      </c>
      <c r="F135" t="s">
        <v>3356</v>
      </c>
      <c r="G135" t="s">
        <v>3021</v>
      </c>
      <c r="H135">
        <v>158.19999999999999</v>
      </c>
      <c r="I135">
        <v>41.412408290000002</v>
      </c>
      <c r="J135">
        <v>-74.746929320000007</v>
      </c>
      <c r="K135" t="s">
        <v>3316</v>
      </c>
      <c r="L135">
        <v>3</v>
      </c>
      <c r="M135">
        <v>-43.9</v>
      </c>
      <c r="N135">
        <v>-7.33</v>
      </c>
      <c r="O135">
        <v>14.77</v>
      </c>
    </row>
    <row r="136" spans="1:15" x14ac:dyDescent="0.35">
      <c r="A136">
        <v>2023843</v>
      </c>
      <c r="B136">
        <v>283920</v>
      </c>
      <c r="C136" t="s">
        <v>1711</v>
      </c>
      <c r="D136">
        <v>2</v>
      </c>
      <c r="E136" s="17">
        <v>45504</v>
      </c>
      <c r="F136" t="s">
        <v>3353</v>
      </c>
      <c r="G136" t="s">
        <v>3047</v>
      </c>
      <c r="H136">
        <v>-0.24</v>
      </c>
      <c r="I136">
        <v>39.876976139999996</v>
      </c>
      <c r="J136">
        <v>-75.302129269999995</v>
      </c>
      <c r="K136" t="s">
        <v>3316</v>
      </c>
      <c r="L136">
        <v>4</v>
      </c>
      <c r="M136">
        <v>-40.69</v>
      </c>
      <c r="N136">
        <v>-6.58</v>
      </c>
      <c r="O136">
        <v>11.98</v>
      </c>
    </row>
    <row r="137" spans="1:15" x14ac:dyDescent="0.35">
      <c r="A137">
        <v>2024237</v>
      </c>
      <c r="B137">
        <v>283820</v>
      </c>
      <c r="C137" t="s">
        <v>2263</v>
      </c>
      <c r="D137">
        <v>2</v>
      </c>
      <c r="E137" s="17">
        <v>45552</v>
      </c>
      <c r="F137" t="s">
        <v>3352</v>
      </c>
      <c r="G137" t="s">
        <v>3021</v>
      </c>
      <c r="H137">
        <v>448.57</v>
      </c>
      <c r="I137">
        <v>41.452226410000002</v>
      </c>
      <c r="J137">
        <v>-76.4526647</v>
      </c>
      <c r="K137" t="s">
        <v>3316</v>
      </c>
      <c r="L137">
        <v>5</v>
      </c>
      <c r="M137">
        <v>-51.8</v>
      </c>
      <c r="N137">
        <v>-8.0500000000000007</v>
      </c>
      <c r="O137">
        <v>12.59</v>
      </c>
    </row>
    <row r="138" spans="1:15" x14ac:dyDescent="0.35">
      <c r="A138">
        <v>2022406</v>
      </c>
      <c r="B138">
        <v>246540</v>
      </c>
      <c r="C138" t="s">
        <v>166</v>
      </c>
      <c r="D138">
        <v>2</v>
      </c>
      <c r="E138" s="17">
        <v>45127</v>
      </c>
      <c r="F138" t="s">
        <v>3315</v>
      </c>
      <c r="G138" t="s">
        <v>3021</v>
      </c>
      <c r="H138">
        <v>38.83</v>
      </c>
      <c r="I138">
        <v>41.912786760000003</v>
      </c>
      <c r="J138">
        <v>-71.443436489999996</v>
      </c>
      <c r="K138" t="s">
        <v>3295</v>
      </c>
      <c r="L138">
        <v>2</v>
      </c>
      <c r="M138">
        <v>-37.590000000000003</v>
      </c>
      <c r="N138">
        <v>-5.75</v>
      </c>
      <c r="O138">
        <v>8.4</v>
      </c>
    </row>
    <row r="139" spans="1:15" x14ac:dyDescent="0.35">
      <c r="A139">
        <v>2022340</v>
      </c>
      <c r="B139">
        <v>246460</v>
      </c>
      <c r="C139" t="s">
        <v>165</v>
      </c>
      <c r="D139">
        <v>2</v>
      </c>
      <c r="E139" s="17">
        <v>45121</v>
      </c>
      <c r="F139" t="s">
        <v>3314</v>
      </c>
      <c r="G139" t="s">
        <v>3021</v>
      </c>
      <c r="H139">
        <v>2.46</v>
      </c>
      <c r="I139">
        <v>41.631467270000002</v>
      </c>
      <c r="J139">
        <v>-71.447879040000004</v>
      </c>
      <c r="K139" t="s">
        <v>3295</v>
      </c>
      <c r="L139">
        <v>2</v>
      </c>
      <c r="M139">
        <v>-26.72</v>
      </c>
      <c r="N139">
        <v>-4.71</v>
      </c>
      <c r="O139">
        <v>10.98</v>
      </c>
    </row>
    <row r="140" spans="1:15" x14ac:dyDescent="0.35">
      <c r="A140">
        <v>2023428</v>
      </c>
      <c r="B140">
        <v>273200</v>
      </c>
      <c r="C140" t="s">
        <v>1524</v>
      </c>
      <c r="D140">
        <v>2</v>
      </c>
      <c r="E140" s="17">
        <v>45467</v>
      </c>
      <c r="F140" t="s">
        <v>3312</v>
      </c>
      <c r="G140" t="s">
        <v>3021</v>
      </c>
      <c r="H140">
        <v>7.48</v>
      </c>
      <c r="I140">
        <v>41.416519919999999</v>
      </c>
      <c r="J140">
        <v>-71.797485929999993</v>
      </c>
      <c r="K140" t="s">
        <v>3295</v>
      </c>
      <c r="L140">
        <v>5</v>
      </c>
      <c r="M140">
        <v>-34.130000000000003</v>
      </c>
      <c r="N140">
        <v>-5.85</v>
      </c>
      <c r="O140">
        <v>12.7</v>
      </c>
    </row>
    <row r="141" spans="1:15" x14ac:dyDescent="0.35">
      <c r="A141">
        <v>2023444</v>
      </c>
      <c r="B141">
        <v>283300</v>
      </c>
      <c r="C141" t="s">
        <v>1552</v>
      </c>
      <c r="D141">
        <v>2</v>
      </c>
      <c r="E141" s="17">
        <v>45468</v>
      </c>
      <c r="F141" t="s">
        <v>3308</v>
      </c>
      <c r="G141" t="s">
        <v>3021</v>
      </c>
      <c r="H141">
        <v>43.23</v>
      </c>
      <c r="I141">
        <v>41.682552790000003</v>
      </c>
      <c r="J141">
        <v>-71.527043269999993</v>
      </c>
      <c r="K141" t="s">
        <v>3295</v>
      </c>
      <c r="L141">
        <v>4</v>
      </c>
      <c r="M141">
        <v>-31.57</v>
      </c>
      <c r="N141">
        <v>-5.18</v>
      </c>
      <c r="O141">
        <v>9.8699999999999992</v>
      </c>
    </row>
    <row r="142" spans="1:15" x14ac:dyDescent="0.35">
      <c r="A142">
        <v>2023003</v>
      </c>
      <c r="B142">
        <v>240020</v>
      </c>
      <c r="C142" t="s">
        <v>196</v>
      </c>
      <c r="D142">
        <v>2</v>
      </c>
      <c r="E142" s="17">
        <v>45189</v>
      </c>
      <c r="F142" t="s">
        <v>3294</v>
      </c>
      <c r="G142" t="s">
        <v>3047</v>
      </c>
      <c r="H142">
        <v>17.39</v>
      </c>
      <c r="I142">
        <v>32.846374349999998</v>
      </c>
      <c r="J142">
        <v>-81.442890050000003</v>
      </c>
      <c r="K142" t="s">
        <v>3273</v>
      </c>
      <c r="L142">
        <v>8</v>
      </c>
      <c r="M142">
        <v>-17.77</v>
      </c>
      <c r="N142">
        <v>-3.29</v>
      </c>
      <c r="O142">
        <v>8.5299999999999994</v>
      </c>
    </row>
    <row r="143" spans="1:15" x14ac:dyDescent="0.35">
      <c r="A143">
        <v>2023673</v>
      </c>
      <c r="B143">
        <v>283260</v>
      </c>
      <c r="C143" t="s">
        <v>1736</v>
      </c>
      <c r="D143">
        <v>2</v>
      </c>
      <c r="E143" s="17">
        <v>45489</v>
      </c>
      <c r="F143" t="s">
        <v>3293</v>
      </c>
      <c r="G143" t="s">
        <v>2849</v>
      </c>
      <c r="H143">
        <v>144.32</v>
      </c>
      <c r="I143">
        <v>34.311432799999999</v>
      </c>
      <c r="J143">
        <v>-82.787392830000002</v>
      </c>
      <c r="K143" t="s">
        <v>3273</v>
      </c>
      <c r="L143">
        <v>7</v>
      </c>
      <c r="M143">
        <v>-21.25</v>
      </c>
      <c r="N143">
        <v>-3.66</v>
      </c>
      <c r="O143">
        <v>8.02</v>
      </c>
    </row>
    <row r="144" spans="1:15" x14ac:dyDescent="0.35">
      <c r="A144">
        <v>2022498</v>
      </c>
      <c r="B144">
        <v>247980</v>
      </c>
      <c r="C144" t="s">
        <v>110</v>
      </c>
      <c r="D144">
        <v>2</v>
      </c>
      <c r="E144" s="17">
        <v>45133</v>
      </c>
      <c r="F144" t="s">
        <v>3291</v>
      </c>
      <c r="G144" t="s">
        <v>3047</v>
      </c>
      <c r="H144">
        <v>50.11</v>
      </c>
      <c r="I144">
        <v>33.177902080000003</v>
      </c>
      <c r="J144">
        <v>-81.121720300000007</v>
      </c>
      <c r="K144" t="s">
        <v>3273</v>
      </c>
      <c r="L144">
        <v>2</v>
      </c>
      <c r="M144">
        <v>-18.18</v>
      </c>
      <c r="N144">
        <v>-3.5</v>
      </c>
      <c r="O144">
        <v>9.7899999999999991</v>
      </c>
    </row>
    <row r="145" spans="1:15" x14ac:dyDescent="0.35">
      <c r="A145">
        <v>2022566</v>
      </c>
      <c r="B145">
        <v>254260</v>
      </c>
      <c r="C145" t="s">
        <v>58</v>
      </c>
      <c r="D145">
        <v>2</v>
      </c>
      <c r="E145" s="17">
        <v>45139</v>
      </c>
      <c r="F145" t="s">
        <v>3290</v>
      </c>
      <c r="G145" t="s">
        <v>2849</v>
      </c>
      <c r="H145">
        <v>171.41</v>
      </c>
      <c r="I145">
        <v>34.365243270000001</v>
      </c>
      <c r="J145">
        <v>-82.4715968</v>
      </c>
      <c r="K145" t="s">
        <v>3273</v>
      </c>
      <c r="L145">
        <v>4</v>
      </c>
      <c r="M145">
        <v>-23.96</v>
      </c>
      <c r="N145">
        <v>-4.22</v>
      </c>
      <c r="O145">
        <v>9.77</v>
      </c>
    </row>
    <row r="146" spans="1:15" x14ac:dyDescent="0.35">
      <c r="A146">
        <v>2022371</v>
      </c>
      <c r="B146">
        <v>238700</v>
      </c>
      <c r="C146" t="s">
        <v>302</v>
      </c>
      <c r="D146">
        <v>2</v>
      </c>
      <c r="E146" s="17">
        <v>45125</v>
      </c>
      <c r="F146" t="s">
        <v>3272</v>
      </c>
      <c r="G146" t="s">
        <v>2803</v>
      </c>
      <c r="H146">
        <v>1589.3</v>
      </c>
      <c r="I146">
        <v>44.125903460000004</v>
      </c>
      <c r="J146">
        <v>-103.6531763</v>
      </c>
      <c r="K146" t="s">
        <v>3214</v>
      </c>
      <c r="L146">
        <v>4</v>
      </c>
      <c r="M146">
        <v>-110.52</v>
      </c>
      <c r="N146">
        <v>-14.42</v>
      </c>
      <c r="O146">
        <v>4.82</v>
      </c>
    </row>
    <row r="147" spans="1:15" x14ac:dyDescent="0.35">
      <c r="A147">
        <v>2022417</v>
      </c>
      <c r="B147">
        <v>240980</v>
      </c>
      <c r="C147" t="s">
        <v>293</v>
      </c>
      <c r="D147">
        <v>2</v>
      </c>
      <c r="E147" s="17">
        <v>45127</v>
      </c>
      <c r="F147" t="s">
        <v>3271</v>
      </c>
      <c r="G147" t="s">
        <v>2880</v>
      </c>
      <c r="H147">
        <v>357.91</v>
      </c>
      <c r="I147">
        <v>43.044196239999998</v>
      </c>
      <c r="J147">
        <v>-97.361526620000006</v>
      </c>
      <c r="K147" t="s">
        <v>3214</v>
      </c>
      <c r="L147">
        <v>3</v>
      </c>
      <c r="M147">
        <v>-60.1</v>
      </c>
      <c r="N147">
        <v>-8.11</v>
      </c>
      <c r="O147">
        <v>4.82</v>
      </c>
    </row>
    <row r="148" spans="1:15" x14ac:dyDescent="0.35">
      <c r="A148">
        <v>2022800</v>
      </c>
      <c r="B148">
        <v>261120</v>
      </c>
      <c r="C148" t="s">
        <v>595</v>
      </c>
      <c r="D148">
        <v>2</v>
      </c>
      <c r="E148" s="17">
        <v>45161</v>
      </c>
      <c r="F148" t="s">
        <v>3266</v>
      </c>
      <c r="G148" t="s">
        <v>2806</v>
      </c>
      <c r="H148">
        <v>509.63</v>
      </c>
      <c r="I148">
        <v>44.135362389999997</v>
      </c>
      <c r="J148">
        <v>-100.8337449</v>
      </c>
      <c r="K148" t="s">
        <v>3214</v>
      </c>
      <c r="L148">
        <v>7</v>
      </c>
      <c r="M148">
        <v>-44.45</v>
      </c>
      <c r="N148">
        <v>-3.88</v>
      </c>
      <c r="O148">
        <v>-13.43</v>
      </c>
    </row>
    <row r="149" spans="1:15" x14ac:dyDescent="0.35">
      <c r="A149">
        <v>2023934</v>
      </c>
      <c r="B149">
        <v>279280</v>
      </c>
      <c r="C149" t="s">
        <v>1971</v>
      </c>
      <c r="D149">
        <v>2</v>
      </c>
      <c r="E149" s="17">
        <v>45512</v>
      </c>
      <c r="F149" t="s">
        <v>3265</v>
      </c>
      <c r="G149" t="s">
        <v>2806</v>
      </c>
      <c r="H149">
        <v>935.93</v>
      </c>
      <c r="I149">
        <v>45.596878920000002</v>
      </c>
      <c r="J149">
        <v>-103.9274727</v>
      </c>
      <c r="K149" t="s">
        <v>3214</v>
      </c>
      <c r="L149">
        <v>7</v>
      </c>
      <c r="M149">
        <v>-93.52</v>
      </c>
      <c r="N149">
        <v>-10.07</v>
      </c>
      <c r="O149">
        <v>-12.92</v>
      </c>
    </row>
    <row r="150" spans="1:15" x14ac:dyDescent="0.35">
      <c r="A150">
        <v>2023574</v>
      </c>
      <c r="B150">
        <v>273120</v>
      </c>
      <c r="C150" t="s">
        <v>1637</v>
      </c>
      <c r="D150">
        <v>2</v>
      </c>
      <c r="E150" s="17">
        <v>45483</v>
      </c>
      <c r="F150" t="s">
        <v>3213</v>
      </c>
      <c r="G150" t="s">
        <v>3047</v>
      </c>
      <c r="H150">
        <v>121.34</v>
      </c>
      <c r="I150">
        <v>35.718975720000003</v>
      </c>
      <c r="J150">
        <v>-88.976186369999994</v>
      </c>
      <c r="K150" t="s">
        <v>3184</v>
      </c>
      <c r="L150">
        <v>1</v>
      </c>
      <c r="M150">
        <v>-18.010000000000002</v>
      </c>
      <c r="N150">
        <v>-3.62</v>
      </c>
      <c r="O150">
        <v>10.98</v>
      </c>
    </row>
    <row r="151" spans="1:15" x14ac:dyDescent="0.35">
      <c r="A151">
        <v>2023969</v>
      </c>
      <c r="B151">
        <v>292020</v>
      </c>
      <c r="C151" t="s">
        <v>1556</v>
      </c>
      <c r="D151">
        <v>2</v>
      </c>
      <c r="E151" s="17">
        <v>45518</v>
      </c>
      <c r="F151" t="s">
        <v>3211</v>
      </c>
      <c r="G151" t="s">
        <v>2849</v>
      </c>
      <c r="H151">
        <v>416.73</v>
      </c>
      <c r="I151">
        <v>35.958722330000001</v>
      </c>
      <c r="J151">
        <v>-82.879336600000002</v>
      </c>
      <c r="K151" t="s">
        <v>3184</v>
      </c>
      <c r="L151">
        <v>5</v>
      </c>
      <c r="M151">
        <v>-39.5</v>
      </c>
      <c r="N151">
        <v>-6.93</v>
      </c>
      <c r="O151">
        <v>15.91</v>
      </c>
    </row>
    <row r="152" spans="1:15" x14ac:dyDescent="0.35">
      <c r="A152">
        <v>2024164</v>
      </c>
      <c r="B152">
        <v>283440</v>
      </c>
      <c r="C152" t="s">
        <v>2033</v>
      </c>
      <c r="D152">
        <v>2</v>
      </c>
      <c r="E152" s="17">
        <v>45539</v>
      </c>
      <c r="F152" t="s">
        <v>3210</v>
      </c>
      <c r="G152" t="s">
        <v>3047</v>
      </c>
      <c r="H152">
        <v>134.13999999999999</v>
      </c>
      <c r="I152">
        <v>35.13524211</v>
      </c>
      <c r="J152">
        <v>-88.182073790000004</v>
      </c>
      <c r="K152" t="s">
        <v>3184</v>
      </c>
      <c r="L152">
        <v>5</v>
      </c>
      <c r="M152">
        <v>-29.66</v>
      </c>
      <c r="N152">
        <v>-5.26</v>
      </c>
      <c r="O152">
        <v>12.4</v>
      </c>
    </row>
    <row r="153" spans="1:15" x14ac:dyDescent="0.35">
      <c r="A153">
        <v>2023704</v>
      </c>
      <c r="B153">
        <v>273880</v>
      </c>
      <c r="C153" t="s">
        <v>1565</v>
      </c>
      <c r="D153">
        <v>2</v>
      </c>
      <c r="E153" s="17">
        <v>45491</v>
      </c>
      <c r="F153" t="s">
        <v>3209</v>
      </c>
      <c r="G153" t="s">
        <v>2849</v>
      </c>
      <c r="H153">
        <v>344.97</v>
      </c>
      <c r="I153">
        <v>35.915133439999998</v>
      </c>
      <c r="J153">
        <v>-82.990691429999998</v>
      </c>
      <c r="K153" t="s">
        <v>3184</v>
      </c>
      <c r="L153">
        <v>8</v>
      </c>
      <c r="M153">
        <v>-31.18</v>
      </c>
      <c r="N153">
        <v>-5.44</v>
      </c>
      <c r="O153">
        <v>12.38</v>
      </c>
    </row>
    <row r="154" spans="1:15" x14ac:dyDescent="0.35">
      <c r="A154">
        <v>2022253</v>
      </c>
      <c r="B154">
        <v>245200</v>
      </c>
      <c r="C154" t="s">
        <v>62</v>
      </c>
      <c r="D154">
        <v>2</v>
      </c>
      <c r="E154" s="17">
        <v>45113</v>
      </c>
      <c r="F154" t="s">
        <v>3183</v>
      </c>
      <c r="G154" t="s">
        <v>3047</v>
      </c>
      <c r="H154">
        <v>76.180000000000007</v>
      </c>
      <c r="I154">
        <v>32.297229299999998</v>
      </c>
      <c r="J154">
        <v>-94.490818189999999</v>
      </c>
      <c r="K154" t="s">
        <v>3102</v>
      </c>
      <c r="L154">
        <v>2</v>
      </c>
      <c r="M154">
        <v>-2.17</v>
      </c>
      <c r="N154">
        <v>-0.17</v>
      </c>
      <c r="O154">
        <v>-0.84</v>
      </c>
    </row>
    <row r="155" spans="1:15" x14ac:dyDescent="0.35">
      <c r="A155">
        <v>2023858</v>
      </c>
      <c r="B155">
        <v>277420</v>
      </c>
      <c r="C155" t="s">
        <v>1836</v>
      </c>
      <c r="D155">
        <v>2</v>
      </c>
      <c r="E155" s="17">
        <v>45504</v>
      </c>
      <c r="F155" t="s">
        <v>3180</v>
      </c>
      <c r="G155" t="s">
        <v>2809</v>
      </c>
      <c r="H155">
        <v>151.68</v>
      </c>
      <c r="I155">
        <v>31.70787344</v>
      </c>
      <c r="J155">
        <v>-96.732349360000001</v>
      </c>
      <c r="K155" t="s">
        <v>3102</v>
      </c>
      <c r="L155">
        <v>4</v>
      </c>
      <c r="M155">
        <v>-19.62</v>
      </c>
      <c r="N155">
        <v>-3.62</v>
      </c>
      <c r="O155">
        <v>9.3000000000000007</v>
      </c>
    </row>
    <row r="156" spans="1:15" x14ac:dyDescent="0.35">
      <c r="A156">
        <v>2022878</v>
      </c>
      <c r="B156">
        <v>261040</v>
      </c>
      <c r="C156" t="s">
        <v>756</v>
      </c>
      <c r="D156">
        <v>2</v>
      </c>
      <c r="E156" s="17">
        <v>45175</v>
      </c>
      <c r="F156" t="s">
        <v>3178</v>
      </c>
      <c r="G156" t="s">
        <v>3047</v>
      </c>
      <c r="H156">
        <v>92.56</v>
      </c>
      <c r="I156">
        <v>33.587430869999999</v>
      </c>
      <c r="J156">
        <v>-94.455549050000002</v>
      </c>
      <c r="K156" t="s">
        <v>3102</v>
      </c>
      <c r="L156">
        <v>5</v>
      </c>
      <c r="M156">
        <v>-8.85</v>
      </c>
      <c r="N156">
        <v>-1.1599999999999999</v>
      </c>
      <c r="O156">
        <v>0.47</v>
      </c>
    </row>
    <row r="157" spans="1:15" x14ac:dyDescent="0.35">
      <c r="A157">
        <v>2023536</v>
      </c>
      <c r="B157">
        <v>271020</v>
      </c>
      <c r="C157" t="s">
        <v>1447</v>
      </c>
      <c r="D157">
        <v>2</v>
      </c>
      <c r="E157" s="17">
        <v>45477</v>
      </c>
      <c r="F157" t="s">
        <v>3135</v>
      </c>
      <c r="G157" t="s">
        <v>2809</v>
      </c>
      <c r="H157">
        <v>594.41</v>
      </c>
      <c r="I157">
        <v>33.036052239999997</v>
      </c>
      <c r="J157">
        <v>-100.7767482</v>
      </c>
      <c r="K157" t="s">
        <v>3102</v>
      </c>
      <c r="L157">
        <v>6</v>
      </c>
      <c r="M157">
        <v>-17.3</v>
      </c>
      <c r="N157">
        <v>-1.46</v>
      </c>
      <c r="O157">
        <v>-5.63</v>
      </c>
    </row>
    <row r="158" spans="1:15" x14ac:dyDescent="0.35">
      <c r="A158">
        <v>2022874</v>
      </c>
      <c r="B158">
        <v>246620</v>
      </c>
      <c r="C158" t="s">
        <v>393</v>
      </c>
      <c r="D158">
        <v>2</v>
      </c>
      <c r="E158" s="17">
        <v>45175</v>
      </c>
      <c r="F158" t="s">
        <v>3101</v>
      </c>
      <c r="G158" t="s">
        <v>2803</v>
      </c>
      <c r="H158">
        <v>2617.4299999999998</v>
      </c>
      <c r="I158">
        <v>37.844175319999998</v>
      </c>
      <c r="J158">
        <v>-111.84994880000001</v>
      </c>
      <c r="K158" t="s">
        <v>3071</v>
      </c>
      <c r="L158">
        <v>2</v>
      </c>
      <c r="M158">
        <v>-103.75</v>
      </c>
      <c r="N158">
        <v>-14.38</v>
      </c>
      <c r="O158">
        <v>11.27</v>
      </c>
    </row>
    <row r="159" spans="1:15" x14ac:dyDescent="0.35">
      <c r="A159">
        <v>2022901</v>
      </c>
      <c r="B159">
        <v>262680</v>
      </c>
      <c r="C159" t="s">
        <v>719</v>
      </c>
      <c r="D159">
        <v>2</v>
      </c>
      <c r="E159" s="17">
        <v>45180</v>
      </c>
      <c r="F159" t="s">
        <v>3100</v>
      </c>
      <c r="G159" t="s">
        <v>2798</v>
      </c>
      <c r="H159">
        <v>1867.44</v>
      </c>
      <c r="I159">
        <v>40.144025999999997</v>
      </c>
      <c r="J159">
        <v>-110.7518441</v>
      </c>
      <c r="K159" t="s">
        <v>3071</v>
      </c>
      <c r="L159">
        <v>6</v>
      </c>
      <c r="M159">
        <v>-126.25</v>
      </c>
      <c r="N159">
        <v>-16.88</v>
      </c>
      <c r="O159">
        <v>8.76</v>
      </c>
    </row>
    <row r="160" spans="1:15" x14ac:dyDescent="0.35">
      <c r="A160">
        <v>2022984</v>
      </c>
      <c r="B160">
        <v>262800</v>
      </c>
      <c r="C160" t="s">
        <v>764</v>
      </c>
      <c r="D160">
        <v>2</v>
      </c>
      <c r="E160" s="17">
        <v>45188</v>
      </c>
      <c r="F160" t="s">
        <v>3099</v>
      </c>
      <c r="G160" t="s">
        <v>2798</v>
      </c>
      <c r="H160">
        <v>1323.19</v>
      </c>
      <c r="I160">
        <v>41.186933289999999</v>
      </c>
      <c r="J160">
        <v>-111.9922677</v>
      </c>
      <c r="K160" t="s">
        <v>3071</v>
      </c>
      <c r="L160">
        <v>6</v>
      </c>
      <c r="M160">
        <v>-122.05</v>
      </c>
      <c r="N160">
        <v>-15.95</v>
      </c>
      <c r="O160">
        <v>5.56</v>
      </c>
    </row>
    <row r="161" spans="1:15" x14ac:dyDescent="0.35">
      <c r="A161">
        <v>2023973</v>
      </c>
      <c r="B161">
        <v>278300</v>
      </c>
      <c r="C161" t="s">
        <v>1975</v>
      </c>
      <c r="D161">
        <v>2</v>
      </c>
      <c r="E161" s="17">
        <v>45518</v>
      </c>
      <c r="F161" t="s">
        <v>3098</v>
      </c>
      <c r="G161" t="s">
        <v>2803</v>
      </c>
      <c r="H161">
        <v>2040.51</v>
      </c>
      <c r="I161">
        <v>37.771499400000003</v>
      </c>
      <c r="J161">
        <v>-112.3894827</v>
      </c>
      <c r="K161" t="s">
        <v>3071</v>
      </c>
      <c r="L161">
        <v>6</v>
      </c>
      <c r="M161">
        <v>-96.16</v>
      </c>
      <c r="N161">
        <v>-13.1</v>
      </c>
      <c r="O161">
        <v>8.64</v>
      </c>
    </row>
    <row r="162" spans="1:15" x14ac:dyDescent="0.35">
      <c r="A162">
        <v>2022545</v>
      </c>
      <c r="B162">
        <v>238320</v>
      </c>
      <c r="C162" t="s">
        <v>396</v>
      </c>
      <c r="D162">
        <v>2</v>
      </c>
      <c r="E162" s="17">
        <v>45139</v>
      </c>
      <c r="F162" t="s">
        <v>3070</v>
      </c>
      <c r="G162" t="s">
        <v>2849</v>
      </c>
      <c r="H162">
        <v>726.07</v>
      </c>
      <c r="I162">
        <v>36.968190640000003</v>
      </c>
      <c r="J162">
        <v>-80.646446990000001</v>
      </c>
      <c r="K162" t="s">
        <v>3044</v>
      </c>
      <c r="L162">
        <v>2</v>
      </c>
      <c r="M162">
        <v>-42.6</v>
      </c>
      <c r="N162">
        <v>-7.02</v>
      </c>
      <c r="O162">
        <v>13.59</v>
      </c>
    </row>
    <row r="163" spans="1:15" x14ac:dyDescent="0.35">
      <c r="A163">
        <v>2024140</v>
      </c>
      <c r="B163">
        <v>271260</v>
      </c>
      <c r="C163" t="s">
        <v>2153</v>
      </c>
      <c r="D163">
        <v>2</v>
      </c>
      <c r="E163" s="17">
        <v>45533</v>
      </c>
      <c r="F163" t="s">
        <v>3068</v>
      </c>
      <c r="G163" t="s">
        <v>2849</v>
      </c>
      <c r="H163">
        <v>60.25</v>
      </c>
      <c r="I163">
        <v>38.434966459999998</v>
      </c>
      <c r="J163">
        <v>-77.524428130000004</v>
      </c>
      <c r="K163" t="s">
        <v>3044</v>
      </c>
      <c r="L163">
        <v>4</v>
      </c>
      <c r="M163">
        <v>-30.66</v>
      </c>
      <c r="N163">
        <v>-4.7300000000000004</v>
      </c>
      <c r="O163">
        <v>7.21</v>
      </c>
    </row>
    <row r="164" spans="1:15" x14ac:dyDescent="0.35">
      <c r="A164">
        <v>2022570</v>
      </c>
      <c r="B164">
        <v>238240</v>
      </c>
      <c r="C164" t="s">
        <v>346</v>
      </c>
      <c r="D164">
        <v>2</v>
      </c>
      <c r="E164" s="17">
        <v>45140</v>
      </c>
      <c r="F164" t="s">
        <v>3066</v>
      </c>
      <c r="G164" t="s">
        <v>2849</v>
      </c>
      <c r="H164">
        <v>303.8</v>
      </c>
      <c r="I164">
        <v>37.798515559999998</v>
      </c>
      <c r="J164">
        <v>-79.775528059999999</v>
      </c>
      <c r="K164" t="s">
        <v>3044</v>
      </c>
      <c r="L164">
        <v>6</v>
      </c>
      <c r="M164">
        <v>-42.69</v>
      </c>
      <c r="N164">
        <v>-6.43</v>
      </c>
      <c r="O164">
        <v>8.74</v>
      </c>
    </row>
    <row r="165" spans="1:15" x14ac:dyDescent="0.35">
      <c r="A165">
        <v>2024132</v>
      </c>
      <c r="B165">
        <v>271280</v>
      </c>
      <c r="C165" t="s">
        <v>2137</v>
      </c>
      <c r="D165">
        <v>2</v>
      </c>
      <c r="E165" s="17">
        <v>45532</v>
      </c>
      <c r="F165" t="s">
        <v>3065</v>
      </c>
      <c r="G165" t="s">
        <v>3047</v>
      </c>
      <c r="H165">
        <v>11.77</v>
      </c>
      <c r="I165">
        <v>36.991034300000003</v>
      </c>
      <c r="J165">
        <v>-77.274450759999993</v>
      </c>
      <c r="K165" t="s">
        <v>3044</v>
      </c>
      <c r="L165">
        <v>7</v>
      </c>
      <c r="M165">
        <v>-26.03</v>
      </c>
      <c r="N165">
        <v>-4.45</v>
      </c>
      <c r="O165">
        <v>9.56</v>
      </c>
    </row>
    <row r="166" spans="1:15" x14ac:dyDescent="0.35">
      <c r="A166">
        <v>2022182</v>
      </c>
      <c r="B166">
        <v>250480</v>
      </c>
      <c r="C166" t="s">
        <v>107</v>
      </c>
      <c r="D166">
        <v>2</v>
      </c>
      <c r="E166" s="17">
        <v>45104</v>
      </c>
      <c r="F166" t="s">
        <v>3043</v>
      </c>
      <c r="G166" t="s">
        <v>3021</v>
      </c>
      <c r="H166">
        <v>473.09</v>
      </c>
      <c r="I166">
        <v>44.009416139999999</v>
      </c>
      <c r="J166">
        <v>-72.400458400000005</v>
      </c>
      <c r="K166" t="s">
        <v>3020</v>
      </c>
      <c r="L166">
        <v>3</v>
      </c>
      <c r="M166">
        <v>-71.62</v>
      </c>
      <c r="N166">
        <v>-10.84</v>
      </c>
      <c r="O166">
        <v>15.11</v>
      </c>
    </row>
    <row r="167" spans="1:15" x14ac:dyDescent="0.35">
      <c r="A167">
        <v>2022630</v>
      </c>
      <c r="B167">
        <v>254800</v>
      </c>
      <c r="C167" t="s">
        <v>520</v>
      </c>
      <c r="D167">
        <v>2</v>
      </c>
      <c r="E167" s="17">
        <v>45146</v>
      </c>
      <c r="F167" t="s">
        <v>3042</v>
      </c>
      <c r="G167" t="s">
        <v>3021</v>
      </c>
      <c r="H167">
        <v>219.81</v>
      </c>
      <c r="I167">
        <v>43.238367779999997</v>
      </c>
      <c r="J167">
        <v>-73.249598849999998</v>
      </c>
      <c r="K167" t="s">
        <v>3020</v>
      </c>
      <c r="L167">
        <v>3</v>
      </c>
      <c r="M167">
        <v>-59.84</v>
      </c>
      <c r="N167">
        <v>-9.2200000000000006</v>
      </c>
      <c r="O167">
        <v>13.9</v>
      </c>
    </row>
    <row r="168" spans="1:15" x14ac:dyDescent="0.35">
      <c r="A168">
        <v>2022690</v>
      </c>
      <c r="B168">
        <v>254960</v>
      </c>
      <c r="C168" t="s">
        <v>597</v>
      </c>
      <c r="D168">
        <v>2</v>
      </c>
      <c r="E168" s="17">
        <v>45153</v>
      </c>
      <c r="F168" t="s">
        <v>3040</v>
      </c>
      <c r="G168" t="s">
        <v>3021</v>
      </c>
      <c r="H168">
        <v>139.87</v>
      </c>
      <c r="I168">
        <v>44.540951440000001</v>
      </c>
      <c r="J168">
        <v>-73.034458189999995</v>
      </c>
      <c r="K168" t="s">
        <v>3020</v>
      </c>
      <c r="L168">
        <v>5</v>
      </c>
      <c r="M168">
        <v>-67.14</v>
      </c>
      <c r="N168">
        <v>-9.8800000000000008</v>
      </c>
      <c r="O168">
        <v>11.9</v>
      </c>
    </row>
    <row r="169" spans="1:15" x14ac:dyDescent="0.35">
      <c r="A169">
        <v>2024128</v>
      </c>
      <c r="B169">
        <v>286620</v>
      </c>
      <c r="C169" t="s">
        <v>2002</v>
      </c>
      <c r="D169">
        <v>2</v>
      </c>
      <c r="E169" s="17">
        <v>45532</v>
      </c>
      <c r="F169" t="s">
        <v>3039</v>
      </c>
      <c r="G169" t="s">
        <v>3021</v>
      </c>
      <c r="H169">
        <v>194.46</v>
      </c>
      <c r="I169">
        <v>44.563537549999999</v>
      </c>
      <c r="J169">
        <v>-72.565015770000002</v>
      </c>
      <c r="K169" t="s">
        <v>3020</v>
      </c>
      <c r="L169">
        <v>5</v>
      </c>
      <c r="M169">
        <v>-65.87</v>
      </c>
      <c r="N169">
        <v>-9.66</v>
      </c>
      <c r="O169">
        <v>11.4</v>
      </c>
    </row>
    <row r="170" spans="1:15" x14ac:dyDescent="0.35">
      <c r="A170">
        <v>2022422</v>
      </c>
      <c r="B170">
        <v>237980</v>
      </c>
      <c r="C170" t="s">
        <v>318</v>
      </c>
      <c r="D170">
        <v>2</v>
      </c>
      <c r="E170" s="17">
        <v>45126</v>
      </c>
      <c r="F170" t="s">
        <v>3019</v>
      </c>
      <c r="G170" t="s">
        <v>2803</v>
      </c>
      <c r="H170">
        <v>1061.99</v>
      </c>
      <c r="I170">
        <v>48.455054009999998</v>
      </c>
      <c r="J170">
        <v>-120.5661413</v>
      </c>
      <c r="K170" t="s">
        <v>2967</v>
      </c>
      <c r="L170">
        <v>3</v>
      </c>
      <c r="M170">
        <v>-126.94</v>
      </c>
      <c r="N170">
        <v>-17.13</v>
      </c>
      <c r="O170">
        <v>10.09</v>
      </c>
    </row>
    <row r="171" spans="1:15" x14ac:dyDescent="0.35">
      <c r="A171">
        <v>2022318</v>
      </c>
      <c r="B171">
        <v>238000</v>
      </c>
      <c r="C171" t="s">
        <v>168</v>
      </c>
      <c r="D171">
        <v>2</v>
      </c>
      <c r="E171" s="17">
        <v>45118</v>
      </c>
      <c r="F171" t="s">
        <v>3017</v>
      </c>
      <c r="G171" t="s">
        <v>2803</v>
      </c>
      <c r="H171">
        <v>19.87</v>
      </c>
      <c r="I171">
        <v>47.582446699999998</v>
      </c>
      <c r="J171">
        <v>-124.2980591</v>
      </c>
      <c r="K171" t="s">
        <v>2967</v>
      </c>
      <c r="L171">
        <v>7</v>
      </c>
      <c r="M171">
        <v>-57.89</v>
      </c>
      <c r="N171">
        <v>-8.2899999999999991</v>
      </c>
      <c r="O171">
        <v>8.41</v>
      </c>
    </row>
    <row r="172" spans="1:15" x14ac:dyDescent="0.35">
      <c r="A172">
        <v>2022268</v>
      </c>
      <c r="B172">
        <v>238100</v>
      </c>
      <c r="C172" t="s">
        <v>92</v>
      </c>
      <c r="D172">
        <v>2</v>
      </c>
      <c r="E172" s="17">
        <v>45114</v>
      </c>
      <c r="F172" t="s">
        <v>3016</v>
      </c>
      <c r="G172" t="s">
        <v>2803</v>
      </c>
      <c r="H172">
        <v>5.49</v>
      </c>
      <c r="I172">
        <v>45.93085396</v>
      </c>
      <c r="J172">
        <v>-122.7096299</v>
      </c>
      <c r="K172" t="s">
        <v>2967</v>
      </c>
      <c r="L172">
        <v>7</v>
      </c>
      <c r="M172">
        <v>-77.87</v>
      </c>
      <c r="N172">
        <v>-10.91</v>
      </c>
      <c r="O172">
        <v>9.4499999999999993</v>
      </c>
    </row>
    <row r="173" spans="1:15" x14ac:dyDescent="0.35">
      <c r="A173">
        <v>2022293</v>
      </c>
      <c r="B173">
        <v>237900</v>
      </c>
      <c r="C173" t="s">
        <v>161</v>
      </c>
      <c r="D173">
        <v>2</v>
      </c>
      <c r="E173" s="17">
        <v>45117</v>
      </c>
      <c r="F173" t="s">
        <v>2993</v>
      </c>
      <c r="G173" t="s">
        <v>2803</v>
      </c>
      <c r="H173">
        <v>185.83</v>
      </c>
      <c r="I173">
        <v>46.762660189999998</v>
      </c>
      <c r="J173">
        <v>-123.4158518</v>
      </c>
      <c r="K173" t="s">
        <v>2967</v>
      </c>
      <c r="L173">
        <v>4</v>
      </c>
      <c r="M173">
        <v>-57.01</v>
      </c>
      <c r="N173">
        <v>-8.4700000000000006</v>
      </c>
      <c r="O173">
        <v>10.75</v>
      </c>
    </row>
    <row r="174" spans="1:15" x14ac:dyDescent="0.35">
      <c r="A174">
        <v>2022355</v>
      </c>
      <c r="B174">
        <v>245860</v>
      </c>
      <c r="C174" t="s">
        <v>167</v>
      </c>
      <c r="D174">
        <v>2</v>
      </c>
      <c r="E174" s="17">
        <v>45124</v>
      </c>
      <c r="F174" t="s">
        <v>2966</v>
      </c>
      <c r="G174" t="s">
        <v>2880</v>
      </c>
      <c r="H174">
        <v>270.20999999999998</v>
      </c>
      <c r="I174">
        <v>43.504362180000001</v>
      </c>
      <c r="J174">
        <v>-88.718599370000007</v>
      </c>
      <c r="K174" t="s">
        <v>2873</v>
      </c>
      <c r="L174">
        <v>1</v>
      </c>
      <c r="M174">
        <v>-54.54</v>
      </c>
      <c r="N174">
        <v>-8.35</v>
      </c>
      <c r="O174">
        <v>12.29</v>
      </c>
    </row>
    <row r="175" spans="1:15" x14ac:dyDescent="0.35">
      <c r="A175">
        <v>2022869</v>
      </c>
      <c r="B175">
        <v>263460</v>
      </c>
      <c r="C175" t="s">
        <v>565</v>
      </c>
      <c r="D175">
        <v>2</v>
      </c>
      <c r="E175" s="17">
        <v>45174</v>
      </c>
      <c r="F175" t="s">
        <v>2963</v>
      </c>
      <c r="G175" t="s">
        <v>2880</v>
      </c>
      <c r="H175">
        <v>259.51</v>
      </c>
      <c r="I175">
        <v>43.02313067</v>
      </c>
      <c r="J175">
        <v>-89.400967969999996</v>
      </c>
      <c r="K175" t="s">
        <v>2873</v>
      </c>
      <c r="L175">
        <v>3</v>
      </c>
      <c r="M175">
        <v>-57.09</v>
      </c>
      <c r="N175">
        <v>-8.65</v>
      </c>
      <c r="O175">
        <v>12.13</v>
      </c>
    </row>
    <row r="176" spans="1:15" x14ac:dyDescent="0.35">
      <c r="A176">
        <v>2024070</v>
      </c>
      <c r="B176">
        <v>281620</v>
      </c>
      <c r="C176" t="s">
        <v>1959</v>
      </c>
      <c r="D176">
        <v>2</v>
      </c>
      <c r="E176" s="17">
        <v>45526</v>
      </c>
      <c r="F176" t="s">
        <v>2955</v>
      </c>
      <c r="G176" t="s">
        <v>2874</v>
      </c>
      <c r="H176">
        <v>436.12</v>
      </c>
      <c r="I176">
        <v>45.858146490000003</v>
      </c>
      <c r="J176">
        <v>-90.426474690000006</v>
      </c>
      <c r="K176" t="s">
        <v>2873</v>
      </c>
      <c r="L176">
        <v>5</v>
      </c>
      <c r="M176">
        <v>-61.08</v>
      </c>
      <c r="N176">
        <v>-8.18</v>
      </c>
      <c r="O176">
        <v>4.34</v>
      </c>
    </row>
    <row r="177" spans="1:15" x14ac:dyDescent="0.35">
      <c r="A177">
        <v>2022831</v>
      </c>
      <c r="B177">
        <v>260300</v>
      </c>
      <c r="C177" t="s">
        <v>477</v>
      </c>
      <c r="D177">
        <v>2</v>
      </c>
      <c r="E177" s="17">
        <v>45167</v>
      </c>
      <c r="F177" t="s">
        <v>2954</v>
      </c>
      <c r="G177" t="s">
        <v>2874</v>
      </c>
      <c r="H177">
        <v>346.42</v>
      </c>
      <c r="I177">
        <v>45.328088919999999</v>
      </c>
      <c r="J177">
        <v>-88.429959440000005</v>
      </c>
      <c r="K177" t="s">
        <v>2873</v>
      </c>
      <c r="L177">
        <v>4</v>
      </c>
      <c r="M177">
        <v>-69.349999999999994</v>
      </c>
      <c r="N177">
        <v>-9.77</v>
      </c>
      <c r="O177">
        <v>8.83</v>
      </c>
    </row>
    <row r="178" spans="1:15" x14ac:dyDescent="0.35">
      <c r="A178">
        <v>2022194</v>
      </c>
      <c r="B178">
        <v>244600</v>
      </c>
      <c r="C178" t="s">
        <v>82</v>
      </c>
      <c r="D178">
        <v>2</v>
      </c>
      <c r="E178" s="17">
        <v>45104</v>
      </c>
      <c r="F178" t="s">
        <v>2872</v>
      </c>
      <c r="G178" t="s">
        <v>2849</v>
      </c>
      <c r="H178">
        <v>534.17999999999995</v>
      </c>
      <c r="I178">
        <v>38.638280770000001</v>
      </c>
      <c r="J178">
        <v>-79.190203179999997</v>
      </c>
      <c r="K178" t="s">
        <v>2848</v>
      </c>
      <c r="L178">
        <v>2</v>
      </c>
      <c r="M178">
        <v>-46.53</v>
      </c>
      <c r="N178">
        <v>-7.62</v>
      </c>
      <c r="O178">
        <v>14.47</v>
      </c>
    </row>
    <row r="179" spans="1:15" x14ac:dyDescent="0.35">
      <c r="A179">
        <v>2022326</v>
      </c>
      <c r="B179">
        <v>247960</v>
      </c>
      <c r="C179" t="s">
        <v>316</v>
      </c>
      <c r="D179">
        <v>2</v>
      </c>
      <c r="E179" s="17">
        <v>45120</v>
      </c>
      <c r="F179" t="s">
        <v>2871</v>
      </c>
      <c r="G179" t="s">
        <v>2849</v>
      </c>
      <c r="H179">
        <v>292.10000000000002</v>
      </c>
      <c r="I179">
        <v>39.310111059999997</v>
      </c>
      <c r="J179">
        <v>-80.271894570000001</v>
      </c>
      <c r="K179" t="s">
        <v>2848</v>
      </c>
      <c r="L179">
        <v>2</v>
      </c>
      <c r="M179">
        <v>-38.340000000000003</v>
      </c>
      <c r="N179">
        <v>-5.72</v>
      </c>
      <c r="O179">
        <v>7.39</v>
      </c>
    </row>
    <row r="180" spans="1:15" x14ac:dyDescent="0.35">
      <c r="A180">
        <v>2022247</v>
      </c>
      <c r="B180">
        <v>244500</v>
      </c>
      <c r="C180" t="s">
        <v>197</v>
      </c>
      <c r="D180">
        <v>2</v>
      </c>
      <c r="E180" s="17">
        <v>45112</v>
      </c>
      <c r="F180" t="s">
        <v>2869</v>
      </c>
      <c r="G180" t="s">
        <v>2849</v>
      </c>
      <c r="H180">
        <v>403.56</v>
      </c>
      <c r="I180">
        <v>37.30367931</v>
      </c>
      <c r="J180">
        <v>-81.691537460000006</v>
      </c>
      <c r="K180" t="s">
        <v>2848</v>
      </c>
      <c r="L180">
        <v>6</v>
      </c>
      <c r="M180">
        <v>-43.24</v>
      </c>
      <c r="N180">
        <v>-7.03</v>
      </c>
      <c r="O180">
        <v>12.98</v>
      </c>
    </row>
    <row r="181" spans="1:15" x14ac:dyDescent="0.35">
      <c r="A181">
        <v>2023468</v>
      </c>
      <c r="B181">
        <v>275200</v>
      </c>
      <c r="C181" t="s">
        <v>1472</v>
      </c>
      <c r="D181">
        <v>2</v>
      </c>
      <c r="E181" s="17">
        <v>45469</v>
      </c>
      <c r="F181" t="s">
        <v>2868</v>
      </c>
      <c r="G181" t="s">
        <v>2849</v>
      </c>
      <c r="H181">
        <v>241.91</v>
      </c>
      <c r="I181">
        <v>39.96504668</v>
      </c>
      <c r="J181">
        <v>-80.587321340000003</v>
      </c>
      <c r="K181" t="s">
        <v>2848</v>
      </c>
      <c r="L181">
        <v>6</v>
      </c>
      <c r="M181">
        <v>-38.479999999999997</v>
      </c>
      <c r="N181">
        <v>-5.85</v>
      </c>
      <c r="O181">
        <v>8.34</v>
      </c>
    </row>
    <row r="182" spans="1:15" x14ac:dyDescent="0.35">
      <c r="A182">
        <v>2024157</v>
      </c>
      <c r="B182">
        <v>291980</v>
      </c>
      <c r="C182" t="s">
        <v>2086</v>
      </c>
      <c r="D182">
        <v>2</v>
      </c>
      <c r="E182" s="17">
        <v>45538</v>
      </c>
      <c r="F182" t="s">
        <v>2847</v>
      </c>
      <c r="G182" t="s">
        <v>2806</v>
      </c>
      <c r="H182">
        <v>1134.6500000000001</v>
      </c>
      <c r="I182">
        <v>44.725439639999998</v>
      </c>
      <c r="J182">
        <v>-106.2697447</v>
      </c>
      <c r="K182" t="s">
        <v>2797</v>
      </c>
      <c r="L182">
        <v>7</v>
      </c>
      <c r="M182">
        <v>-106.87</v>
      </c>
      <c r="N182">
        <v>-12.83</v>
      </c>
      <c r="O182">
        <v>-4.26</v>
      </c>
    </row>
    <row r="183" spans="1:15" x14ac:dyDescent="0.35">
      <c r="A183">
        <v>2023958</v>
      </c>
      <c r="B183">
        <v>284340</v>
      </c>
      <c r="C183" t="s">
        <v>1891</v>
      </c>
      <c r="D183">
        <v>2</v>
      </c>
      <c r="E183" s="17">
        <v>45516</v>
      </c>
      <c r="F183" t="s">
        <v>2846</v>
      </c>
      <c r="G183" t="s">
        <v>2803</v>
      </c>
      <c r="H183">
        <v>1549.33</v>
      </c>
      <c r="I183">
        <v>42.005659129999998</v>
      </c>
      <c r="J183">
        <v>-105.26156760000001</v>
      </c>
      <c r="K183" t="s">
        <v>2797</v>
      </c>
      <c r="L183">
        <v>8</v>
      </c>
      <c r="M183">
        <v>-97.08</v>
      </c>
      <c r="N183">
        <v>-11.92</v>
      </c>
      <c r="O183">
        <v>-1.7</v>
      </c>
    </row>
    <row r="184" spans="1:15" x14ac:dyDescent="0.35">
      <c r="A184">
        <v>2022501</v>
      </c>
      <c r="B184">
        <v>248540</v>
      </c>
      <c r="C184" t="s">
        <v>85</v>
      </c>
      <c r="D184">
        <v>2</v>
      </c>
      <c r="E184" s="17">
        <v>45134</v>
      </c>
      <c r="F184" t="s">
        <v>2830</v>
      </c>
      <c r="G184" t="s">
        <v>2809</v>
      </c>
      <c r="H184">
        <v>1603.63</v>
      </c>
      <c r="I184">
        <v>41.503402090000002</v>
      </c>
      <c r="J184">
        <v>-104.51160419999999</v>
      </c>
      <c r="K184" t="s">
        <v>2797</v>
      </c>
      <c r="L184">
        <v>4</v>
      </c>
      <c r="M184">
        <v>-115.74</v>
      </c>
      <c r="N184">
        <v>-14.91</v>
      </c>
      <c r="O184">
        <v>3.57</v>
      </c>
    </row>
    <row r="185" spans="1:15" x14ac:dyDescent="0.35">
      <c r="A185">
        <v>2023644</v>
      </c>
      <c r="B185">
        <v>283960</v>
      </c>
      <c r="C185" t="s">
        <v>1474</v>
      </c>
      <c r="D185">
        <v>2</v>
      </c>
      <c r="E185" s="17">
        <v>45488</v>
      </c>
      <c r="F185" t="s">
        <v>2824</v>
      </c>
      <c r="G185" t="s">
        <v>2806</v>
      </c>
      <c r="H185">
        <v>1142.22</v>
      </c>
      <c r="I185">
        <v>43.618345980000001</v>
      </c>
      <c r="J185">
        <v>-104.2088301</v>
      </c>
      <c r="K185" t="s">
        <v>2797</v>
      </c>
      <c r="L185">
        <v>8</v>
      </c>
      <c r="M185">
        <v>-68.62</v>
      </c>
      <c r="N185">
        <v>-3.96</v>
      </c>
      <c r="O185">
        <v>-36.950000000000003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55AA6-712E-46B9-8467-A3B3D2BF1D98}">
  <dimension ref="A1:BM366"/>
  <sheetViews>
    <sheetView topLeftCell="Z1" zoomScale="92" workbookViewId="0">
      <pane ySplit="4" topLeftCell="A5" activePane="bottomLeft" state="frozen"/>
      <selection pane="bottomLeft" activeCell="AB5" sqref="AB5"/>
    </sheetView>
  </sheetViews>
  <sheetFormatPr defaultRowHeight="14.5" x14ac:dyDescent="0.35"/>
  <cols>
    <col min="1" max="1" width="17.54296875" customWidth="1"/>
    <col min="2" max="4" width="8.81640625" style="1"/>
    <col min="5" max="5" width="10.6328125" style="1" customWidth="1"/>
    <col min="6" max="6" width="11.7265625" style="1" customWidth="1"/>
    <col min="7" max="7" width="14.453125" style="17" customWidth="1"/>
    <col min="8" max="8" width="21.26953125" bestFit="1" customWidth="1"/>
    <col min="9" max="9" width="12.453125" customWidth="1"/>
    <col min="10" max="10" width="9.90625" bestFit="1" customWidth="1"/>
    <col min="16" max="16" width="14" bestFit="1" customWidth="1"/>
    <col min="17" max="17" width="9.7265625" customWidth="1"/>
    <col min="18" max="18" width="11" bestFit="1" customWidth="1"/>
    <col min="21" max="21" width="11.453125" bestFit="1" customWidth="1"/>
    <col min="22" max="22" width="21.26953125" bestFit="1" customWidth="1"/>
    <col min="23" max="23" width="12" bestFit="1" customWidth="1"/>
    <col min="24" max="24" width="11" bestFit="1" customWidth="1"/>
    <col min="26" max="26" width="12" bestFit="1" customWidth="1"/>
    <col min="28" max="28" width="9.81640625" customWidth="1"/>
    <col min="29" max="29" width="16.7265625" bestFit="1" customWidth="1"/>
    <col min="31" max="31" width="15.54296875" bestFit="1" customWidth="1"/>
    <col min="32" max="32" width="10.26953125" bestFit="1" customWidth="1"/>
    <col min="33" max="33" width="11.81640625" bestFit="1" customWidth="1"/>
    <col min="34" max="34" width="8.81640625" style="1"/>
    <col min="35" max="35" width="9" style="1" bestFit="1" customWidth="1"/>
    <col min="36" max="38" width="8.81640625" style="1"/>
    <col min="39" max="39" width="21.26953125" bestFit="1" customWidth="1"/>
    <col min="40" max="40" width="12" bestFit="1" customWidth="1"/>
    <col min="41" max="41" width="12.26953125" bestFit="1" customWidth="1"/>
    <col min="42" max="42" width="12.54296875" bestFit="1" customWidth="1"/>
    <col min="49" max="49" width="15.7265625" bestFit="1" customWidth="1"/>
    <col min="51" max="51" width="10.7265625" bestFit="1" customWidth="1"/>
    <col min="53" max="53" width="10.81640625" bestFit="1" customWidth="1"/>
    <col min="54" max="54" width="12.7265625" bestFit="1" customWidth="1"/>
    <col min="55" max="55" width="12" bestFit="1" customWidth="1"/>
    <col min="56" max="56" width="12.7265625" bestFit="1" customWidth="1"/>
    <col min="57" max="57" width="12" bestFit="1" customWidth="1"/>
    <col min="58" max="58" width="12.7265625" bestFit="1" customWidth="1"/>
    <col min="59" max="59" width="24.7265625" bestFit="1" customWidth="1"/>
    <col min="60" max="60" width="11" bestFit="1" customWidth="1"/>
    <col min="62" max="62" width="12.26953125" bestFit="1" customWidth="1"/>
  </cols>
  <sheetData>
    <row r="1" spans="1:65" s="5" customFormat="1" ht="16.5" x14ac:dyDescent="0.35">
      <c r="A1" s="5" t="s">
        <v>2771</v>
      </c>
      <c r="B1" s="6"/>
      <c r="C1" s="6"/>
      <c r="D1" s="6"/>
      <c r="E1" s="6"/>
      <c r="F1" s="6"/>
      <c r="G1" s="7"/>
      <c r="I1" s="1" t="s">
        <v>2631</v>
      </c>
      <c r="J1" s="6"/>
      <c r="K1" s="6"/>
      <c r="L1" s="6"/>
      <c r="M1" s="6"/>
      <c r="N1" s="6"/>
      <c r="P1" s="5" t="s">
        <v>2623</v>
      </c>
      <c r="Q1" s="6"/>
      <c r="R1" s="6"/>
      <c r="S1" s="6"/>
      <c r="T1" s="6"/>
      <c r="U1" s="6"/>
      <c r="AE1" s="7"/>
      <c r="AH1" s="6"/>
      <c r="AI1" s="6"/>
      <c r="AJ1" s="6"/>
      <c r="AK1" s="6"/>
      <c r="AL1" s="6"/>
      <c r="AM1" s="1" t="s">
        <v>1078</v>
      </c>
      <c r="AN1" s="11">
        <f>SUM(AN5:AN215)</f>
        <v>16.368470766221812</v>
      </c>
      <c r="AO1" s="11">
        <f>SUM(AO5:AO215)</f>
        <v>1.2953320009577547</v>
      </c>
      <c r="AP1" s="11">
        <f>SUM(AP5:AP215)</f>
        <v>68.083216598759847</v>
      </c>
      <c r="AR1" s="11"/>
      <c r="AS1" s="11"/>
      <c r="BG1" s="1" t="s">
        <v>1078</v>
      </c>
      <c r="BH1" s="6">
        <f>SUM(BH5:BH366)</f>
        <v>2007.6656344781577</v>
      </c>
      <c r="BI1" s="6">
        <f>SUM(BI5:BI366)</f>
        <v>60.637313438317868</v>
      </c>
      <c r="BJ1" s="6">
        <f>SUM(BJ5:BJ366)</f>
        <v>1045.8404303531472</v>
      </c>
      <c r="BK1" s="6"/>
      <c r="BL1" s="6"/>
      <c r="BM1" s="6"/>
    </row>
    <row r="2" spans="1:65" s="5" customFormat="1" ht="17" x14ac:dyDescent="0.35">
      <c r="A2" s="5" t="s">
        <v>1073</v>
      </c>
      <c r="B2" s="25" t="s">
        <v>2612</v>
      </c>
      <c r="C2" s="25" t="s">
        <v>1074</v>
      </c>
      <c r="D2" s="26" t="s">
        <v>1071</v>
      </c>
      <c r="E2" s="25" t="s">
        <v>2613</v>
      </c>
      <c r="F2" s="25" t="s">
        <v>1075</v>
      </c>
      <c r="G2" s="27" t="s">
        <v>1076</v>
      </c>
      <c r="H2" s="28" t="s">
        <v>1077</v>
      </c>
      <c r="I2" s="1" t="s">
        <v>2632</v>
      </c>
      <c r="J2" s="6"/>
      <c r="K2" s="6"/>
      <c r="L2" s="6"/>
      <c r="M2" s="6"/>
      <c r="N2" s="6"/>
      <c r="P2" s="8"/>
      <c r="Q2" s="9"/>
      <c r="R2" s="10"/>
      <c r="S2" s="38" t="s">
        <v>2624</v>
      </c>
      <c r="T2" s="38" t="s">
        <v>2625</v>
      </c>
      <c r="U2" s="39" t="s">
        <v>2626</v>
      </c>
      <c r="V2" s="40" t="s">
        <v>1077</v>
      </c>
      <c r="W2" s="8"/>
      <c r="X2" s="8"/>
      <c r="Y2" s="8"/>
      <c r="Z2" s="8"/>
      <c r="AA2" s="8"/>
      <c r="AB2" s="5" t="s">
        <v>1094</v>
      </c>
      <c r="AE2" s="7"/>
      <c r="AH2" s="6"/>
      <c r="AI2" s="6"/>
      <c r="AJ2" s="6"/>
      <c r="AK2" s="6"/>
      <c r="AL2" s="6"/>
      <c r="AN2" s="38" t="s">
        <v>2624</v>
      </c>
      <c r="AO2" s="38" t="s">
        <v>2625</v>
      </c>
      <c r="AP2" s="39" t="s">
        <v>2626</v>
      </c>
      <c r="AQ2" s="40" t="s">
        <v>1077</v>
      </c>
      <c r="AV2" s="5" t="s">
        <v>2634</v>
      </c>
      <c r="BH2" s="44" t="s">
        <v>2637</v>
      </c>
      <c r="BI2" s="44" t="s">
        <v>2638</v>
      </c>
      <c r="BJ2" s="57" t="s">
        <v>2639</v>
      </c>
      <c r="BK2" s="58" t="s">
        <v>1077</v>
      </c>
      <c r="BL2" s="6"/>
      <c r="BM2" s="6"/>
    </row>
    <row r="3" spans="1:65" s="5" customFormat="1" x14ac:dyDescent="0.35">
      <c r="A3" s="29" t="s">
        <v>1079</v>
      </c>
      <c r="B3" s="29">
        <f>AVERAGE(L:L)</f>
        <v>-8.9731627283403642E-2</v>
      </c>
      <c r="C3" s="29">
        <f>AVERAGE(M:M)</f>
        <v>-7.8332633663761118E-3</v>
      </c>
      <c r="D3" s="29">
        <f>AVERAGE(N:N)</f>
        <v>-2.7065520352394765E-2</v>
      </c>
      <c r="E3" s="29">
        <f>STDEV(L:L)</f>
        <v>0.31547884566536138</v>
      </c>
      <c r="F3" s="29">
        <f>STDEV(M:M)</f>
        <v>9.0426241825095927E-2</v>
      </c>
      <c r="G3" s="29">
        <f>STDEV(N:N)</f>
        <v>0.77488031520005063</v>
      </c>
      <c r="H3" s="12">
        <f>COUNT(L:L)</f>
        <v>219</v>
      </c>
      <c r="I3" s="6" t="s">
        <v>1080</v>
      </c>
      <c r="J3" s="6"/>
      <c r="K3" s="6"/>
      <c r="L3" s="6"/>
      <c r="M3" s="6"/>
      <c r="N3" s="6"/>
      <c r="P3" s="8"/>
      <c r="Q3" s="9"/>
      <c r="R3" s="41" t="s">
        <v>1081</v>
      </c>
      <c r="S3" s="41">
        <f t="array" ref="S3">SQRT(SUM(W5:W262*Y5:Y262)/V3)</f>
        <v>0.21455257663253827</v>
      </c>
      <c r="T3" s="41">
        <f t="array" ref="T3">SQRT(SUM(X5:X262*Y5:Y262)/V3)</f>
        <v>6.8125231834200758E-2</v>
      </c>
      <c r="U3" s="41">
        <f t="array" ref="U3">SQRT(SUM((Z5:Z262*Y5:Y262)/V3))</f>
        <v>0.61424013477062012</v>
      </c>
      <c r="V3" s="41">
        <f>SUM(Y:Y)</f>
        <v>130</v>
      </c>
      <c r="W3" s="8"/>
      <c r="X3" s="8"/>
      <c r="Y3" s="8"/>
      <c r="Z3" s="8"/>
      <c r="AA3" s="8"/>
      <c r="AB3" s="47" t="s">
        <v>2633</v>
      </c>
      <c r="AE3" s="7"/>
      <c r="AH3" s="6"/>
      <c r="AI3" s="6"/>
      <c r="AJ3" s="6"/>
      <c r="AK3" s="6"/>
      <c r="AL3" s="6"/>
      <c r="AM3" s="29" t="s">
        <v>1081</v>
      </c>
      <c r="AN3" s="52">
        <f>SQRT(AN1/AQ3)</f>
        <v>0.39296251160943385</v>
      </c>
      <c r="AO3" s="52">
        <f>SQRT(AO1/AQ3)</f>
        <v>0.11054462093011397</v>
      </c>
      <c r="AP3" s="52">
        <f>SQRT(AP1/AQ3)</f>
        <v>0.8014327771028058</v>
      </c>
      <c r="AQ3" s="12">
        <f>SUM(AQ5:AQ215)</f>
        <v>106</v>
      </c>
      <c r="AR3" s="13">
        <f>AVERAGE(AR5:AR215)</f>
        <v>9.6573489889709097E-2</v>
      </c>
      <c r="AS3" s="13">
        <f>AVERAGE(AS5:AS215)</f>
        <v>-8.5743439692558179E-3</v>
      </c>
      <c r="BG3" s="59" t="s">
        <v>2636</v>
      </c>
      <c r="BH3" s="6">
        <f>SQRT(BH1/BK3)</f>
        <v>3.3304767419407999</v>
      </c>
      <c r="BI3" s="6">
        <f>SQRT(BI1/BK3)</f>
        <v>0.57880288650556211</v>
      </c>
      <c r="BJ3" s="6">
        <f>SQRT(BJ1/BK3)</f>
        <v>2.4037728521228923</v>
      </c>
      <c r="BK3" s="6">
        <f>SUM(BK5:BK366)</f>
        <v>181</v>
      </c>
      <c r="BL3" s="6">
        <f>AVERAGE(BL5:BL366)</f>
        <v>-1.2997299528498729</v>
      </c>
      <c r="BM3" s="6">
        <f>AVERAGE(BM5:BM366)</f>
        <v>-0.22976289671344963</v>
      </c>
    </row>
    <row r="4" spans="1:65" s="5" customFormat="1" ht="16.5" x14ac:dyDescent="0.35">
      <c r="A4" s="30" t="s">
        <v>1082</v>
      </c>
      <c r="B4" s="31" t="s">
        <v>2614</v>
      </c>
      <c r="C4" s="32" t="s">
        <v>2615</v>
      </c>
      <c r="D4" s="31" t="s">
        <v>2616</v>
      </c>
      <c r="E4" s="32" t="s">
        <v>2617</v>
      </c>
      <c r="F4" s="32" t="s">
        <v>1071</v>
      </c>
      <c r="G4" s="33" t="s">
        <v>2618</v>
      </c>
      <c r="H4" s="34" t="s">
        <v>1072</v>
      </c>
      <c r="I4" s="35" t="s">
        <v>2619</v>
      </c>
      <c r="J4" s="35" t="s">
        <v>2620</v>
      </c>
      <c r="K4" s="32" t="s">
        <v>1071</v>
      </c>
      <c r="L4" s="36" t="s">
        <v>2621</v>
      </c>
      <c r="M4" s="36" t="s">
        <v>2622</v>
      </c>
      <c r="N4" s="37" t="s">
        <v>1083</v>
      </c>
      <c r="P4" s="42" t="s">
        <v>1084</v>
      </c>
      <c r="Q4" s="31" t="s">
        <v>2614</v>
      </c>
      <c r="R4" s="32" t="s">
        <v>2615</v>
      </c>
      <c r="S4" s="31" t="s">
        <v>2616</v>
      </c>
      <c r="T4" s="32" t="s">
        <v>2617</v>
      </c>
      <c r="U4" s="32" t="s">
        <v>1071</v>
      </c>
      <c r="V4" s="43" t="s">
        <v>1085</v>
      </c>
      <c r="W4" s="44" t="s">
        <v>2627</v>
      </c>
      <c r="X4" s="44" t="s">
        <v>2628</v>
      </c>
      <c r="Y4" s="45" t="s">
        <v>2629</v>
      </c>
      <c r="Z4" s="46" t="s">
        <v>2630</v>
      </c>
      <c r="AA4" s="8"/>
      <c r="AB4" s="14" t="s">
        <v>1086</v>
      </c>
      <c r="AC4" s="14" t="s">
        <v>1087</v>
      </c>
      <c r="AD4" s="14" t="s">
        <v>1088</v>
      </c>
      <c r="AE4" s="15" t="s">
        <v>1089</v>
      </c>
      <c r="AF4" s="14" t="s">
        <v>1090</v>
      </c>
      <c r="AG4" s="50" t="s">
        <v>1070</v>
      </c>
      <c r="AH4" s="31" t="s">
        <v>2614</v>
      </c>
      <c r="AI4" s="32" t="s">
        <v>2615</v>
      </c>
      <c r="AJ4" s="31" t="s">
        <v>2616</v>
      </c>
      <c r="AK4" s="32" t="s">
        <v>2617</v>
      </c>
      <c r="AL4" s="32" t="s">
        <v>1071</v>
      </c>
      <c r="AM4" s="48" t="s">
        <v>1072</v>
      </c>
      <c r="AN4" s="44" t="s">
        <v>2627</v>
      </c>
      <c r="AO4" s="44" t="s">
        <v>2628</v>
      </c>
      <c r="AP4" s="49" t="s">
        <v>2630</v>
      </c>
      <c r="AQ4" s="51" t="s">
        <v>2629</v>
      </c>
      <c r="AR4" s="16" t="s">
        <v>1091</v>
      </c>
      <c r="AS4" s="16" t="s">
        <v>1092</v>
      </c>
      <c r="AV4" s="5" t="s">
        <v>1093</v>
      </c>
      <c r="AW4" s="5" t="s">
        <v>0</v>
      </c>
      <c r="AX4" s="5" t="s">
        <v>2</v>
      </c>
      <c r="AY4" s="5" t="s">
        <v>1</v>
      </c>
      <c r="AZ4" s="5" t="s">
        <v>3</v>
      </c>
      <c r="BA4" s="60" t="s">
        <v>1070</v>
      </c>
      <c r="BB4" s="31" t="s">
        <v>2614</v>
      </c>
      <c r="BC4" s="32" t="s">
        <v>2615</v>
      </c>
      <c r="BD4" s="31" t="s">
        <v>2616</v>
      </c>
      <c r="BE4" s="32" t="s">
        <v>2617</v>
      </c>
      <c r="BF4" s="32" t="s">
        <v>1071</v>
      </c>
      <c r="BG4" s="61" t="s">
        <v>1072</v>
      </c>
      <c r="BH4" s="66" t="s">
        <v>2627</v>
      </c>
      <c r="BI4" s="66" t="s">
        <v>2628</v>
      </c>
      <c r="BJ4" s="62" t="s">
        <v>2635</v>
      </c>
      <c r="BK4" s="63" t="s">
        <v>2629</v>
      </c>
      <c r="BL4" s="64" t="s">
        <v>1091</v>
      </c>
      <c r="BM4" s="64" t="s">
        <v>1092</v>
      </c>
    </row>
    <row r="5" spans="1:65" s="5" customFormat="1" x14ac:dyDescent="0.35">
      <c r="A5" s="6" t="s">
        <v>1106</v>
      </c>
      <c r="B5" s="6">
        <v>-58.058747588456278</v>
      </c>
      <c r="C5" s="6">
        <v>0.17622722490387141</v>
      </c>
      <c r="D5" s="6">
        <v>-8.3212959197081773</v>
      </c>
      <c r="E5" s="6">
        <v>4.3567909797123633E-2</v>
      </c>
      <c r="F5" s="6">
        <v>8.5116197692091404</v>
      </c>
      <c r="G5" s="7">
        <v>45303</v>
      </c>
      <c r="H5" s="1" t="s">
        <v>1095</v>
      </c>
      <c r="I5" s="1">
        <v>-58.162821238690277</v>
      </c>
      <c r="J5" s="1">
        <v>-8.3528101555245033</v>
      </c>
      <c r="K5" s="6">
        <f t="shared" ref="K5" si="0">I5-J5*8</f>
        <v>8.6596600055057493</v>
      </c>
      <c r="L5" s="6">
        <f t="shared" ref="L5" si="1">B5-I5</f>
        <v>0.10407365023399962</v>
      </c>
      <c r="M5" s="6">
        <f t="shared" ref="M5" si="2">D5-J5</f>
        <v>3.1514235816326064E-2</v>
      </c>
      <c r="N5" s="6">
        <f t="shared" ref="N5" si="3">F5-K5</f>
        <v>-0.1480402362966089</v>
      </c>
      <c r="P5" s="1" t="s">
        <v>1100</v>
      </c>
      <c r="Q5" s="1">
        <v>-95.937320143316256</v>
      </c>
      <c r="R5" s="1">
        <v>0.36000872358059893</v>
      </c>
      <c r="S5" s="1">
        <v>-13.225227884728852</v>
      </c>
      <c r="T5" s="1">
        <v>5.6329800370876745E-2</v>
      </c>
      <c r="U5" s="1">
        <v>9.8645029345145616</v>
      </c>
      <c r="V5" s="1" t="s">
        <v>1095</v>
      </c>
      <c r="W5" s="5">
        <f>VAR(Q5:Q6)</f>
        <v>3.9516259052801549E-3</v>
      </c>
      <c r="X5" s="5">
        <f>VAR(S5:S6)</f>
        <v>2.989392389971271E-3</v>
      </c>
      <c r="Y5" s="5">
        <v>1</v>
      </c>
      <c r="Z5" s="5">
        <f>VAR(U5:U6)</f>
        <v>0.14028075885935359</v>
      </c>
      <c r="AB5" s="4">
        <v>2310020</v>
      </c>
      <c r="AC5" s="2" t="s">
        <v>22</v>
      </c>
      <c r="AD5" s="4">
        <v>1</v>
      </c>
      <c r="AE5" s="2" t="s">
        <v>25</v>
      </c>
      <c r="AF5" s="4">
        <v>236900</v>
      </c>
      <c r="AG5" s="1" t="s">
        <v>1103</v>
      </c>
      <c r="AH5" s="1">
        <v>-0.36394288070068503</v>
      </c>
      <c r="AI5" s="1">
        <v>7.1430140125543801E-2</v>
      </c>
      <c r="AJ5" s="1">
        <v>0.42574020940172597</v>
      </c>
      <c r="AK5" s="1">
        <v>9.7816011209043326E-3</v>
      </c>
      <c r="AL5" s="1">
        <v>-3.7698645559144928</v>
      </c>
      <c r="AM5" s="1" t="s">
        <v>1095</v>
      </c>
      <c r="AN5" s="55">
        <f>VAR(AH5:AH6)</f>
        <v>7.0466690750745076E-3</v>
      </c>
      <c r="AO5" s="55">
        <f>VAR(AJ5:AJ6)</f>
        <v>1.1878729820414713E-2</v>
      </c>
      <c r="AP5" s="6">
        <f>VAR(AL5:AL6)</f>
        <v>0.91367049426917646</v>
      </c>
      <c r="AQ5" s="6">
        <v>1</v>
      </c>
      <c r="AR5" s="6">
        <f>AH5-AH6</f>
        <v>0.11871536610796873</v>
      </c>
      <c r="AS5" s="6">
        <f>AJ5-AJ6</f>
        <v>-0.15413455044482882</v>
      </c>
      <c r="AT5" s="6"/>
      <c r="AU5" s="6"/>
      <c r="AV5" s="4">
        <v>2310452</v>
      </c>
      <c r="AW5" s="2" t="s">
        <v>483</v>
      </c>
      <c r="AX5" s="4">
        <v>1</v>
      </c>
      <c r="AY5" s="2" t="s">
        <v>473</v>
      </c>
      <c r="AZ5" s="4">
        <v>254520</v>
      </c>
      <c r="BA5" s="1" t="s">
        <v>1244</v>
      </c>
      <c r="BB5" s="1">
        <v>-27.668702098654187</v>
      </c>
      <c r="BC5" s="1">
        <v>0.30181825238795668</v>
      </c>
      <c r="BD5" s="1">
        <v>-4.4563581137538613</v>
      </c>
      <c r="BE5" s="1">
        <v>5.9801329360537232E-2</v>
      </c>
      <c r="BF5" s="1">
        <v>7.9821628113767034</v>
      </c>
      <c r="BG5" s="1" t="s">
        <v>1167</v>
      </c>
      <c r="BH5" s="11">
        <f>VAR(BB5:BB6)</f>
        <v>4.9666481303355052</v>
      </c>
      <c r="BI5" s="11">
        <f>VAR(BD5:BD6)</f>
        <v>4.3291237827184192E-2</v>
      </c>
      <c r="BJ5" s="6">
        <f>VAR(BF5:BF6)</f>
        <v>0.31817955949471588</v>
      </c>
      <c r="BK5" s="6">
        <v>1</v>
      </c>
      <c r="BL5" s="6">
        <f>BB5-BB6</f>
        <v>-3.1517132262740866</v>
      </c>
      <c r="BM5" s="6">
        <f>BD5-BD6</f>
        <v>-0.29424900280947153</v>
      </c>
    </row>
    <row r="6" spans="1:65" x14ac:dyDescent="0.35">
      <c r="A6" t="s">
        <v>1106</v>
      </c>
      <c r="B6" s="1">
        <v>-58.257478645488888</v>
      </c>
      <c r="C6" s="1">
        <v>0.16626703887257929</v>
      </c>
      <c r="D6" s="1">
        <v>-8.270267874502828</v>
      </c>
      <c r="E6" s="1">
        <v>2.3235246260165474E-2</v>
      </c>
      <c r="F6" s="1">
        <v>7.9046643505337357</v>
      </c>
      <c r="G6" s="7">
        <v>45303</v>
      </c>
      <c r="H6" s="1" t="s">
        <v>1095</v>
      </c>
      <c r="I6" s="1">
        <v>-58.162821238690277</v>
      </c>
      <c r="J6" s="1">
        <v>-8.3528101555245033</v>
      </c>
      <c r="K6" s="6">
        <f t="shared" ref="K6:K7" si="4">I6-J6*8</f>
        <v>8.6596600055057493</v>
      </c>
      <c r="L6" s="6">
        <f t="shared" ref="L6:L7" si="5">B6-I6</f>
        <v>-9.4657406798610566E-2</v>
      </c>
      <c r="M6" s="6">
        <f t="shared" ref="M6:M7" si="6">D6-J6</f>
        <v>8.2542281021675379E-2</v>
      </c>
      <c r="N6" s="6">
        <f t="shared" ref="N6:N7" si="7">F6-K6</f>
        <v>-0.7549956549720136</v>
      </c>
      <c r="P6" s="1" t="s">
        <v>1100</v>
      </c>
      <c r="Q6" s="1">
        <v>-96.026220378470953</v>
      </c>
      <c r="R6" s="1">
        <v>7.1368382098915023E-2</v>
      </c>
      <c r="S6" s="1">
        <v>-13.302550486728155</v>
      </c>
      <c r="T6" s="1">
        <v>3.3726078524769658E-2</v>
      </c>
      <c r="U6" s="1">
        <v>10.394183515354285</v>
      </c>
      <c r="V6" s="1" t="s">
        <v>1095</v>
      </c>
      <c r="AB6" s="2" t="s">
        <v>240</v>
      </c>
      <c r="AC6" s="2" t="s">
        <v>22</v>
      </c>
      <c r="AD6" s="4">
        <v>1</v>
      </c>
      <c r="AE6" s="2" t="s">
        <v>25</v>
      </c>
      <c r="AF6" s="4">
        <v>236900</v>
      </c>
      <c r="AG6" s="1" t="s">
        <v>240</v>
      </c>
      <c r="AH6" s="1">
        <v>-0.48265824680865377</v>
      </c>
      <c r="AI6" s="1">
        <v>0.11098587072595871</v>
      </c>
      <c r="AJ6" s="1">
        <v>0.57987475984655479</v>
      </c>
      <c r="AK6" s="1">
        <v>1.3370269716584572E-2</v>
      </c>
      <c r="AL6" s="1">
        <v>-5.1216563255810925</v>
      </c>
      <c r="AM6" s="1" t="s">
        <v>1095</v>
      </c>
      <c r="AN6" s="56"/>
      <c r="AO6" s="56"/>
      <c r="AV6" s="4">
        <v>2310711</v>
      </c>
      <c r="AW6" s="2" t="s">
        <v>483</v>
      </c>
      <c r="AX6" s="4">
        <v>2</v>
      </c>
      <c r="AY6" s="2" t="s">
        <v>734</v>
      </c>
      <c r="AZ6" s="4">
        <v>252380</v>
      </c>
      <c r="BA6" s="1" t="s">
        <v>1334</v>
      </c>
      <c r="BB6" s="1">
        <v>-24.5169888723801</v>
      </c>
      <c r="BC6" s="1">
        <v>0.1120067608449046</v>
      </c>
      <c r="BD6" s="1">
        <v>-4.1621091109443897</v>
      </c>
      <c r="BE6" s="1">
        <v>3.2708780035901316E-2</v>
      </c>
      <c r="BF6" s="1">
        <v>8.7798840151750177</v>
      </c>
      <c r="BG6" s="1" t="s">
        <v>1276</v>
      </c>
      <c r="BH6" s="54"/>
      <c r="BI6" s="54"/>
    </row>
    <row r="7" spans="1:65" x14ac:dyDescent="0.35">
      <c r="A7" t="s">
        <v>1106</v>
      </c>
      <c r="B7" s="1">
        <v>-58.010599552258483</v>
      </c>
      <c r="C7" s="1">
        <v>0.2720632428048303</v>
      </c>
      <c r="D7" s="1">
        <v>-8.3127493862783783</v>
      </c>
      <c r="E7" s="1">
        <v>7.6594877088840455E-2</v>
      </c>
      <c r="F7" s="1">
        <v>8.4913955379685433</v>
      </c>
      <c r="G7" s="7">
        <v>45303</v>
      </c>
      <c r="H7" s="1" t="s">
        <v>1095</v>
      </c>
      <c r="I7" s="1">
        <v>-58.162821238690277</v>
      </c>
      <c r="J7" s="1">
        <v>-8.3528101555245033</v>
      </c>
      <c r="K7" s="6">
        <f t="shared" si="4"/>
        <v>8.6596600055057493</v>
      </c>
      <c r="L7" s="6">
        <f t="shared" si="5"/>
        <v>0.15222168643179401</v>
      </c>
      <c r="M7" s="6">
        <f t="shared" si="6"/>
        <v>4.0060769246125005E-2</v>
      </c>
      <c r="N7" s="6">
        <f t="shared" si="7"/>
        <v>-0.16826446753720603</v>
      </c>
      <c r="P7" s="1" t="s">
        <v>1102</v>
      </c>
      <c r="Q7" s="1">
        <v>-28.969575172946403</v>
      </c>
      <c r="R7" s="1">
        <v>0.22293271312972152</v>
      </c>
      <c r="S7" s="1">
        <v>-4.6795998443356641</v>
      </c>
      <c r="T7" s="1">
        <v>5.8310316455490008E-2</v>
      </c>
      <c r="U7" s="1">
        <v>8.4672235817389101</v>
      </c>
      <c r="V7" s="1" t="s">
        <v>1095</v>
      </c>
      <c r="W7" s="5">
        <f>VAR(Q7:Q8)</f>
        <v>2.0611145427748708E-4</v>
      </c>
      <c r="X7" s="5">
        <f>VAR(S7:S8)</f>
        <v>7.5783303342790234E-5</v>
      </c>
      <c r="Y7" s="5">
        <v>1</v>
      </c>
      <c r="Z7" s="5">
        <f>VAR(U7:U8)</f>
        <v>7.0559104797593445E-3</v>
      </c>
      <c r="AB7">
        <v>2310040</v>
      </c>
      <c r="AC7" t="s">
        <v>45</v>
      </c>
      <c r="AD7">
        <v>1</v>
      </c>
      <c r="AE7" t="s">
        <v>47</v>
      </c>
      <c r="AF7">
        <v>234800</v>
      </c>
      <c r="AG7" t="s">
        <v>1115</v>
      </c>
      <c r="AH7" s="1">
        <v>-49.954455592712947</v>
      </c>
      <c r="AI7" s="1">
        <v>0.130025703278837</v>
      </c>
      <c r="AJ7" s="1">
        <v>-7.4414210402744825</v>
      </c>
      <c r="AK7" s="1">
        <v>4.0409841416435957E-2</v>
      </c>
      <c r="AL7" s="1">
        <v>9.5769127294829133</v>
      </c>
      <c r="AM7" t="s">
        <v>1096</v>
      </c>
      <c r="AN7" s="55">
        <f>VAR(AH7:AH8)</f>
        <v>4.5069869642041585E-2</v>
      </c>
      <c r="AO7" s="55">
        <f>VAR(AJ7:AJ8)</f>
        <v>8.4005624955333811E-4</v>
      </c>
      <c r="AP7" s="6">
        <f>VAR(AL7:AL8)</f>
        <v>0.19728383156705059</v>
      </c>
      <c r="AQ7" s="6">
        <v>1</v>
      </c>
      <c r="AR7" s="6">
        <f>AH7-AH8</f>
        <v>0.30023280847382949</v>
      </c>
      <c r="AS7" s="6">
        <f>AJ7-AJ8</f>
        <v>-4.098917538944491E-2</v>
      </c>
      <c r="AV7" s="4">
        <v>2310462</v>
      </c>
      <c r="AW7" s="2" t="s">
        <v>495</v>
      </c>
      <c r="AX7" s="4">
        <v>1</v>
      </c>
      <c r="AY7" s="2" t="s">
        <v>492</v>
      </c>
      <c r="AZ7" s="4">
        <v>254940</v>
      </c>
      <c r="BA7" s="1" t="s">
        <v>1252</v>
      </c>
      <c r="BB7" s="65">
        <v>-28.230442587851485</v>
      </c>
      <c r="BC7" s="65">
        <v>0.10473469410797817</v>
      </c>
      <c r="BD7" s="65">
        <v>-4.9095792217192233</v>
      </c>
      <c r="BE7" s="65">
        <v>2.9359804048599815E-2</v>
      </c>
      <c r="BF7" s="65">
        <v>11.046191185902302</v>
      </c>
      <c r="BG7" s="1" t="s">
        <v>1168</v>
      </c>
      <c r="BH7" s="11">
        <f>VAR(BB7:BB8)</f>
        <v>128.90869072347709</v>
      </c>
      <c r="BI7" s="11">
        <f>VAR(BD7:BD8)</f>
        <v>2.245280004059012</v>
      </c>
      <c r="BJ7" s="6">
        <f>VAR(BF7:BF8)</f>
        <v>0.40146216806752344</v>
      </c>
      <c r="BK7" s="6">
        <v>1</v>
      </c>
      <c r="BL7" s="6">
        <f>BB7-BB8</f>
        <v>-16.056692730663876</v>
      </c>
      <c r="BM7" s="6">
        <f>BD7-BD8</f>
        <v>-2.1190941480071217</v>
      </c>
    </row>
    <row r="8" spans="1:65" x14ac:dyDescent="0.35">
      <c r="A8" t="s">
        <v>1121</v>
      </c>
      <c r="B8" s="1">
        <v>-111.42516906897895</v>
      </c>
      <c r="C8" s="1">
        <v>0.20150655545835514</v>
      </c>
      <c r="D8" s="1">
        <v>-14.728948562891613</v>
      </c>
      <c r="E8" s="1">
        <v>4.1286201850695516E-2</v>
      </c>
      <c r="F8" s="1">
        <v>6.4064194341539604</v>
      </c>
      <c r="G8" s="17">
        <v>45313</v>
      </c>
      <c r="H8" s="1" t="s">
        <v>1096</v>
      </c>
      <c r="I8" s="1">
        <v>-111.4691936737258</v>
      </c>
      <c r="J8" s="1">
        <v>-14.7821856108138</v>
      </c>
      <c r="K8" s="6">
        <f t="shared" ref="K8" si="8">I8-J8*8</f>
        <v>6.7882912127845998</v>
      </c>
      <c r="L8" s="6">
        <f t="shared" ref="L8" si="9">B8-I8</f>
        <v>4.4024604746851992E-2</v>
      </c>
      <c r="M8" s="6">
        <f t="shared" ref="M8" si="10">D8-J8</f>
        <v>5.323704792218642E-2</v>
      </c>
      <c r="N8" s="6">
        <f t="shared" ref="N8" si="11">F8-K8</f>
        <v>-0.38187177863063937</v>
      </c>
      <c r="P8" s="1" t="s">
        <v>1102</v>
      </c>
      <c r="Q8" s="1">
        <v>-28.949271899600586</v>
      </c>
      <c r="R8" s="1">
        <v>7.5093727944314487E-2</v>
      </c>
      <c r="S8" s="1">
        <v>-4.6919110833750777</v>
      </c>
      <c r="T8" s="1">
        <v>1.4980036962986353E-2</v>
      </c>
      <c r="U8" s="1">
        <v>8.5860167674000358</v>
      </c>
      <c r="V8" s="1" t="s">
        <v>1095</v>
      </c>
      <c r="AB8" t="s">
        <v>239</v>
      </c>
      <c r="AC8" t="s">
        <v>45</v>
      </c>
      <c r="AD8">
        <v>1</v>
      </c>
      <c r="AE8" t="s">
        <v>47</v>
      </c>
      <c r="AF8">
        <v>234800</v>
      </c>
      <c r="AG8" t="s">
        <v>239</v>
      </c>
      <c r="AH8" s="1">
        <v>-50.254688401186776</v>
      </c>
      <c r="AI8" s="1">
        <v>0.2582695746088432</v>
      </c>
      <c r="AJ8" s="1">
        <v>-7.4004318648850376</v>
      </c>
      <c r="AK8" s="1">
        <v>5.3186717037028812E-2</v>
      </c>
      <c r="AL8" s="1">
        <v>8.9487665178935245</v>
      </c>
      <c r="AM8" t="s">
        <v>1096</v>
      </c>
      <c r="AN8" s="56"/>
      <c r="AO8" s="56"/>
      <c r="AV8" s="4">
        <v>2310748</v>
      </c>
      <c r="AW8" s="2" t="s">
        <v>495</v>
      </c>
      <c r="AX8" s="4">
        <v>2</v>
      </c>
      <c r="AY8" s="2" t="s">
        <v>907</v>
      </c>
      <c r="AZ8" s="4">
        <v>252640</v>
      </c>
      <c r="BA8" s="1" t="s">
        <v>1347</v>
      </c>
      <c r="BB8" s="65">
        <v>-12.173749857187611</v>
      </c>
      <c r="BC8" s="65">
        <v>0.11211728984380177</v>
      </c>
      <c r="BD8" s="65">
        <v>-2.7904850737121016</v>
      </c>
      <c r="BE8" s="65">
        <v>3.8548678721346617E-2</v>
      </c>
      <c r="BF8" s="65">
        <v>10.150130732509203</v>
      </c>
      <c r="BG8" s="1" t="s">
        <v>1277</v>
      </c>
      <c r="BH8" s="54"/>
      <c r="BI8" s="54"/>
    </row>
    <row r="9" spans="1:65" x14ac:dyDescent="0.35">
      <c r="A9" t="s">
        <v>1121</v>
      </c>
      <c r="B9" s="1">
        <v>-111.54238591471649</v>
      </c>
      <c r="C9" s="1">
        <v>7.6843824309359071E-2</v>
      </c>
      <c r="D9" s="1">
        <v>-14.755606222647266</v>
      </c>
      <c r="E9" s="1">
        <v>1.3465331020595434E-2</v>
      </c>
      <c r="F9" s="1">
        <v>6.502463866461639</v>
      </c>
      <c r="G9" s="17">
        <v>45313</v>
      </c>
      <c r="H9" s="1" t="s">
        <v>1096</v>
      </c>
      <c r="I9" s="1">
        <v>-111.4691936737258</v>
      </c>
      <c r="J9" s="1">
        <v>-14.7821856108138</v>
      </c>
      <c r="K9" s="6">
        <f t="shared" ref="K9:K10" si="12">I9-J9*8</f>
        <v>6.7882912127845998</v>
      </c>
      <c r="L9" s="6">
        <f t="shared" ref="L9:L10" si="13">B9-I9</f>
        <v>-7.3192240990692881E-2</v>
      </c>
      <c r="M9" s="6">
        <f t="shared" ref="M9:M10" si="14">D9-J9</f>
        <v>2.6579388166533491E-2</v>
      </c>
      <c r="N9" s="6">
        <f t="shared" ref="N9:N10" si="15">F9-K9</f>
        <v>-0.28582734632296081</v>
      </c>
      <c r="P9" s="1" t="s">
        <v>1111</v>
      </c>
      <c r="Q9" s="1">
        <v>-35.000380969990559</v>
      </c>
      <c r="R9" s="1">
        <v>0.19070865596188039</v>
      </c>
      <c r="S9" s="1">
        <v>-5.3559764033114803</v>
      </c>
      <c r="T9" s="1">
        <v>4.9552015749457765E-2</v>
      </c>
      <c r="U9" s="1">
        <v>7.8474302565012835</v>
      </c>
      <c r="V9" s="1" t="s">
        <v>1096</v>
      </c>
      <c r="W9" s="5">
        <f>VAR(Q9:Q10)</f>
        <v>2.2312915583778715E-3</v>
      </c>
      <c r="X9" s="5">
        <f>VAR(S9:S10)</f>
        <v>1.0279508914310209E-3</v>
      </c>
      <c r="Y9" s="5">
        <v>1</v>
      </c>
      <c r="Z9" s="5">
        <f>VAR(U9:U10)</f>
        <v>9.2251873383452268E-2</v>
      </c>
      <c r="AB9" s="4">
        <v>2310060</v>
      </c>
      <c r="AC9" s="2" t="s">
        <v>68</v>
      </c>
      <c r="AD9" s="4">
        <v>1</v>
      </c>
      <c r="AE9" s="2" t="s">
        <v>69</v>
      </c>
      <c r="AF9" s="4">
        <v>234960</v>
      </c>
      <c r="AG9" s="1" t="s">
        <v>1120</v>
      </c>
      <c r="AH9" s="1">
        <v>-121.31424446421821</v>
      </c>
      <c r="AI9" s="1">
        <v>0.10200798301489127</v>
      </c>
      <c r="AJ9" s="1">
        <v>-15.084570878606709</v>
      </c>
      <c r="AK9" s="1">
        <v>2.8147694549665269E-2</v>
      </c>
      <c r="AL9" s="1">
        <v>-0.63767743536453736</v>
      </c>
      <c r="AM9" s="1" t="s">
        <v>1096</v>
      </c>
      <c r="AN9" s="55">
        <f>VAR(AH9:AH10)</f>
        <v>4.5387916238362388E-4</v>
      </c>
      <c r="AO9" s="55">
        <f>VAR(AJ9:AJ10)</f>
        <v>1.9680455176041062E-5</v>
      </c>
      <c r="AP9" s="6">
        <f>VAR(AL9:AL10)</f>
        <v>2.0123372325883793E-4</v>
      </c>
      <c r="AQ9" s="6">
        <v>1</v>
      </c>
      <c r="AR9" s="6">
        <f>AH9-AH10</f>
        <v>-3.0129027942621178E-2</v>
      </c>
      <c r="AS9" s="6">
        <f>AJ9-AJ10</f>
        <v>-6.2738274085347712E-3</v>
      </c>
      <c r="AV9" s="4">
        <v>2310529</v>
      </c>
      <c r="AW9" s="2" t="s">
        <v>562</v>
      </c>
      <c r="AX9" s="4">
        <v>1</v>
      </c>
      <c r="AY9" s="2" t="s">
        <v>626</v>
      </c>
      <c r="AZ9" s="4">
        <v>254580</v>
      </c>
      <c r="BA9" s="1" t="s">
        <v>1268</v>
      </c>
      <c r="BB9" s="1">
        <v>-28.355941758968939</v>
      </c>
      <c r="BC9" s="1">
        <v>0.12788680869592756</v>
      </c>
      <c r="BD9" s="1">
        <v>-4.5041593175992043</v>
      </c>
      <c r="BE9" s="1">
        <v>6.7024742270348853E-2</v>
      </c>
      <c r="BF9" s="1">
        <v>7.6773327818246955</v>
      </c>
      <c r="BG9" s="1" t="s">
        <v>1178</v>
      </c>
      <c r="BH9" s="11">
        <f>VAR(BB9:BB10)</f>
        <v>3.4529663809174287</v>
      </c>
      <c r="BI9" s="11">
        <f>VAR(BD9:BD10)</f>
        <v>1.6445148796721647E-3</v>
      </c>
      <c r="BJ9" s="6">
        <f>VAR(BF9:BF10)</f>
        <v>2.352526992200751</v>
      </c>
      <c r="BK9" s="6">
        <v>1</v>
      </c>
      <c r="BL9" s="6">
        <f>BB9-BB10</f>
        <v>-2.6279141465875284</v>
      </c>
      <c r="BM9" s="6">
        <f>BD9-BD10</f>
        <v>-5.73500632898023E-2</v>
      </c>
    </row>
    <row r="10" spans="1:65" x14ac:dyDescent="0.35">
      <c r="A10" t="s">
        <v>1121</v>
      </c>
      <c r="B10" s="1">
        <v>-111.25109282726322</v>
      </c>
      <c r="C10" s="1">
        <v>2.3398501448423561E-2</v>
      </c>
      <c r="D10" s="1">
        <v>-14.70685690146173</v>
      </c>
      <c r="E10" s="1">
        <v>3.5435857806329921E-2</v>
      </c>
      <c r="F10" s="1">
        <v>6.4037623844306211</v>
      </c>
      <c r="G10" s="17">
        <v>45313</v>
      </c>
      <c r="H10" s="1" t="s">
        <v>1096</v>
      </c>
      <c r="I10" s="1">
        <v>-111.4691936737258</v>
      </c>
      <c r="J10" s="1">
        <v>-14.7821856108138</v>
      </c>
      <c r="K10" s="6">
        <f t="shared" si="12"/>
        <v>6.7882912127845998</v>
      </c>
      <c r="L10" s="6">
        <f t="shared" si="13"/>
        <v>0.21810084646257621</v>
      </c>
      <c r="M10" s="6">
        <f t="shared" si="14"/>
        <v>7.5328709352069367E-2</v>
      </c>
      <c r="N10" s="6">
        <f t="shared" si="15"/>
        <v>-0.38452882835397872</v>
      </c>
      <c r="P10" s="1" t="s">
        <v>1111</v>
      </c>
      <c r="Q10" s="1">
        <v>-34.933578401800737</v>
      </c>
      <c r="R10" s="1">
        <v>0.30206154545507902</v>
      </c>
      <c r="S10" s="1">
        <v>-5.4013184564505039</v>
      </c>
      <c r="T10" s="1">
        <v>8.9215809665315532E-2</v>
      </c>
      <c r="U10" s="1">
        <v>8.2769692498032938</v>
      </c>
      <c r="V10" s="1" t="s">
        <v>1096</v>
      </c>
      <c r="AB10" s="2" t="s">
        <v>238</v>
      </c>
      <c r="AC10" s="2" t="s">
        <v>68</v>
      </c>
      <c r="AD10" s="4">
        <v>1</v>
      </c>
      <c r="AE10" s="2" t="s">
        <v>69</v>
      </c>
      <c r="AF10" s="4">
        <v>234960</v>
      </c>
      <c r="AG10" s="1" t="s">
        <v>238</v>
      </c>
      <c r="AH10" s="1">
        <v>-121.28411543627558</v>
      </c>
      <c r="AI10" s="1">
        <v>2.8619706537563842E-2</v>
      </c>
      <c r="AJ10" s="1">
        <v>-15.078297051198174</v>
      </c>
      <c r="AK10" s="1">
        <v>2.7180792055674689E-2</v>
      </c>
      <c r="AL10" s="1">
        <v>-0.65773902669019435</v>
      </c>
      <c r="AM10" s="1" t="s">
        <v>1096</v>
      </c>
      <c r="AN10" s="56"/>
      <c r="AO10" s="56"/>
      <c r="AV10" s="4">
        <v>2310747</v>
      </c>
      <c r="AW10" s="2" t="s">
        <v>562</v>
      </c>
      <c r="AX10" s="4">
        <v>2</v>
      </c>
      <c r="AY10" s="2" t="s">
        <v>906</v>
      </c>
      <c r="AZ10" s="4">
        <v>252580</v>
      </c>
      <c r="BA10" s="1" t="s">
        <v>1346</v>
      </c>
      <c r="BB10" s="1">
        <v>-25.72802761238141</v>
      </c>
      <c r="BC10" s="1">
        <v>0.12582334638007828</v>
      </c>
      <c r="BD10" s="1">
        <v>-4.446809254309402</v>
      </c>
      <c r="BE10" s="1">
        <v>4.7455137204478054E-2</v>
      </c>
      <c r="BF10" s="1">
        <v>9.8464464220938055</v>
      </c>
      <c r="BG10" s="1" t="s">
        <v>1277</v>
      </c>
      <c r="BH10" s="54"/>
      <c r="BI10" s="54"/>
    </row>
    <row r="11" spans="1:65" x14ac:dyDescent="0.35">
      <c r="A11" t="s">
        <v>1131</v>
      </c>
      <c r="B11" s="1">
        <v>-25.177475040725454</v>
      </c>
      <c r="C11" s="1">
        <v>0.20375985235573227</v>
      </c>
      <c r="D11" s="1">
        <v>-4.9210120415528467</v>
      </c>
      <c r="E11" s="1">
        <v>3.114933853888871E-2</v>
      </c>
      <c r="F11" s="1">
        <v>14.190621291697319</v>
      </c>
      <c r="G11" s="17">
        <v>45314</v>
      </c>
      <c r="H11" s="1" t="s">
        <v>1097</v>
      </c>
      <c r="I11" s="1">
        <v>-24.748731165058611</v>
      </c>
      <c r="J11" s="1">
        <v>-4.8044681977567523</v>
      </c>
      <c r="K11" s="6">
        <f t="shared" ref="K11" si="16">I11-J11*8</f>
        <v>13.687014416995407</v>
      </c>
      <c r="L11" s="6">
        <f t="shared" ref="L11" si="17">B11-I11</f>
        <v>-0.42874387566684291</v>
      </c>
      <c r="M11" s="6">
        <f t="shared" ref="M11" si="18">D11-J11</f>
        <v>-0.11654384379609439</v>
      </c>
      <c r="N11" s="6">
        <f t="shared" ref="N11" si="19">F11-K11</f>
        <v>0.50360687470191223</v>
      </c>
      <c r="P11" s="1" t="s">
        <v>1116</v>
      </c>
      <c r="Q11" s="1">
        <v>-112.79640938041013</v>
      </c>
      <c r="R11" s="1">
        <v>6.3111202244046663E-2</v>
      </c>
      <c r="S11" s="1">
        <v>-14.844479580916975</v>
      </c>
      <c r="T11" s="1">
        <v>2.8267935524675453E-2</v>
      </c>
      <c r="U11" s="1">
        <v>5.9594272669256725</v>
      </c>
      <c r="V11" s="1" t="s">
        <v>1096</v>
      </c>
      <c r="W11" s="5">
        <f>VAR(Q11:Q12)</f>
        <v>1.7568884509783556E-3</v>
      </c>
      <c r="X11" s="5">
        <f>VAR(S11:S12)</f>
        <v>1.5241636611336492E-3</v>
      </c>
      <c r="Y11" s="5">
        <v>1</v>
      </c>
      <c r="Z11" s="5">
        <f>VAR(U11:U12)</f>
        <v>0.12548566779218681</v>
      </c>
      <c r="AB11" s="4">
        <v>2310080</v>
      </c>
      <c r="AC11" s="2" t="s">
        <v>89</v>
      </c>
      <c r="AD11" s="4">
        <v>1</v>
      </c>
      <c r="AE11" s="2" t="s">
        <v>227</v>
      </c>
      <c r="AF11" s="4">
        <v>240680</v>
      </c>
      <c r="AG11" s="1" t="s">
        <v>1125</v>
      </c>
      <c r="AH11" s="1">
        <v>-64.507292704814589</v>
      </c>
      <c r="AI11" s="1">
        <v>0.14221749733485206</v>
      </c>
      <c r="AJ11" s="1">
        <v>-9.5271389485090126</v>
      </c>
      <c r="AK11" s="1">
        <v>3.8538899262738978E-2</v>
      </c>
      <c r="AL11" s="1">
        <v>11.709818883257512</v>
      </c>
      <c r="AM11" s="1" t="s">
        <v>1097</v>
      </c>
      <c r="AN11" s="55">
        <f>VAR(AH11:AH12)</f>
        <v>0.14632983502595495</v>
      </c>
      <c r="AO11" s="55">
        <f>VAR(AJ11:AJ12)</f>
        <v>1.5725493910326183E-2</v>
      </c>
      <c r="AP11" s="6">
        <f>VAR(AL11:AL12)</f>
        <v>0.38524344160384177</v>
      </c>
      <c r="AQ11" s="6">
        <v>1</v>
      </c>
      <c r="AR11" s="6">
        <f>AH11-AH12</f>
        <v>0.54098028619526417</v>
      </c>
      <c r="AS11" s="6">
        <f>AJ11-AJ12</f>
        <v>0.17734426356849653</v>
      </c>
      <c r="AV11" s="4">
        <v>2310496</v>
      </c>
      <c r="AW11" s="2" t="s">
        <v>531</v>
      </c>
      <c r="AX11" s="4">
        <v>1</v>
      </c>
      <c r="AY11" s="2" t="s">
        <v>516</v>
      </c>
      <c r="AZ11" s="4">
        <v>254900</v>
      </c>
      <c r="BA11" s="1" t="s">
        <v>1259</v>
      </c>
      <c r="BB11" s="1">
        <v>-27.110257850903679</v>
      </c>
      <c r="BC11" s="1">
        <v>0.23668346081802699</v>
      </c>
      <c r="BD11" s="1">
        <v>-4.6068225020706732</v>
      </c>
      <c r="BE11" s="1">
        <v>5.9923212633488987E-2</v>
      </c>
      <c r="BF11" s="1">
        <v>9.7443221656617069</v>
      </c>
      <c r="BG11" s="1" t="s">
        <v>1177</v>
      </c>
      <c r="BH11" s="11">
        <f>VAR(BB11:BB12)</f>
        <v>1.6361803765454639</v>
      </c>
      <c r="BI11" s="11">
        <f>VAR(BD11:BD12)</f>
        <v>5.7768130958461616E-2</v>
      </c>
      <c r="BJ11" s="6">
        <f>VAR(BF11:BF12)</f>
        <v>0.4143078184191783</v>
      </c>
      <c r="BK11" s="6">
        <v>1</v>
      </c>
      <c r="BL11" s="6">
        <f>BB11-BB12</f>
        <v>-1.8089667639541993</v>
      </c>
      <c r="BM11" s="6">
        <f>BD11-BD12</f>
        <v>-0.33990625460106383</v>
      </c>
    </row>
    <row r="12" spans="1:65" x14ac:dyDescent="0.35">
      <c r="A12" t="s">
        <v>1131</v>
      </c>
      <c r="B12" s="1">
        <v>-25.265110142168034</v>
      </c>
      <c r="C12" s="1">
        <v>0.11350765854025456</v>
      </c>
      <c r="D12" s="1">
        <v>-4.8750527215808415</v>
      </c>
      <c r="E12" s="1">
        <v>2.8555650627774126E-2</v>
      </c>
      <c r="F12" s="1">
        <v>13.735311630478698</v>
      </c>
      <c r="G12" s="17">
        <v>45314</v>
      </c>
      <c r="H12" s="1" t="s">
        <v>1097</v>
      </c>
      <c r="I12" s="1">
        <v>-24.748731165058611</v>
      </c>
      <c r="J12" s="1">
        <v>-4.8044681977567523</v>
      </c>
      <c r="K12" s="6">
        <f t="shared" ref="K12:K14" si="20">I12-J12*8</f>
        <v>13.687014416995407</v>
      </c>
      <c r="L12" s="6">
        <f t="shared" ref="L12:L14" si="21">B12-I12</f>
        <v>-0.51637897710942227</v>
      </c>
      <c r="M12" s="6">
        <f t="shared" ref="M12:M14" si="22">D12-J12</f>
        <v>-7.0584523824089196E-2</v>
      </c>
      <c r="N12" s="6">
        <f t="shared" ref="N12:N14" si="23">F12-K12</f>
        <v>4.8297213483291301E-2</v>
      </c>
      <c r="P12" s="1" t="s">
        <v>1116</v>
      </c>
      <c r="Q12" s="1">
        <v>-112.85568649995854</v>
      </c>
      <c r="R12" s="1">
        <v>7.012615614949802E-2</v>
      </c>
      <c r="S12" s="1">
        <v>-14.789267921620525</v>
      </c>
      <c r="T12" s="1">
        <v>3.3243721186981122E-2</v>
      </c>
      <c r="U12" s="1">
        <v>5.4584568730056588</v>
      </c>
      <c r="V12" s="1" t="s">
        <v>1096</v>
      </c>
      <c r="AB12" s="2" t="s">
        <v>237</v>
      </c>
      <c r="AC12" s="2" t="s">
        <v>89</v>
      </c>
      <c r="AD12" s="4">
        <v>1</v>
      </c>
      <c r="AE12" s="2" t="s">
        <v>227</v>
      </c>
      <c r="AF12" s="4">
        <v>240680</v>
      </c>
      <c r="AG12" s="1" t="s">
        <v>237</v>
      </c>
      <c r="AH12" s="1">
        <v>-65.048272991009853</v>
      </c>
      <c r="AI12" s="1">
        <v>2.9164865648831931E-2</v>
      </c>
      <c r="AJ12" s="1">
        <v>-9.7044832120775091</v>
      </c>
      <c r="AK12" s="1">
        <v>4.5257060446816329E-2</v>
      </c>
      <c r="AL12" s="1">
        <v>12.58759270561022</v>
      </c>
      <c r="AM12" s="1" t="s">
        <v>1097</v>
      </c>
      <c r="AN12" s="56"/>
      <c r="AO12" s="56"/>
      <c r="AV12" s="4">
        <v>2310755</v>
      </c>
      <c r="AW12" s="2" t="s">
        <v>531</v>
      </c>
      <c r="AX12" s="4">
        <v>2</v>
      </c>
      <c r="AY12" s="2" t="s">
        <v>909</v>
      </c>
      <c r="AZ12" s="4">
        <v>252620</v>
      </c>
      <c r="BA12" s="1" t="s">
        <v>1351</v>
      </c>
      <c r="BB12" s="1">
        <v>-25.30129108694948</v>
      </c>
      <c r="BC12" s="1">
        <v>0.18094678298409259</v>
      </c>
      <c r="BD12" s="1">
        <v>-4.2669162474696094</v>
      </c>
      <c r="BE12" s="1">
        <v>3.1612757750180083E-2</v>
      </c>
      <c r="BF12" s="1">
        <v>8.8340388928073956</v>
      </c>
      <c r="BG12" s="1" t="s">
        <v>1277</v>
      </c>
      <c r="BH12" s="54"/>
      <c r="BI12" s="54"/>
    </row>
    <row r="13" spans="1:65" x14ac:dyDescent="0.35">
      <c r="A13" t="s">
        <v>1131</v>
      </c>
      <c r="B13" s="1">
        <v>-24.958408184673814</v>
      </c>
      <c r="C13" s="1">
        <v>0.13864687995340141</v>
      </c>
      <c r="D13" s="1">
        <v>-4.7398286016688278</v>
      </c>
      <c r="E13" s="1">
        <v>5.8730536308641952E-2</v>
      </c>
      <c r="F13" s="1">
        <v>12.960220628676808</v>
      </c>
      <c r="G13" s="17">
        <v>45314</v>
      </c>
      <c r="H13" s="1" t="s">
        <v>1097</v>
      </c>
      <c r="I13" s="1">
        <v>-24.748731165058611</v>
      </c>
      <c r="J13" s="1">
        <v>-4.8044681977567523</v>
      </c>
      <c r="K13" s="6">
        <f t="shared" si="20"/>
        <v>13.687014416995407</v>
      </c>
      <c r="L13" s="6">
        <f t="shared" si="21"/>
        <v>-0.20967701961520291</v>
      </c>
      <c r="M13" s="6">
        <f t="shared" si="22"/>
        <v>6.4639596087924467E-2</v>
      </c>
      <c r="N13" s="6">
        <f t="shared" si="23"/>
        <v>-0.72679378831859864</v>
      </c>
      <c r="P13" s="1" t="s">
        <v>1122</v>
      </c>
      <c r="Q13" s="1">
        <v>-52.971770746473382</v>
      </c>
      <c r="R13" s="1">
        <v>0.19028990769073759</v>
      </c>
      <c r="S13" s="1">
        <v>-7.4121877795031432</v>
      </c>
      <c r="T13" s="1">
        <v>2.0789764788621302E-2</v>
      </c>
      <c r="U13" s="1">
        <v>6.3257314895517638</v>
      </c>
      <c r="V13" s="1" t="s">
        <v>1097</v>
      </c>
      <c r="W13" s="5">
        <f>VAR(Q13:Q14)</f>
        <v>4.0543684397115719E-3</v>
      </c>
      <c r="X13" s="5">
        <f>VAR(S13:S14)</f>
        <v>3.7972245900214615E-3</v>
      </c>
      <c r="Y13" s="5">
        <v>1</v>
      </c>
      <c r="Z13" s="5">
        <f>VAR(U13:U14)</f>
        <v>0.30985579100948618</v>
      </c>
      <c r="AB13">
        <v>2310100</v>
      </c>
      <c r="AC13" t="s">
        <v>109</v>
      </c>
      <c r="AD13">
        <v>1</v>
      </c>
      <c r="AE13" t="s">
        <v>227</v>
      </c>
      <c r="AF13">
        <v>234060</v>
      </c>
      <c r="AG13" t="s">
        <v>1134</v>
      </c>
      <c r="AH13" s="1">
        <v>-50.843447501672998</v>
      </c>
      <c r="AI13" s="1">
        <v>5.1214030262058813E-2</v>
      </c>
      <c r="AJ13" s="1">
        <v>-7.0742919458360038</v>
      </c>
      <c r="AK13" s="1">
        <v>2.8110214836317093E-2</v>
      </c>
      <c r="AL13" s="1">
        <v>5.7508880650150331</v>
      </c>
      <c r="AM13" t="s">
        <v>1098</v>
      </c>
      <c r="AN13" s="55">
        <f>VAR(AH13:AH14)</f>
        <v>3.6821293315954197E-3</v>
      </c>
      <c r="AO13" s="55">
        <f>VAR(AJ13:AJ14)</f>
        <v>1.3511283831566034E-2</v>
      </c>
      <c r="AP13" s="6">
        <f>VAR(AL13:AL14)</f>
        <v>0.98125851641769657</v>
      </c>
      <c r="AQ13" s="6">
        <v>1</v>
      </c>
      <c r="AR13" s="6">
        <f>AH13-AH14</f>
        <v>-8.5815258918159998E-2</v>
      </c>
      <c r="AS13" s="6">
        <f>AJ13-AJ14</f>
        <v>0.16438542412006019</v>
      </c>
      <c r="AV13" s="4">
        <v>2310002</v>
      </c>
      <c r="AW13" s="2" t="s">
        <v>5</v>
      </c>
      <c r="AX13" s="4">
        <v>1</v>
      </c>
      <c r="AY13" s="2" t="s">
        <v>23</v>
      </c>
      <c r="AZ13" s="4">
        <v>234600</v>
      </c>
      <c r="BA13" s="1" t="s">
        <v>1100</v>
      </c>
      <c r="BB13" s="1">
        <v>-95.937320143316256</v>
      </c>
      <c r="BC13" s="1">
        <v>0.36000872358059893</v>
      </c>
      <c r="BD13" s="1">
        <v>-13.225227884728852</v>
      </c>
      <c r="BE13" s="1">
        <v>5.6329800370876745E-2</v>
      </c>
      <c r="BF13" s="1">
        <v>9.8645029345145616</v>
      </c>
      <c r="BG13" s="1" t="s">
        <v>1095</v>
      </c>
      <c r="BH13" s="11">
        <f>VAR(BB13:BB14)</f>
        <v>0.84973563225995119</v>
      </c>
      <c r="BI13" s="11">
        <f>VAR(BD13:BD14)</f>
        <v>5.5865584527609813E-2</v>
      </c>
      <c r="BJ13" s="6">
        <f>VAR(BF13:BF14)</f>
        <v>0.93907935421953104</v>
      </c>
      <c r="BK13" s="6">
        <v>1</v>
      </c>
      <c r="BL13" s="6">
        <f>BB13-BB14</f>
        <v>-1.3036377044715692</v>
      </c>
      <c r="BM13" s="6">
        <f>BD13-BD14</f>
        <v>-0.33426212626503116</v>
      </c>
    </row>
    <row r="14" spans="1:65" x14ac:dyDescent="0.35">
      <c r="A14" t="s">
        <v>1139</v>
      </c>
      <c r="B14" s="1">
        <v>-1.9762320607749628</v>
      </c>
      <c r="C14" s="1">
        <v>0.20909317741701769</v>
      </c>
      <c r="D14" s="1">
        <v>-1.6590739015012457</v>
      </c>
      <c r="E14" s="1">
        <v>3.3019729292179285E-2</v>
      </c>
      <c r="F14" s="1">
        <v>11.296359151235002</v>
      </c>
      <c r="G14" s="17">
        <v>45329</v>
      </c>
      <c r="H14" t="s">
        <v>1098</v>
      </c>
      <c r="I14" s="1">
        <v>-2.0499999999999998</v>
      </c>
      <c r="J14" s="1">
        <v>-1.71</v>
      </c>
      <c r="K14" s="1">
        <f t="shared" si="20"/>
        <v>11.629999999999999</v>
      </c>
      <c r="L14" s="1">
        <f t="shared" si="21"/>
        <v>7.3767939225036994E-2</v>
      </c>
      <c r="M14" s="1">
        <f t="shared" si="22"/>
        <v>5.0926098498754291E-2</v>
      </c>
      <c r="N14" s="1">
        <f t="shared" si="23"/>
        <v>-0.33364084876499689</v>
      </c>
      <c r="P14" s="1" t="s">
        <v>1122</v>
      </c>
      <c r="Q14" s="1">
        <v>-52.88172222133597</v>
      </c>
      <c r="R14" s="1">
        <v>0.11416302131598617</v>
      </c>
      <c r="S14" s="1">
        <v>-7.499333916422934</v>
      </c>
      <c r="T14" s="1">
        <v>3.2383363670341933E-2</v>
      </c>
      <c r="U14" s="1">
        <v>7.1129491100475022</v>
      </c>
      <c r="V14" s="1" t="s">
        <v>1097</v>
      </c>
      <c r="AB14" t="s">
        <v>241</v>
      </c>
      <c r="AC14" t="s">
        <v>109</v>
      </c>
      <c r="AD14">
        <v>1</v>
      </c>
      <c r="AE14" t="s">
        <v>227</v>
      </c>
      <c r="AF14">
        <v>234060</v>
      </c>
      <c r="AG14" t="s">
        <v>241</v>
      </c>
      <c r="AH14" s="1">
        <v>-50.757632242754838</v>
      </c>
      <c r="AI14" s="1">
        <v>9.3762867973676015E-2</v>
      </c>
      <c r="AJ14" s="1">
        <v>-7.238677369956064</v>
      </c>
      <c r="AK14" s="1">
        <v>1.7525146936991129E-2</v>
      </c>
      <c r="AL14" s="1">
        <v>7.1517867168936746</v>
      </c>
      <c r="AM14" t="s">
        <v>1098</v>
      </c>
      <c r="AN14" s="56"/>
      <c r="AO14" s="56"/>
      <c r="AV14" s="4">
        <v>2310009</v>
      </c>
      <c r="AW14" s="2" t="s">
        <v>5</v>
      </c>
      <c r="AX14" s="4">
        <v>2</v>
      </c>
      <c r="AY14" s="2" t="s">
        <v>24</v>
      </c>
      <c r="AZ14" s="4">
        <v>236820</v>
      </c>
      <c r="BA14" s="1" t="s">
        <v>1101</v>
      </c>
      <c r="BB14" s="1">
        <v>-94.633682438844687</v>
      </c>
      <c r="BC14" s="1">
        <v>0.21723148658266789</v>
      </c>
      <c r="BD14" s="1">
        <v>-12.890965758463821</v>
      </c>
      <c r="BE14" s="1">
        <v>2.8359678608864493E-2</v>
      </c>
      <c r="BF14" s="1">
        <v>8.4940436288658816</v>
      </c>
      <c r="BG14" s="1" t="s">
        <v>1095</v>
      </c>
      <c r="BH14" s="54"/>
      <c r="BI14" s="54"/>
    </row>
    <row r="15" spans="1:65" x14ac:dyDescent="0.35">
      <c r="A15" t="s">
        <v>1139</v>
      </c>
      <c r="B15" s="1">
        <v>-2.1081006389666035</v>
      </c>
      <c r="C15" s="1">
        <v>0.34455780874475234</v>
      </c>
      <c r="D15" s="1">
        <v>-1.7735864769761744</v>
      </c>
      <c r="E15" s="1">
        <v>5.3907058027761919E-2</v>
      </c>
      <c r="F15" s="1">
        <v>12.080591176842791</v>
      </c>
      <c r="G15" s="17">
        <v>45329</v>
      </c>
      <c r="H15" t="s">
        <v>1098</v>
      </c>
      <c r="I15" s="1">
        <v>-2.0499999999999998</v>
      </c>
      <c r="J15" s="1">
        <v>-1.71</v>
      </c>
      <c r="K15" s="1">
        <f t="shared" ref="K15:K17" si="24">I15-J15*8</f>
        <v>11.629999999999999</v>
      </c>
      <c r="L15" s="1">
        <f t="shared" ref="L15:L17" si="25">B15-I15</f>
        <v>-5.8100638966603668E-2</v>
      </c>
      <c r="M15" s="1">
        <f t="shared" ref="M15:M17" si="26">D15-J15</f>
        <v>-6.3586476976174477E-2</v>
      </c>
      <c r="N15" s="1">
        <f t="shared" ref="N15:N17" si="27">F15-K15</f>
        <v>0.45059117684279215</v>
      </c>
      <c r="P15" s="1" t="s">
        <v>1125</v>
      </c>
      <c r="Q15" s="1">
        <v>-64.507292704814589</v>
      </c>
      <c r="R15" s="1">
        <v>0.14221749733485206</v>
      </c>
      <c r="S15" s="1">
        <v>-9.5271389485090126</v>
      </c>
      <c r="T15" s="1">
        <v>3.8538899262738978E-2</v>
      </c>
      <c r="U15" s="1">
        <v>11.709818883257512</v>
      </c>
      <c r="V15" s="1" t="s">
        <v>1097</v>
      </c>
      <c r="W15" s="5">
        <f>VAR(Q15:Q16)</f>
        <v>1.2735408660220172E-3</v>
      </c>
      <c r="X15" s="5">
        <f>VAR(S15:S16)</f>
        <v>3.4195403691493308E-4</v>
      </c>
      <c r="Y15" s="5">
        <v>1</v>
      </c>
      <c r="Z15" s="5">
        <f>VAR(U15:U16)</f>
        <v>3.3717295394296604E-2</v>
      </c>
      <c r="AB15" s="4">
        <v>2310120</v>
      </c>
      <c r="AC15" s="2" t="s">
        <v>129</v>
      </c>
      <c r="AD15" s="4">
        <v>1</v>
      </c>
      <c r="AE15" s="2" t="s">
        <v>228</v>
      </c>
      <c r="AF15" s="4">
        <v>239780</v>
      </c>
      <c r="AG15" s="1" t="s">
        <v>1138</v>
      </c>
      <c r="AH15" s="1">
        <v>-45.74130642413099</v>
      </c>
      <c r="AI15" s="1">
        <v>5.7383328209039498E-2</v>
      </c>
      <c r="AJ15" s="1">
        <v>-7.1841546520398367</v>
      </c>
      <c r="AK15" s="1">
        <v>2.9712749363040063E-2</v>
      </c>
      <c r="AL15" s="1">
        <v>11.731930792187704</v>
      </c>
      <c r="AM15" t="s">
        <v>1098</v>
      </c>
      <c r="AN15" s="55">
        <f>VAR(AH15:AH16)</f>
        <v>0.11697943117965318</v>
      </c>
      <c r="AO15" s="55">
        <f>VAR(AJ15:AJ16)</f>
        <v>6.0359133286775769E-3</v>
      </c>
      <c r="AP15" s="6">
        <f>VAR(AL15:AL16)</f>
        <v>7.8123920095397287E-2</v>
      </c>
      <c r="AQ15" s="6">
        <v>1</v>
      </c>
      <c r="AR15" s="6">
        <f>AH15-AH16</f>
        <v>-0.48369294222606385</v>
      </c>
      <c r="AS15" s="6">
        <f>AJ15-AJ16</f>
        <v>-0.10987186472138877</v>
      </c>
      <c r="AV15" s="4">
        <v>2310033</v>
      </c>
      <c r="AW15" s="2" t="s">
        <v>38</v>
      </c>
      <c r="AX15" s="4">
        <v>1</v>
      </c>
      <c r="AY15" s="2" t="s">
        <v>47</v>
      </c>
      <c r="AZ15" s="4">
        <v>240880</v>
      </c>
      <c r="BA15" s="1" t="s">
        <v>1105</v>
      </c>
      <c r="BB15" s="1">
        <v>-43.869718662782944</v>
      </c>
      <c r="BC15" s="1">
        <v>6.5658386294225907E-2</v>
      </c>
      <c r="BD15" s="1">
        <v>-6.2121358055223226</v>
      </c>
      <c r="BE15" s="1">
        <v>3.3277506199172281E-2</v>
      </c>
      <c r="BF15" s="1">
        <v>5.8273677813956368</v>
      </c>
      <c r="BG15" s="1" t="s">
        <v>1095</v>
      </c>
      <c r="BH15" s="11">
        <f>VAR(BB15:BB16)</f>
        <v>1.4662609666758775</v>
      </c>
      <c r="BI15" s="11">
        <f>VAR(BD15:BD16)</f>
        <v>1.1339229101055112E-4</v>
      </c>
      <c r="BJ15" s="6">
        <f>VAR(BF15:BF16)</f>
        <v>1.6798266981785872</v>
      </c>
      <c r="BK15" s="6">
        <v>1</v>
      </c>
      <c r="BL15" s="6">
        <f>BB15-BB16</f>
        <v>1.7124607830113234</v>
      </c>
      <c r="BM15" s="6">
        <f>BD15-BD16</f>
        <v>-1.5059368579761312E-2</v>
      </c>
    </row>
    <row r="16" spans="1:65" x14ac:dyDescent="0.35">
      <c r="A16" t="s">
        <v>1139</v>
      </c>
      <c r="B16" s="1">
        <v>-2.0828417650708699</v>
      </c>
      <c r="C16" s="1">
        <v>0.45782930765086899</v>
      </c>
      <c r="D16" s="1">
        <v>-1.7700748237179098</v>
      </c>
      <c r="E16" s="1">
        <v>0.12271481600644417</v>
      </c>
      <c r="F16" s="1">
        <v>12.077756824672409</v>
      </c>
      <c r="G16" s="17">
        <v>45329</v>
      </c>
      <c r="H16" t="s">
        <v>1098</v>
      </c>
      <c r="I16" s="1">
        <v>-2.0499999999999998</v>
      </c>
      <c r="J16" s="1">
        <v>-1.71</v>
      </c>
      <c r="K16" s="1">
        <f t="shared" si="24"/>
        <v>11.629999999999999</v>
      </c>
      <c r="L16" s="1">
        <f t="shared" si="25"/>
        <v>-3.284176507087011E-2</v>
      </c>
      <c r="M16" s="1">
        <f t="shared" si="26"/>
        <v>-6.0074823717909842E-2</v>
      </c>
      <c r="N16" s="1">
        <f t="shared" si="27"/>
        <v>0.4477568246724104</v>
      </c>
      <c r="P16" s="1" t="s">
        <v>1125</v>
      </c>
      <c r="Q16" s="1">
        <v>-64.557761326076161</v>
      </c>
      <c r="R16" s="1">
        <v>8.1032673601774255E-2</v>
      </c>
      <c r="S16" s="1">
        <v>-9.5009873123493023</v>
      </c>
      <c r="T16" s="1">
        <v>2.9749976071387744E-2</v>
      </c>
      <c r="U16" s="1">
        <v>11.450137172718257</v>
      </c>
      <c r="V16" s="1" t="s">
        <v>1097</v>
      </c>
      <c r="AB16" s="2" t="s">
        <v>242</v>
      </c>
      <c r="AC16" s="2" t="s">
        <v>129</v>
      </c>
      <c r="AD16" s="4">
        <v>1</v>
      </c>
      <c r="AE16" s="2" t="s">
        <v>228</v>
      </c>
      <c r="AF16" s="4">
        <v>239780</v>
      </c>
      <c r="AG16" s="1" t="s">
        <v>242</v>
      </c>
      <c r="AH16" s="1">
        <v>-45.257613481904926</v>
      </c>
      <c r="AI16" s="1">
        <v>7.0762399835305648E-2</v>
      </c>
      <c r="AJ16" s="1">
        <v>-7.074282787318448</v>
      </c>
      <c r="AK16" s="1">
        <v>1.669589011698067E-2</v>
      </c>
      <c r="AL16" s="1">
        <v>11.336648816642658</v>
      </c>
      <c r="AM16" t="s">
        <v>1098</v>
      </c>
      <c r="AN16" s="56"/>
      <c r="AO16" s="56"/>
      <c r="AV16" s="4">
        <v>2310209</v>
      </c>
      <c r="AW16" s="2" t="s">
        <v>38</v>
      </c>
      <c r="AX16" s="4">
        <v>2</v>
      </c>
      <c r="AY16" s="2" t="s">
        <v>236</v>
      </c>
      <c r="AZ16" s="4">
        <v>241100</v>
      </c>
      <c r="BA16" s="1" t="s">
        <v>1172</v>
      </c>
      <c r="BB16" s="1">
        <v>-45.582179445794267</v>
      </c>
      <c r="BC16" s="1">
        <v>6.6234305086533732E-2</v>
      </c>
      <c r="BD16" s="1">
        <v>-6.1970764369425613</v>
      </c>
      <c r="BE16" s="1">
        <v>5.7690833704307595E-2</v>
      </c>
      <c r="BF16" s="1">
        <v>3.9944320497462229</v>
      </c>
      <c r="BG16" s="1" t="s">
        <v>1108</v>
      </c>
      <c r="BH16" s="54"/>
      <c r="BI16" s="54"/>
    </row>
    <row r="17" spans="1:65" x14ac:dyDescent="0.35">
      <c r="A17" t="s">
        <v>1152</v>
      </c>
      <c r="B17" s="1">
        <v>-100.96649917238507</v>
      </c>
      <c r="C17" s="1">
        <v>0.25213131420730039</v>
      </c>
      <c r="D17" s="1">
        <v>-13.911381835006869</v>
      </c>
      <c r="E17" s="1">
        <v>7.5844293876749652E-2</v>
      </c>
      <c r="F17" s="1">
        <v>10.324555507669885</v>
      </c>
      <c r="G17" s="17">
        <v>45321</v>
      </c>
      <c r="H17" t="s">
        <v>1099</v>
      </c>
      <c r="I17" s="1">
        <v>-101.03</v>
      </c>
      <c r="J17" s="1">
        <v>-13.88</v>
      </c>
      <c r="K17" s="1">
        <f t="shared" si="24"/>
        <v>10.010000000000005</v>
      </c>
      <c r="L17" s="1">
        <f t="shared" si="25"/>
        <v>6.3500827614930699E-2</v>
      </c>
      <c r="M17" s="1">
        <f t="shared" si="26"/>
        <v>-3.1381835006868641E-2</v>
      </c>
      <c r="N17" s="1">
        <f t="shared" si="27"/>
        <v>0.31455550766987983</v>
      </c>
      <c r="P17" s="1" t="s">
        <v>1132</v>
      </c>
      <c r="Q17" s="1">
        <v>-46.59591739528399</v>
      </c>
      <c r="R17" s="1">
        <v>4.2554866891819178E-2</v>
      </c>
      <c r="S17" s="1">
        <v>-6.6168260555003187</v>
      </c>
      <c r="T17" s="1">
        <v>1.9735715769840161E-2</v>
      </c>
      <c r="U17" s="1">
        <v>6.3386910487185588</v>
      </c>
      <c r="V17" t="s">
        <v>1098</v>
      </c>
      <c r="W17" s="5">
        <f>VAR(Q17:Q18)</f>
        <v>3.0806061257080781E-3</v>
      </c>
      <c r="X17" s="5">
        <f>VAR(S17:S18)</f>
        <v>8.376274974400996E-4</v>
      </c>
      <c r="Y17" s="5">
        <v>1</v>
      </c>
      <c r="Z17" s="5">
        <f>VAR(U17:U18)</f>
        <v>3.0986966368909616E-2</v>
      </c>
      <c r="AB17" s="4">
        <v>2310140</v>
      </c>
      <c r="AC17" s="2" t="s">
        <v>149</v>
      </c>
      <c r="AD17" s="4">
        <v>1</v>
      </c>
      <c r="AE17" s="2" t="s">
        <v>229</v>
      </c>
      <c r="AF17" s="4">
        <v>241380</v>
      </c>
      <c r="AG17" s="1" t="s">
        <v>1144</v>
      </c>
      <c r="AH17" s="1">
        <v>-44.818843409521833</v>
      </c>
      <c r="AI17" s="1">
        <v>8.5357206960104945E-2</v>
      </c>
      <c r="AJ17" s="1">
        <v>-7.1646562191598759</v>
      </c>
      <c r="AK17" s="1">
        <v>6.4849331191796131E-2</v>
      </c>
      <c r="AL17" s="1">
        <v>12.498406343757175</v>
      </c>
      <c r="AM17" t="s">
        <v>1099</v>
      </c>
      <c r="AN17" s="55">
        <f>VAR(AH17:AH18)</f>
        <v>7.6845441291062744E-2</v>
      </c>
      <c r="AO17" s="55">
        <f>VAR(AJ17:AJ18)</f>
        <v>9.1735121616074605E-4</v>
      </c>
      <c r="AP17" s="6">
        <f>VAR(AL17:AL18)</f>
        <v>1.2185441683416046E-3</v>
      </c>
      <c r="AQ17" s="6">
        <v>1</v>
      </c>
      <c r="AR17" s="6">
        <f>AH17-AH18</f>
        <v>0.39203428750828095</v>
      </c>
      <c r="AS17" s="6">
        <f>AJ17-AJ18</f>
        <v>4.2833426576932787E-2</v>
      </c>
      <c r="AV17" s="4">
        <v>2310541</v>
      </c>
      <c r="AW17" s="2" t="s">
        <v>574</v>
      </c>
      <c r="AX17" s="4">
        <v>1</v>
      </c>
      <c r="AY17" s="2" t="s">
        <v>628</v>
      </c>
      <c r="AZ17" s="4">
        <v>242920</v>
      </c>
      <c r="BA17" s="1" t="s">
        <v>1271</v>
      </c>
      <c r="BB17" s="1">
        <v>-87.240105808654491</v>
      </c>
      <c r="BC17" s="1">
        <v>0.42428462321124166</v>
      </c>
      <c r="BD17" s="1">
        <v>-11.735629696394106</v>
      </c>
      <c r="BE17" s="1">
        <v>5.1205493204504009E-2</v>
      </c>
      <c r="BF17" s="1">
        <v>6.6449317624983593</v>
      </c>
      <c r="BG17" s="1" t="s">
        <v>1178</v>
      </c>
      <c r="BH17" s="11">
        <f>VAR(BB17:BB18)</f>
        <v>3.7373657885718753E-2</v>
      </c>
      <c r="BI17" s="11">
        <f>VAR(BD17:BD18)</f>
        <v>5.3687768434354445E-2</v>
      </c>
      <c r="BJ17" s="6">
        <f>VAR(BF17:BF18)</f>
        <v>4.1900958832010531</v>
      </c>
      <c r="BK17" s="6">
        <v>1</v>
      </c>
      <c r="BL17" s="6">
        <f>BB17-BB18</f>
        <v>-0.27339955334900878</v>
      </c>
      <c r="BM17" s="6">
        <f>BD17-BD18</f>
        <v>0.32768206674871436</v>
      </c>
    </row>
    <row r="18" spans="1:65" x14ac:dyDescent="0.35">
      <c r="A18" t="s">
        <v>1152</v>
      </c>
      <c r="B18" s="1">
        <v>-101.56497610586027</v>
      </c>
      <c r="C18" s="1">
        <v>0.12717354316058277</v>
      </c>
      <c r="D18" s="1">
        <v>-13.811398557656673</v>
      </c>
      <c r="E18" s="1">
        <v>4.1220700976315139E-2</v>
      </c>
      <c r="F18" s="1">
        <v>8.926212355393119</v>
      </c>
      <c r="G18" s="17">
        <v>45321</v>
      </c>
      <c r="H18" t="s">
        <v>1099</v>
      </c>
      <c r="I18" s="1">
        <v>-101.03</v>
      </c>
      <c r="J18" s="1">
        <v>-13.88</v>
      </c>
      <c r="K18" s="1">
        <f t="shared" ref="K18:K20" si="28">I18-J18*8</f>
        <v>10.010000000000005</v>
      </c>
      <c r="L18" s="1">
        <f t="shared" ref="L18:L20" si="29">B18-I18</f>
        <v>-0.53497610586026667</v>
      </c>
      <c r="M18" s="1">
        <f t="shared" ref="M18:M20" si="30">D18-J18</f>
        <v>6.8601442343327435E-2</v>
      </c>
      <c r="N18" s="1">
        <f t="shared" ref="N18:N20" si="31">F18-K18</f>
        <v>-1.0837876446068861</v>
      </c>
      <c r="P18" s="1" t="s">
        <v>1132</v>
      </c>
      <c r="Q18" s="1">
        <v>-46.674410785142094</v>
      </c>
      <c r="R18" s="1">
        <v>0.1965789343123987</v>
      </c>
      <c r="S18" s="1">
        <v>-6.6577559344994093</v>
      </c>
      <c r="T18" s="1">
        <v>3.1286518114192641E-2</v>
      </c>
      <c r="U18" s="1">
        <v>6.5876366908531807</v>
      </c>
      <c r="V18" t="s">
        <v>1098</v>
      </c>
      <c r="AB18" s="2" t="s">
        <v>243</v>
      </c>
      <c r="AC18" s="2" t="s">
        <v>149</v>
      </c>
      <c r="AD18" s="4">
        <v>1</v>
      </c>
      <c r="AE18" s="2" t="s">
        <v>229</v>
      </c>
      <c r="AF18" s="4">
        <v>241380</v>
      </c>
      <c r="AG18" s="1" t="s">
        <v>1145</v>
      </c>
      <c r="AH18" s="1">
        <v>-45.210877697030114</v>
      </c>
      <c r="AI18" s="1">
        <v>0.22055506156459359</v>
      </c>
      <c r="AJ18" s="1">
        <v>-7.2074896457368087</v>
      </c>
      <c r="AK18" s="1">
        <v>6.1451407118408768E-2</v>
      </c>
      <c r="AL18" s="1">
        <v>12.449039468864356</v>
      </c>
      <c r="AM18" t="s">
        <v>1099</v>
      </c>
      <c r="AN18" s="56"/>
      <c r="AO18" s="56"/>
      <c r="AV18" s="4">
        <v>2310765</v>
      </c>
      <c r="AW18" s="2" t="s">
        <v>574</v>
      </c>
      <c r="AX18" s="4">
        <v>2</v>
      </c>
      <c r="AY18" s="2" t="s">
        <v>909</v>
      </c>
      <c r="AZ18" s="4">
        <v>244560</v>
      </c>
      <c r="BA18" s="1" t="s">
        <v>1355</v>
      </c>
      <c r="BB18" s="1">
        <v>-86.966706255305482</v>
      </c>
      <c r="BC18" s="1">
        <v>0.29173622125196641</v>
      </c>
      <c r="BD18" s="1">
        <v>-12.063311763142821</v>
      </c>
      <c r="BE18" s="1">
        <v>6.4272124959362173E-2</v>
      </c>
      <c r="BF18" s="1">
        <v>9.5397878498370829</v>
      </c>
      <c r="BG18" s="1" t="s">
        <v>1277</v>
      </c>
      <c r="BH18" s="54"/>
      <c r="BI18" s="54"/>
    </row>
    <row r="19" spans="1:65" x14ac:dyDescent="0.35">
      <c r="A19" t="s">
        <v>1152</v>
      </c>
      <c r="B19" s="1">
        <v>-101.14166809351083</v>
      </c>
      <c r="C19" s="1">
        <v>0.35291353140031206</v>
      </c>
      <c r="D19" s="1">
        <v>-13.739805303158242</v>
      </c>
      <c r="E19" s="1">
        <v>2.9214621590145887E-2</v>
      </c>
      <c r="F19" s="1">
        <v>8.7767743317551066</v>
      </c>
      <c r="G19" s="17">
        <v>45321</v>
      </c>
      <c r="H19" t="s">
        <v>1099</v>
      </c>
      <c r="I19" s="1">
        <v>-101.03</v>
      </c>
      <c r="J19" s="1">
        <v>-13.88</v>
      </c>
      <c r="K19" s="1">
        <f t="shared" si="28"/>
        <v>10.010000000000005</v>
      </c>
      <c r="L19" s="1">
        <f t="shared" si="29"/>
        <v>-0.11166809351082918</v>
      </c>
      <c r="M19" s="1">
        <f t="shared" si="30"/>
        <v>0.14019469684175867</v>
      </c>
      <c r="N19" s="1">
        <f t="shared" si="31"/>
        <v>-1.2332256682448985</v>
      </c>
      <c r="P19" s="1" t="s">
        <v>1140</v>
      </c>
      <c r="Q19" s="1">
        <v>-65.526746177717058</v>
      </c>
      <c r="R19" s="1">
        <v>7.9922350150941318E-2</v>
      </c>
      <c r="S19" s="1">
        <v>-9.5395876008466374</v>
      </c>
      <c r="T19" s="1">
        <v>4.8721142240930021E-2</v>
      </c>
      <c r="U19" s="1">
        <v>10.789954629056041</v>
      </c>
      <c r="V19" t="s">
        <v>1099</v>
      </c>
      <c r="W19" s="5">
        <f>VAR(Q19:Q20)</f>
        <v>3.2181786743783594E-2</v>
      </c>
      <c r="X19" s="5">
        <f>VAR(S19:S20)</f>
        <v>4.299569852076468E-3</v>
      </c>
      <c r="Y19" s="5">
        <v>1</v>
      </c>
      <c r="Z19" s="5">
        <f>VAR(U19:U20)</f>
        <v>0.11914648098197</v>
      </c>
      <c r="AB19" s="4">
        <v>2310160</v>
      </c>
      <c r="AC19" s="2" t="s">
        <v>169</v>
      </c>
      <c r="AD19" s="4">
        <v>1</v>
      </c>
      <c r="AE19" s="2" t="s">
        <v>231</v>
      </c>
      <c r="AF19" s="4">
        <v>244920</v>
      </c>
      <c r="AG19" s="1" t="s">
        <v>1151</v>
      </c>
      <c r="AH19" s="1">
        <v>-37.511669937547509</v>
      </c>
      <c r="AI19" s="1">
        <v>0.18127628696957204</v>
      </c>
      <c r="AJ19" s="1">
        <v>-5.8497489266634837</v>
      </c>
      <c r="AK19" s="1">
        <v>2.6180341509547591E-2</v>
      </c>
      <c r="AL19" s="1">
        <v>9.28632147576036</v>
      </c>
      <c r="AM19" t="s">
        <v>1099</v>
      </c>
      <c r="AN19" s="55">
        <f>VAR(AH19:AH20)</f>
        <v>1.4379476112657063E-2</v>
      </c>
      <c r="AO19" s="55">
        <f>VAR(AJ19:AJ20)</f>
        <v>1.8415411297086309E-4</v>
      </c>
      <c r="AP19" s="6">
        <f>VAR(AL19:AL20)</f>
        <v>1.2886194781639248E-4</v>
      </c>
      <c r="AQ19" s="6">
        <v>1</v>
      </c>
      <c r="AR19" s="6">
        <f>AH19-AH20</f>
        <v>0.16958464619568048</v>
      </c>
      <c r="AS19" s="6">
        <f>AJ19-AJ20</f>
        <v>1.9191358105713263E-2</v>
      </c>
      <c r="AV19" s="4">
        <v>2310133</v>
      </c>
      <c r="AW19" s="2" t="s">
        <v>142</v>
      </c>
      <c r="AX19" s="4">
        <v>1</v>
      </c>
      <c r="AY19" s="2" t="s">
        <v>229</v>
      </c>
      <c r="AZ19" s="4">
        <v>244900</v>
      </c>
      <c r="BA19" s="1" t="s">
        <v>1143</v>
      </c>
      <c r="BB19" s="1">
        <v>-45.584139091863705</v>
      </c>
      <c r="BC19" s="1">
        <v>9.9194015988256279E-2</v>
      </c>
      <c r="BD19" s="1">
        <v>-7.1877668040460634</v>
      </c>
      <c r="BE19" s="1">
        <v>2.9486429823980663E-2</v>
      </c>
      <c r="BF19" s="1">
        <v>11.917995340504802</v>
      </c>
      <c r="BG19" t="s">
        <v>1099</v>
      </c>
      <c r="BH19" s="11">
        <f>VAR(BB19:BB20)</f>
        <v>35.618707973133496</v>
      </c>
      <c r="BI19" s="11">
        <f>VAR(BD19:BD20)</f>
        <v>0.35531095559236586</v>
      </c>
      <c r="BJ19" s="6">
        <f>VAR(BF19:BF20)</f>
        <v>1.4388094588194622</v>
      </c>
      <c r="BK19" s="6">
        <v>1</v>
      </c>
      <c r="BL19" s="6">
        <f>BB19-BB20</f>
        <v>-8.4402260601399917</v>
      </c>
      <c r="BM19" s="6">
        <f>BD19-BD20</f>
        <v>-0.84298393293391527</v>
      </c>
    </row>
    <row r="20" spans="1:65" x14ac:dyDescent="0.35">
      <c r="A20" t="s">
        <v>1162</v>
      </c>
      <c r="B20" s="1">
        <v>-3.8217109548582542</v>
      </c>
      <c r="C20" s="1">
        <v>0.16979638267863234</v>
      </c>
      <c r="D20" s="1">
        <v>-0.28168731299149652</v>
      </c>
      <c r="E20" s="1">
        <v>3.0058291702128124E-2</v>
      </c>
      <c r="F20" s="1">
        <v>-1.568212450926282</v>
      </c>
      <c r="G20" s="17">
        <v>45330</v>
      </c>
      <c r="H20" s="1" t="s">
        <v>1107</v>
      </c>
      <c r="I20" s="1">
        <v>-3.04</v>
      </c>
      <c r="J20" s="1">
        <v>-0.21</v>
      </c>
      <c r="K20" s="1">
        <f t="shared" si="28"/>
        <v>-1.36</v>
      </c>
      <c r="L20" s="1">
        <f t="shared" si="29"/>
        <v>-0.78171095485825415</v>
      </c>
      <c r="M20" s="1">
        <f t="shared" si="30"/>
        <v>-7.1687312991496527E-2</v>
      </c>
      <c r="N20" s="1">
        <f t="shared" si="31"/>
        <v>-0.20821245092628193</v>
      </c>
      <c r="P20" s="1" t="s">
        <v>1140</v>
      </c>
      <c r="Q20" s="1">
        <v>-65.273046407343557</v>
      </c>
      <c r="R20" s="1">
        <v>0.11316273579575886</v>
      </c>
      <c r="S20" s="1">
        <v>-9.4468560544120344</v>
      </c>
      <c r="T20" s="1">
        <v>2.0782711437150433E-2</v>
      </c>
      <c r="U20" s="1">
        <v>10.301802027952718</v>
      </c>
      <c r="V20" t="s">
        <v>1099</v>
      </c>
      <c r="AB20" s="2" t="s">
        <v>244</v>
      </c>
      <c r="AC20" s="2" t="s">
        <v>169</v>
      </c>
      <c r="AD20" s="4">
        <v>1</v>
      </c>
      <c r="AE20" s="2" t="s">
        <v>231</v>
      </c>
      <c r="AF20" s="4">
        <v>244920</v>
      </c>
      <c r="AG20" s="1" t="s">
        <v>1153</v>
      </c>
      <c r="AH20" s="1">
        <v>-37.68125458374319</v>
      </c>
      <c r="AI20" s="1">
        <v>0.13459246168678299</v>
      </c>
      <c r="AJ20" s="1">
        <v>-5.8689402847691969</v>
      </c>
      <c r="AK20" s="1">
        <v>2.7738248633979588E-2</v>
      </c>
      <c r="AL20" s="1">
        <v>9.2702676944103857</v>
      </c>
      <c r="AM20" s="1" t="s">
        <v>1107</v>
      </c>
      <c r="AN20" s="56"/>
      <c r="AO20" s="56"/>
      <c r="AV20" s="4">
        <v>2310465</v>
      </c>
      <c r="AW20" s="2" t="s">
        <v>142</v>
      </c>
      <c r="AX20" s="4">
        <v>2</v>
      </c>
      <c r="AY20" s="2" t="s">
        <v>491</v>
      </c>
      <c r="AZ20" s="4">
        <v>247440</v>
      </c>
      <c r="BA20" s="1" t="s">
        <v>1253</v>
      </c>
      <c r="BB20" s="1">
        <v>-37.143913031723713</v>
      </c>
      <c r="BC20" s="1">
        <v>0.202695807288305</v>
      </c>
      <c r="BD20" s="1">
        <v>-6.3447828711121481</v>
      </c>
      <c r="BE20" s="1">
        <v>2.1575351751033384E-2</v>
      </c>
      <c r="BF20" s="1">
        <v>13.614349937173472</v>
      </c>
      <c r="BG20" s="1" t="s">
        <v>1168</v>
      </c>
      <c r="BH20" s="54"/>
      <c r="BI20" s="54"/>
    </row>
    <row r="21" spans="1:65" x14ac:dyDescent="0.35">
      <c r="A21" t="s">
        <v>1162</v>
      </c>
      <c r="B21" s="1">
        <v>-3.4101040218736669</v>
      </c>
      <c r="C21" s="1">
        <v>0.38214740059211694</v>
      </c>
      <c r="D21" s="1">
        <v>-0.19136537262140485</v>
      </c>
      <c r="E21" s="1">
        <v>8.1800737840560717E-2</v>
      </c>
      <c r="F21" s="1">
        <v>-1.8791810409024281</v>
      </c>
      <c r="G21" s="17">
        <v>45330</v>
      </c>
      <c r="H21" s="1" t="s">
        <v>1107</v>
      </c>
      <c r="I21" s="1">
        <v>-3.04</v>
      </c>
      <c r="J21" s="1">
        <v>-0.21</v>
      </c>
      <c r="K21" s="1">
        <f t="shared" ref="K21:K37" si="32">I21-J21*8</f>
        <v>-1.36</v>
      </c>
      <c r="L21" s="1">
        <f t="shared" ref="L21:L37" si="33">B21-I21</f>
        <v>-0.37010402187366687</v>
      </c>
      <c r="M21" s="1">
        <f t="shared" ref="M21:M37" si="34">D21-J21</f>
        <v>1.8634627378595142E-2</v>
      </c>
      <c r="N21" s="1">
        <f t="shared" ref="N21:N37" si="35">F21-K21</f>
        <v>-0.519181040902428</v>
      </c>
      <c r="P21" s="1" t="s">
        <v>1145</v>
      </c>
      <c r="Q21" s="1">
        <v>-45.210877697030114</v>
      </c>
      <c r="R21" s="1">
        <v>0.22055506156459359</v>
      </c>
      <c r="S21" s="1">
        <v>-7.2074896457368087</v>
      </c>
      <c r="T21" s="1">
        <v>6.1451407118408768E-2</v>
      </c>
      <c r="U21" s="1">
        <v>12.449039468864356</v>
      </c>
      <c r="V21" s="1" t="s">
        <v>1099</v>
      </c>
      <c r="W21" s="5">
        <f>VAR(Q21:Q22)</f>
        <v>1.2605994579064942E-2</v>
      </c>
      <c r="X21" s="5">
        <f>VAR(S21:S22)</f>
        <v>1.8195761488806229E-3</v>
      </c>
      <c r="Y21" s="5">
        <v>1</v>
      </c>
      <c r="Z21" s="5">
        <f>VAR(U21:U22)</f>
        <v>0.20568795638113557</v>
      </c>
      <c r="AB21" s="4">
        <v>2310180</v>
      </c>
      <c r="AC21" s="2" t="s">
        <v>187</v>
      </c>
      <c r="AD21" s="4">
        <v>1</v>
      </c>
      <c r="AE21" s="2" t="s">
        <v>234</v>
      </c>
      <c r="AF21" s="4">
        <v>249760</v>
      </c>
      <c r="AG21" s="1" t="s">
        <v>1157</v>
      </c>
      <c r="AH21" s="1">
        <v>-68.27532453295305</v>
      </c>
      <c r="AI21" s="1">
        <v>0.25668145004487075</v>
      </c>
      <c r="AJ21" s="1">
        <v>-9.9785032237062197</v>
      </c>
      <c r="AK21" s="1">
        <v>5.2501427097586574E-2</v>
      </c>
      <c r="AL21" s="1">
        <v>11.552701256696707</v>
      </c>
      <c r="AM21" s="1" t="s">
        <v>1107</v>
      </c>
      <c r="AN21" s="55">
        <f>VAR(AH21:AH22)</f>
        <v>2.3451485196136273E-3</v>
      </c>
      <c r="AO21" s="55">
        <f>VAR(AJ21:AJ22)</f>
        <v>4.0366990077055406E-3</v>
      </c>
      <c r="AP21" s="6">
        <f>VAR(AL21:AL22)</f>
        <v>0.21146518781566695</v>
      </c>
      <c r="AQ21" s="6">
        <v>1</v>
      </c>
      <c r="AR21" s="6">
        <f>AH21-AH22</f>
        <v>-6.8485743328281501E-2</v>
      </c>
      <c r="AS21" s="6">
        <f>AJ21-AJ22</f>
        <v>-8.9852089655227729E-2</v>
      </c>
      <c r="AV21" s="4">
        <v>2310343</v>
      </c>
      <c r="AW21" s="2" t="s">
        <v>373</v>
      </c>
      <c r="AX21" s="4">
        <v>1</v>
      </c>
      <c r="AY21" s="2" t="s">
        <v>230</v>
      </c>
      <c r="AZ21" s="4">
        <v>232300</v>
      </c>
      <c r="BA21" s="1" t="s">
        <v>1200</v>
      </c>
      <c r="BB21" s="1">
        <v>-38.672166070544421</v>
      </c>
      <c r="BC21" s="1">
        <v>0.41991879853689879</v>
      </c>
      <c r="BD21" s="1">
        <v>-6.2613493770794229</v>
      </c>
      <c r="BE21" s="1">
        <v>7.2217645671253841E-2</v>
      </c>
      <c r="BF21" s="1">
        <v>11.418628946090962</v>
      </c>
      <c r="BG21" s="1" t="s">
        <v>1164</v>
      </c>
      <c r="BH21" s="11">
        <f>VAR(BB21:BB22)</f>
        <v>9.0634771000932077E-2</v>
      </c>
      <c r="BI21" s="11">
        <f>VAR(BD21:BD22)</f>
        <v>5.1869828089838301E-3</v>
      </c>
      <c r="BJ21" s="6">
        <f>VAR(BF21:BF22)</f>
        <v>7.5685289260158842E-2</v>
      </c>
      <c r="BK21" s="6">
        <v>1</v>
      </c>
      <c r="BL21" s="6">
        <f>BB21-BB22</f>
        <v>0.42575760944681207</v>
      </c>
      <c r="BM21" s="6">
        <f>BD21-BD22</f>
        <v>0.10185266622905687</v>
      </c>
    </row>
    <row r="22" spans="1:65" x14ac:dyDescent="0.35">
      <c r="A22" t="s">
        <v>1162</v>
      </c>
      <c r="B22" s="1">
        <v>-3.6271736908329855</v>
      </c>
      <c r="C22" s="1">
        <v>0.16478779942982616</v>
      </c>
      <c r="D22" s="1">
        <v>-0.24546585076706817</v>
      </c>
      <c r="E22" s="1">
        <v>5.9570658164374679E-2</v>
      </c>
      <c r="F22" s="1">
        <v>-1.6634468846964401</v>
      </c>
      <c r="G22" s="17">
        <v>45330</v>
      </c>
      <c r="H22" s="1" t="s">
        <v>1107</v>
      </c>
      <c r="I22" s="1">
        <v>-3.04</v>
      </c>
      <c r="J22" s="1">
        <v>-0.21</v>
      </c>
      <c r="K22" s="1">
        <f t="shared" si="32"/>
        <v>-1.36</v>
      </c>
      <c r="L22" s="1">
        <f t="shared" si="33"/>
        <v>-0.58717369083298543</v>
      </c>
      <c r="M22" s="1">
        <f t="shared" si="34"/>
        <v>-3.546585076706818E-2</v>
      </c>
      <c r="N22" s="1">
        <f t="shared" si="35"/>
        <v>-0.30344688469643999</v>
      </c>
      <c r="P22" s="1" t="s">
        <v>1145</v>
      </c>
      <c r="Q22" s="1">
        <v>-45.052094860558</v>
      </c>
      <c r="R22" s="1">
        <v>0.19746615699136102</v>
      </c>
      <c r="S22" s="1">
        <v>-7.267815032579839</v>
      </c>
      <c r="T22" s="1">
        <v>3.8557000304172438E-2</v>
      </c>
      <c r="U22" s="1">
        <v>13.090425400080711</v>
      </c>
      <c r="V22" s="1" t="s">
        <v>1099</v>
      </c>
      <c r="AB22" s="2" t="s">
        <v>245</v>
      </c>
      <c r="AC22" s="2" t="s">
        <v>187</v>
      </c>
      <c r="AD22" s="4">
        <v>1</v>
      </c>
      <c r="AE22" s="2" t="s">
        <v>234</v>
      </c>
      <c r="AF22" s="4">
        <v>249760</v>
      </c>
      <c r="AG22" s="1" t="s">
        <v>245</v>
      </c>
      <c r="AH22" s="1">
        <v>-68.206838789624769</v>
      </c>
      <c r="AI22" s="1">
        <v>0.14618756736724062</v>
      </c>
      <c r="AJ22" s="1">
        <v>-9.8886511340509919</v>
      </c>
      <c r="AK22" s="1">
        <v>6.2075962439040483E-2</v>
      </c>
      <c r="AL22" s="1">
        <v>10.902370282783167</v>
      </c>
      <c r="AM22" s="1" t="s">
        <v>1107</v>
      </c>
      <c r="AN22" s="56"/>
      <c r="AO22" s="56"/>
      <c r="AV22" s="4">
        <v>2310564</v>
      </c>
      <c r="AW22" s="2" t="s">
        <v>373</v>
      </c>
      <c r="AX22" s="4">
        <v>2</v>
      </c>
      <c r="AY22" s="2" t="s">
        <v>630</v>
      </c>
      <c r="AZ22" s="4">
        <v>235100</v>
      </c>
      <c r="BA22" s="1" t="s">
        <v>1287</v>
      </c>
      <c r="BB22" s="1">
        <v>-39.097923679991233</v>
      </c>
      <c r="BC22" s="1">
        <v>0.18245965311369908</v>
      </c>
      <c r="BD22" s="1">
        <v>-6.3632020433084797</v>
      </c>
      <c r="BE22" s="1">
        <v>2.2981926753281132E-2</v>
      </c>
      <c r="BF22" s="1">
        <v>11.807692666476605</v>
      </c>
      <c r="BG22" s="1" t="s">
        <v>1179</v>
      </c>
      <c r="BH22" s="54"/>
      <c r="BI22" s="54"/>
    </row>
    <row r="23" spans="1:65" x14ac:dyDescent="0.35">
      <c r="A23" t="s">
        <v>1106</v>
      </c>
      <c r="B23" s="1">
        <v>-58.32562828262455</v>
      </c>
      <c r="C23" s="1">
        <v>0.22090552513577788</v>
      </c>
      <c r="D23" s="1">
        <v>-8.3389391865383296</v>
      </c>
      <c r="E23" s="1">
        <v>7.4732317934407724E-2</v>
      </c>
      <c r="F23" s="1">
        <v>8.3858852096820868</v>
      </c>
      <c r="G23" s="17">
        <v>45334</v>
      </c>
      <c r="H23" s="1" t="s">
        <v>1108</v>
      </c>
      <c r="I23" s="1">
        <v>-58.162821238690277</v>
      </c>
      <c r="J23" s="1">
        <v>-8.3528101555245033</v>
      </c>
      <c r="K23" s="6">
        <f t="shared" si="32"/>
        <v>8.6596600055057493</v>
      </c>
      <c r="L23" s="6">
        <f t="shared" si="33"/>
        <v>-0.16280704393427214</v>
      </c>
      <c r="M23" s="6">
        <f t="shared" si="34"/>
        <v>1.3870968986173793E-2</v>
      </c>
      <c r="N23" s="6">
        <f t="shared" si="35"/>
        <v>-0.27377479582366249</v>
      </c>
      <c r="P23" s="1" t="s">
        <v>1153</v>
      </c>
      <c r="Q23" s="1">
        <v>-37.68125458374319</v>
      </c>
      <c r="R23" s="1">
        <v>0.13459246168678299</v>
      </c>
      <c r="S23" s="1">
        <v>-5.8689402847691969</v>
      </c>
      <c r="T23" s="1">
        <v>2.7738248633979588E-2</v>
      </c>
      <c r="U23" s="1">
        <v>9.2702676944103857</v>
      </c>
      <c r="V23" s="1" t="s">
        <v>1107</v>
      </c>
      <c r="W23" s="5">
        <f>VAR(Q23:Q24)</f>
        <v>2.7484253958988968E-2</v>
      </c>
      <c r="X23" s="5">
        <f>VAR(S23:S24)</f>
        <v>1.5057072805013038E-3</v>
      </c>
      <c r="Y23" s="5">
        <v>1</v>
      </c>
      <c r="Z23" s="5">
        <f>VAR(U23:U24)</f>
        <v>2.0921827966628729E-2</v>
      </c>
      <c r="AB23">
        <v>2310200</v>
      </c>
      <c r="AC23" t="s">
        <v>206</v>
      </c>
      <c r="AD23">
        <v>1</v>
      </c>
      <c r="AE23" t="s">
        <v>235</v>
      </c>
      <c r="AF23">
        <v>249820</v>
      </c>
      <c r="AG23" t="s">
        <v>1170</v>
      </c>
      <c r="AH23" s="1">
        <v>-96.342780883871015</v>
      </c>
      <c r="AI23" s="1">
        <v>0.12306719054483481</v>
      </c>
      <c r="AJ23" s="1">
        <v>-13.254101192802764</v>
      </c>
      <c r="AK23" s="1">
        <v>1.2726413915199977E-2</v>
      </c>
      <c r="AL23" s="1">
        <v>9.6900286585510997</v>
      </c>
      <c r="AM23" t="s">
        <v>1108</v>
      </c>
      <c r="AN23" s="55">
        <f>VAR(AH23:AH24)</f>
        <v>9.3655325962610503E-2</v>
      </c>
      <c r="AO23" s="55">
        <f>VAR(AJ23:AJ24)</f>
        <v>1.4206109757333469E-3</v>
      </c>
      <c r="AP23" s="6">
        <f>VAR(AL23:AL24)</f>
        <v>0.36912857413264244</v>
      </c>
      <c r="AQ23" s="6">
        <v>1</v>
      </c>
      <c r="AR23" s="6">
        <f>AH23-AH24</f>
        <v>0.43279400634160936</v>
      </c>
      <c r="AS23" s="6">
        <f>AJ23-AJ24</f>
        <v>-5.3303113900284416E-2</v>
      </c>
      <c r="AV23" s="4">
        <v>2310344</v>
      </c>
      <c r="AW23" s="2" t="s">
        <v>374</v>
      </c>
      <c r="AX23" s="4">
        <v>1</v>
      </c>
      <c r="AY23" s="2" t="s">
        <v>349</v>
      </c>
      <c r="AZ23" s="4">
        <v>248640</v>
      </c>
      <c r="BA23" s="1" t="s">
        <v>1201</v>
      </c>
      <c r="BB23" s="1">
        <v>-4.2924984776540329</v>
      </c>
      <c r="BC23" s="1">
        <v>0.15856612356616226</v>
      </c>
      <c r="BD23" s="1">
        <v>-0.8732520757895601</v>
      </c>
      <c r="BE23" s="1">
        <v>1.7664903147913351E-2</v>
      </c>
      <c r="BF23" s="1">
        <v>2.6935181286624479</v>
      </c>
      <c r="BG23" s="1" t="s">
        <v>1164</v>
      </c>
      <c r="BH23" s="11">
        <f>VAR(BB23:BB24)</f>
        <v>2.3924309275787081</v>
      </c>
      <c r="BI23" s="11">
        <f>VAR(BD23:BD24)</f>
        <v>0.13009091528847205</v>
      </c>
      <c r="BJ23" s="6">
        <f>VAR(BF23:BF24)</f>
        <v>1.7921202520983321</v>
      </c>
      <c r="BK23" s="6">
        <v>1</v>
      </c>
      <c r="BL23" s="6">
        <f>BB23-BB24</f>
        <v>-2.1874327087152698</v>
      </c>
      <c r="BM23" s="6">
        <f>BD23-BD24</f>
        <v>-0.51008021974680018</v>
      </c>
    </row>
    <row r="24" spans="1:65" x14ac:dyDescent="0.35">
      <c r="A24" t="s">
        <v>1106</v>
      </c>
      <c r="B24" s="1">
        <v>-58.52099504298522</v>
      </c>
      <c r="C24" s="1">
        <v>4.5869123218403231E-2</v>
      </c>
      <c r="D24" s="1">
        <v>-8.3340919887937019</v>
      </c>
      <c r="E24" s="1">
        <v>3.7979362810691086E-2</v>
      </c>
      <c r="F24" s="1">
        <v>8.1517408673643956</v>
      </c>
      <c r="G24" s="17">
        <v>45334</v>
      </c>
      <c r="H24" s="1" t="s">
        <v>1108</v>
      </c>
      <c r="I24" s="1">
        <v>-58.162821238690277</v>
      </c>
      <c r="J24" s="1">
        <v>-8.3528101555245033</v>
      </c>
      <c r="K24" s="6">
        <f t="shared" si="32"/>
        <v>8.6596600055057493</v>
      </c>
      <c r="L24" s="6">
        <f t="shared" si="33"/>
        <v>-0.3581738042949425</v>
      </c>
      <c r="M24" s="6">
        <f t="shared" si="34"/>
        <v>1.87181667308014E-2</v>
      </c>
      <c r="N24" s="6">
        <f t="shared" si="35"/>
        <v>-0.5079191381413537</v>
      </c>
      <c r="P24" s="1" t="s">
        <v>1153</v>
      </c>
      <c r="Q24" s="1">
        <v>-37.446800946710241</v>
      </c>
      <c r="R24" s="1">
        <v>9.8163064547987899E-2</v>
      </c>
      <c r="S24" s="1">
        <v>-5.8140639277381165</v>
      </c>
      <c r="T24" s="1">
        <v>4.890520077339261E-2</v>
      </c>
      <c r="U24" s="1">
        <v>9.0657104751946918</v>
      </c>
      <c r="V24" s="1" t="s">
        <v>1107</v>
      </c>
      <c r="AB24" t="s">
        <v>246</v>
      </c>
      <c r="AC24" t="s">
        <v>206</v>
      </c>
      <c r="AD24">
        <v>1</v>
      </c>
      <c r="AE24" t="s">
        <v>235</v>
      </c>
      <c r="AF24">
        <v>249820</v>
      </c>
      <c r="AG24" t="s">
        <v>246</v>
      </c>
      <c r="AH24" s="1">
        <v>-96.775574890212624</v>
      </c>
      <c r="AI24" s="1">
        <v>0.30927094470168809</v>
      </c>
      <c r="AJ24" s="1">
        <v>-13.20079807890248</v>
      </c>
      <c r="AK24" s="1">
        <v>4.5261541489717956E-2</v>
      </c>
      <c r="AL24" s="1">
        <v>8.8308097410072151</v>
      </c>
      <c r="AM24" t="s">
        <v>1108</v>
      </c>
      <c r="AN24" s="56"/>
      <c r="AO24" s="56"/>
      <c r="AV24" s="4">
        <v>2310725</v>
      </c>
      <c r="AW24" s="2" t="s">
        <v>374</v>
      </c>
      <c r="AX24" s="4">
        <v>2</v>
      </c>
      <c r="AY24" s="2" t="s">
        <v>906</v>
      </c>
      <c r="AZ24" s="4">
        <v>248660</v>
      </c>
      <c r="BA24" s="1" t="s">
        <v>1340</v>
      </c>
      <c r="BB24" s="1">
        <v>-2.1050657689387631</v>
      </c>
      <c r="BC24" s="1">
        <v>0.12664105892829244</v>
      </c>
      <c r="BD24" s="1">
        <v>-0.36317185604275992</v>
      </c>
      <c r="BE24" s="1">
        <v>2.3814372336925575E-2</v>
      </c>
      <c r="BF24" s="1">
        <v>0.8003090794033163</v>
      </c>
      <c r="BG24" s="1" t="s">
        <v>1276</v>
      </c>
      <c r="BH24" s="54"/>
      <c r="BI24" s="54"/>
    </row>
    <row r="25" spans="1:65" x14ac:dyDescent="0.35">
      <c r="A25" t="s">
        <v>1106</v>
      </c>
      <c r="B25" s="1">
        <v>-58.224720080556509</v>
      </c>
      <c r="C25" s="1">
        <v>5.3294150919928937E-2</v>
      </c>
      <c r="D25" s="1">
        <v>-8.2871433804131147</v>
      </c>
      <c r="E25" s="1">
        <v>1.0876026193110143E-2</v>
      </c>
      <c r="F25" s="1">
        <v>8.0724269627484091</v>
      </c>
      <c r="G25" s="17">
        <v>45334</v>
      </c>
      <c r="H25" s="1" t="s">
        <v>1108</v>
      </c>
      <c r="I25" s="1">
        <v>-58.162821238690277</v>
      </c>
      <c r="J25" s="1">
        <v>-8.3528101555245033</v>
      </c>
      <c r="K25" s="6">
        <f t="shared" si="32"/>
        <v>8.6596600055057493</v>
      </c>
      <c r="L25" s="6">
        <f t="shared" si="33"/>
        <v>-6.189884186623118E-2</v>
      </c>
      <c r="M25" s="6">
        <f t="shared" si="34"/>
        <v>6.5666775111388631E-2</v>
      </c>
      <c r="N25" s="6">
        <f t="shared" si="35"/>
        <v>-0.58723304275734023</v>
      </c>
      <c r="P25" s="1" t="s">
        <v>1156</v>
      </c>
      <c r="Q25" s="1">
        <v>-48.927277713026385</v>
      </c>
      <c r="R25" s="1">
        <v>7.4887996325461892E-2</v>
      </c>
      <c r="S25" s="1">
        <v>-7.7439014156794608</v>
      </c>
      <c r="T25" s="1">
        <v>2.8070090525345051E-2</v>
      </c>
      <c r="U25" s="1">
        <v>13.023933612409301</v>
      </c>
      <c r="V25" s="1" t="s">
        <v>1107</v>
      </c>
      <c r="W25" s="5">
        <f>VAR(Q25:Q26)</f>
        <v>2.8593157499986412E-3</v>
      </c>
      <c r="X25" s="5">
        <f>VAR(S25:S26)</f>
        <v>1.1804464830846752E-4</v>
      </c>
      <c r="Y25" s="5">
        <v>1</v>
      </c>
      <c r="Z25" s="5">
        <f>VAR(U25:U26)</f>
        <v>1.9709703999073982E-2</v>
      </c>
      <c r="AB25" s="4">
        <v>2310220</v>
      </c>
      <c r="AC25" s="2" t="s">
        <v>225</v>
      </c>
      <c r="AD25" s="4">
        <v>1</v>
      </c>
      <c r="AE25" s="2" t="s">
        <v>236</v>
      </c>
      <c r="AF25" s="4">
        <v>249900</v>
      </c>
      <c r="AG25" s="1" t="s">
        <v>1173</v>
      </c>
      <c r="AH25" s="1">
        <v>-96.135255010305883</v>
      </c>
      <c r="AI25" s="1">
        <v>5.2823908447343783E-2</v>
      </c>
      <c r="AJ25" s="1">
        <v>-13.49778134241933</v>
      </c>
      <c r="AK25" s="1">
        <v>3.9714258981607964E-2</v>
      </c>
      <c r="AL25" s="1">
        <v>11.846995729048757</v>
      </c>
      <c r="AM25" s="1" t="s">
        <v>1108</v>
      </c>
      <c r="AN25" s="55">
        <f>VAR(AH25:AH26)</f>
        <v>8.782604567128479E-3</v>
      </c>
      <c r="AO25" s="55">
        <f>VAR(AJ25:AJ26)</f>
        <v>5.7823682846088161E-3</v>
      </c>
      <c r="AP25" s="6">
        <f>VAR(AL25:AL26)</f>
        <v>0.26483325981059547</v>
      </c>
      <c r="AQ25" s="6">
        <v>1</v>
      </c>
      <c r="AR25" s="6">
        <f>AH25-AH26</f>
        <v>0.13253380374175094</v>
      </c>
      <c r="AS25" s="6">
        <f>AJ25-AJ26</f>
        <v>0.10753946517078106</v>
      </c>
      <c r="AV25" s="4">
        <v>2310124</v>
      </c>
      <c r="AW25" s="2" t="s">
        <v>133</v>
      </c>
      <c r="AX25" s="4">
        <v>1</v>
      </c>
      <c r="AY25" s="2" t="s">
        <v>229</v>
      </c>
      <c r="AZ25" s="4">
        <v>241780</v>
      </c>
      <c r="BA25" s="1" t="s">
        <v>1133</v>
      </c>
      <c r="BB25" s="1">
        <v>-13.941060778009968</v>
      </c>
      <c r="BC25" s="1">
        <v>0.10770520783003257</v>
      </c>
      <c r="BD25" s="1">
        <v>-2.4638452066205465</v>
      </c>
      <c r="BE25" s="1">
        <v>4.2107217968127574E-2</v>
      </c>
      <c r="BF25" s="1">
        <v>5.7697008749544043</v>
      </c>
      <c r="BG25" t="s">
        <v>1098</v>
      </c>
      <c r="BH25" s="11">
        <f>VAR(BB25:BB26)</f>
        <v>0.31762729723587646</v>
      </c>
      <c r="BI25" s="11">
        <f>VAR(BD25:BD26)</f>
        <v>0.1719717602068247</v>
      </c>
      <c r="BJ25" s="6">
        <f>VAR(BF25:BF26)</f>
        <v>7.5843722771898854</v>
      </c>
      <c r="BK25" s="6">
        <v>1</v>
      </c>
      <c r="BL25" s="6">
        <f>BB25-BB26</f>
        <v>0.79702860329586223</v>
      </c>
      <c r="BM25" s="6">
        <f>BD25-BD26</f>
        <v>0.58646698152039978</v>
      </c>
    </row>
    <row r="26" spans="1:65" x14ac:dyDescent="0.35">
      <c r="A26" t="s">
        <v>1121</v>
      </c>
      <c r="B26" s="1">
        <v>-111.67756189484359</v>
      </c>
      <c r="C26" s="1">
        <v>0.14542827791422311</v>
      </c>
      <c r="D26" s="1">
        <v>-14.822278270328837</v>
      </c>
      <c r="E26" s="1">
        <v>2.8992932667950014E-2</v>
      </c>
      <c r="F26" s="1">
        <v>6.9006642677871071</v>
      </c>
      <c r="G26" s="17">
        <v>45336</v>
      </c>
      <c r="H26" s="1" t="s">
        <v>1109</v>
      </c>
      <c r="I26" s="1">
        <v>-111.4691936737258</v>
      </c>
      <c r="J26" s="1">
        <v>-14.7821856108138</v>
      </c>
      <c r="K26" s="6">
        <f t="shared" si="32"/>
        <v>6.7882912127845998</v>
      </c>
      <c r="L26" s="6">
        <f t="shared" si="33"/>
        <v>-0.20836822111779441</v>
      </c>
      <c r="M26" s="6">
        <f t="shared" si="34"/>
        <v>-4.009265951503771E-2</v>
      </c>
      <c r="N26" s="6">
        <f t="shared" si="35"/>
        <v>0.11237305500250727</v>
      </c>
      <c r="P26" s="1" t="s">
        <v>1156</v>
      </c>
      <c r="Q26" s="1">
        <v>-49.002899346835747</v>
      </c>
      <c r="R26" s="1">
        <v>7.4505527282325595E-2</v>
      </c>
      <c r="S26" s="1">
        <v>-7.7285362181012669</v>
      </c>
      <c r="T26" s="1">
        <v>3.1883542818451474E-2</v>
      </c>
      <c r="U26" s="1">
        <v>12.825390397974388</v>
      </c>
      <c r="V26" s="1" t="s">
        <v>1107</v>
      </c>
      <c r="AB26" s="2" t="s">
        <v>247</v>
      </c>
      <c r="AC26" s="2" t="s">
        <v>225</v>
      </c>
      <c r="AD26" s="4">
        <v>1</v>
      </c>
      <c r="AE26" s="2" t="s">
        <v>236</v>
      </c>
      <c r="AF26" s="4">
        <v>249900</v>
      </c>
      <c r="AG26" s="1" t="s">
        <v>247</v>
      </c>
      <c r="AH26" s="1">
        <v>-96.267788814047634</v>
      </c>
      <c r="AI26" s="1">
        <v>0.175824688870139</v>
      </c>
      <c r="AJ26" s="1">
        <v>-13.605320807590111</v>
      </c>
      <c r="AK26" s="1">
        <v>4.069146553221592E-2</v>
      </c>
      <c r="AL26" s="1">
        <v>12.574777646673255</v>
      </c>
      <c r="AM26" s="1" t="s">
        <v>1108</v>
      </c>
      <c r="AN26" s="56"/>
      <c r="AO26" s="56"/>
      <c r="AV26" s="4">
        <v>2310503</v>
      </c>
      <c r="AW26" s="2" t="s">
        <v>133</v>
      </c>
      <c r="AX26" s="4">
        <v>2</v>
      </c>
      <c r="AY26" s="2" t="s">
        <v>516</v>
      </c>
      <c r="AZ26" s="4">
        <v>243520</v>
      </c>
      <c r="BA26" s="1" t="s">
        <v>1261</v>
      </c>
      <c r="BB26" s="1">
        <v>-14.73808938130583</v>
      </c>
      <c r="BC26" s="1">
        <v>0.14682698223541485</v>
      </c>
      <c r="BD26" s="1">
        <v>-3.0503121881409463</v>
      </c>
      <c r="BE26" s="1">
        <v>6.8035565294446404E-2</v>
      </c>
      <c r="BF26" s="1">
        <v>9.6644081238217403</v>
      </c>
      <c r="BG26" s="1" t="s">
        <v>1177</v>
      </c>
      <c r="BH26" s="54"/>
      <c r="BI26" s="54"/>
    </row>
    <row r="27" spans="1:65" x14ac:dyDescent="0.35">
      <c r="A27" t="s">
        <v>1121</v>
      </c>
      <c r="B27" s="1">
        <v>-111.76578286935242</v>
      </c>
      <c r="C27" s="1">
        <v>0.13732632377638426</v>
      </c>
      <c r="D27" s="1">
        <v>-14.742908986784848</v>
      </c>
      <c r="E27" s="1">
        <v>7.5399950702664906E-2</v>
      </c>
      <c r="F27" s="1">
        <v>6.1774890249263592</v>
      </c>
      <c r="G27" s="17">
        <v>45336</v>
      </c>
      <c r="H27" s="1" t="s">
        <v>1109</v>
      </c>
      <c r="I27" s="1">
        <v>-111.4691936737258</v>
      </c>
      <c r="J27" s="1">
        <v>-14.7821856108138</v>
      </c>
      <c r="K27" s="6">
        <f t="shared" si="32"/>
        <v>6.7882912127845998</v>
      </c>
      <c r="L27" s="6">
        <f t="shared" si="33"/>
        <v>-0.29658919562662334</v>
      </c>
      <c r="M27" s="6">
        <f t="shared" si="34"/>
        <v>3.9276624028952156E-2</v>
      </c>
      <c r="N27" s="6">
        <f t="shared" si="35"/>
        <v>-0.61080218785824059</v>
      </c>
      <c r="P27" t="s">
        <v>1169</v>
      </c>
      <c r="Q27" s="1">
        <v>-12.590792607109629</v>
      </c>
      <c r="R27" s="1">
        <v>0.19685052119283844</v>
      </c>
      <c r="S27" s="1">
        <v>-2.2800465247646837</v>
      </c>
      <c r="T27" s="1">
        <v>2.1805410255513212E-2</v>
      </c>
      <c r="U27" s="1">
        <v>5.649579591007841</v>
      </c>
      <c r="V27" t="s">
        <v>1108</v>
      </c>
      <c r="W27" s="5">
        <f>VAR(Q27:Q28)</f>
        <v>4.4670147610918068E-3</v>
      </c>
      <c r="X27" s="5">
        <f>VAR(S27:S28)</f>
        <v>9.733580881406044E-3</v>
      </c>
      <c r="Y27" s="5">
        <v>1</v>
      </c>
      <c r="Z27" s="5">
        <f>VAR(U27:U28)</f>
        <v>0.52191314540588007</v>
      </c>
      <c r="AB27">
        <v>2310240</v>
      </c>
      <c r="AC27" t="s">
        <v>266</v>
      </c>
      <c r="AD27">
        <v>1</v>
      </c>
      <c r="AE27" t="s">
        <v>267</v>
      </c>
      <c r="AF27">
        <v>251980</v>
      </c>
      <c r="AG27" t="s">
        <v>1184</v>
      </c>
      <c r="AH27" s="1">
        <v>-34.602632725724142</v>
      </c>
      <c r="AI27" s="1">
        <v>3.9538946944104439E-2</v>
      </c>
      <c r="AJ27" s="1">
        <v>-5.1388581406942304</v>
      </c>
      <c r="AK27" s="1">
        <v>4.4344000337890883E-2</v>
      </c>
      <c r="AL27" s="1">
        <v>6.5082323998297014</v>
      </c>
      <c r="AM27" t="s">
        <v>1109</v>
      </c>
      <c r="AN27" s="55">
        <f>VAR(AH27:AH28)</f>
        <v>3.7429283693743206E-3</v>
      </c>
      <c r="AO27" s="55">
        <f>VAR(AJ27:AJ28)</f>
        <v>1.8916621671013257E-3</v>
      </c>
      <c r="AP27" s="6">
        <f>VAR(AL27:AL28)</f>
        <v>8.2235005735804362E-2</v>
      </c>
      <c r="AQ27" s="6">
        <v>1</v>
      </c>
      <c r="AR27" s="6">
        <f>AH27-AH28</f>
        <v>8.6520845689051384E-2</v>
      </c>
      <c r="AS27" s="6">
        <f>AJ27-AJ28</f>
        <v>6.1508733804254589E-2</v>
      </c>
      <c r="AV27" s="4">
        <v>2310641</v>
      </c>
      <c r="AW27" s="2" t="s">
        <v>672</v>
      </c>
      <c r="AX27" s="4">
        <v>1</v>
      </c>
      <c r="AY27" s="2" t="s">
        <v>731</v>
      </c>
      <c r="AZ27" s="4">
        <v>247320</v>
      </c>
      <c r="BA27" s="1" t="s">
        <v>1318</v>
      </c>
      <c r="BB27" s="1">
        <v>-14.568299093342645</v>
      </c>
      <c r="BC27" s="1">
        <v>0.16312289311317402</v>
      </c>
      <c r="BD27" s="1">
        <v>-2.7579796569386636</v>
      </c>
      <c r="BE27" s="1">
        <v>5.5361641698813691E-2</v>
      </c>
      <c r="BF27" s="1">
        <v>7.4955381621666639</v>
      </c>
      <c r="BG27" s="1" t="s">
        <v>1247</v>
      </c>
      <c r="BH27" s="11">
        <f>VAR(BB27:BB28)</f>
        <v>4.9628902613940609</v>
      </c>
      <c r="BI27" s="11">
        <f>VAR(BD27:BD28)</f>
        <v>4.6477633706326529E-2</v>
      </c>
      <c r="BJ27" s="6">
        <f>VAR(BF27:BF28)</f>
        <v>0.25307014430581887</v>
      </c>
      <c r="BK27" s="6">
        <v>1</v>
      </c>
      <c r="BL27" s="6">
        <f>BB27-BB28</f>
        <v>3.1505206748707622</v>
      </c>
      <c r="BM27" s="6">
        <f>BD27-BD28</f>
        <v>0.30488566285191743</v>
      </c>
    </row>
    <row r="28" spans="1:65" x14ac:dyDescent="0.35">
      <c r="A28" t="s">
        <v>1121</v>
      </c>
      <c r="B28" s="1">
        <v>-111.66083854659112</v>
      </c>
      <c r="C28" s="1">
        <v>4.1047273766127872E-2</v>
      </c>
      <c r="D28" s="1">
        <v>-14.981068476453583</v>
      </c>
      <c r="E28" s="1">
        <v>1.8639406754136379E-2</v>
      </c>
      <c r="F28" s="1">
        <v>8.1877092650375403</v>
      </c>
      <c r="G28" s="17">
        <v>45336</v>
      </c>
      <c r="H28" s="1" t="s">
        <v>1109</v>
      </c>
      <c r="I28" s="1">
        <v>-111.4691936737258</v>
      </c>
      <c r="J28" s="1">
        <v>-14.7821856108138</v>
      </c>
      <c r="K28" s="6">
        <f t="shared" si="32"/>
        <v>6.7882912127845998</v>
      </c>
      <c r="L28" s="6">
        <f t="shared" si="33"/>
        <v>-0.19164487286532506</v>
      </c>
      <c r="M28" s="6">
        <f t="shared" si="34"/>
        <v>-0.19888286563978319</v>
      </c>
      <c r="N28" s="6">
        <f t="shared" si="35"/>
        <v>1.3994180522529405</v>
      </c>
      <c r="P28" s="1" t="s">
        <v>1169</v>
      </c>
      <c r="Q28" s="1">
        <v>-12.68531260246608</v>
      </c>
      <c r="R28" s="1">
        <v>0.16442286192306269</v>
      </c>
      <c r="S28" s="1">
        <v>-2.4195712959087787</v>
      </c>
      <c r="T28" s="1">
        <v>1.1281511357948764E-2</v>
      </c>
      <c r="U28" s="1">
        <v>6.6712577648041496</v>
      </c>
      <c r="V28" t="s">
        <v>1108</v>
      </c>
      <c r="AB28" t="s">
        <v>268</v>
      </c>
      <c r="AC28" t="s">
        <v>266</v>
      </c>
      <c r="AD28">
        <v>1</v>
      </c>
      <c r="AE28" t="s">
        <v>267</v>
      </c>
      <c r="AF28">
        <v>251980</v>
      </c>
      <c r="AG28" t="s">
        <v>268</v>
      </c>
      <c r="AH28" s="1">
        <v>-34.689153571413193</v>
      </c>
      <c r="AI28" s="1">
        <v>2.8845548613292225E-2</v>
      </c>
      <c r="AJ28" s="1">
        <v>-5.200366874498485</v>
      </c>
      <c r="AK28" s="1">
        <v>3.1317988732549637E-2</v>
      </c>
      <c r="AL28" s="1">
        <v>6.9137814245746867</v>
      </c>
      <c r="AM28" t="s">
        <v>1109</v>
      </c>
      <c r="AN28" s="56"/>
      <c r="AO28" s="56"/>
      <c r="AV28" s="4">
        <v>2310870</v>
      </c>
      <c r="AW28" s="2" t="s">
        <v>672</v>
      </c>
      <c r="AX28" s="4">
        <v>2</v>
      </c>
      <c r="AY28" s="2" t="s">
        <v>919</v>
      </c>
      <c r="AZ28" s="4">
        <v>261800</v>
      </c>
      <c r="BA28" s="1" t="s">
        <v>1382</v>
      </c>
      <c r="BB28" s="1">
        <v>-17.718819768213407</v>
      </c>
      <c r="BC28" s="1">
        <v>0.24537984936361915</v>
      </c>
      <c r="BD28" s="1">
        <v>-3.0628653197905811</v>
      </c>
      <c r="BE28" s="1">
        <v>6.479214719494128E-2</v>
      </c>
      <c r="BF28" s="1">
        <v>6.7841027901112412</v>
      </c>
      <c r="BG28" s="1" t="s">
        <v>1281</v>
      </c>
      <c r="BH28" s="54"/>
      <c r="BI28" s="54"/>
    </row>
    <row r="29" spans="1:65" x14ac:dyDescent="0.35">
      <c r="A29" t="s">
        <v>1131</v>
      </c>
      <c r="B29" s="1">
        <v>-25.199097157067555</v>
      </c>
      <c r="C29" s="1">
        <v>7.2500494083167916E-2</v>
      </c>
      <c r="D29" s="1">
        <v>-4.7644807369278119</v>
      </c>
      <c r="E29" s="1">
        <v>4.7586974920969374E-2</v>
      </c>
      <c r="F29" s="1">
        <v>12.91674873835494</v>
      </c>
      <c r="G29" s="17">
        <v>45336</v>
      </c>
      <c r="H29" s="1" t="s">
        <v>1110</v>
      </c>
      <c r="I29" s="1">
        <v>-24.748731165058611</v>
      </c>
      <c r="J29" s="1">
        <v>-4.8044681977567523</v>
      </c>
      <c r="K29" s="6">
        <f t="shared" si="32"/>
        <v>13.687014416995407</v>
      </c>
      <c r="L29" s="6">
        <f t="shared" si="33"/>
        <v>-0.450365992008944</v>
      </c>
      <c r="M29" s="6">
        <f t="shared" si="34"/>
        <v>3.9987460828940335E-2</v>
      </c>
      <c r="N29" s="6">
        <f t="shared" si="35"/>
        <v>-0.77026567864046669</v>
      </c>
      <c r="P29" s="1" t="s">
        <v>1171</v>
      </c>
      <c r="Q29" s="1">
        <v>-80.68944347254012</v>
      </c>
      <c r="R29" s="1">
        <v>0.10834950148460452</v>
      </c>
      <c r="S29" s="1">
        <v>-11.055093286029827</v>
      </c>
      <c r="T29" s="1">
        <v>2.9427508662714045E-2</v>
      </c>
      <c r="U29" s="1">
        <v>7.7513028156984944</v>
      </c>
      <c r="V29" s="1" t="s">
        <v>1108</v>
      </c>
      <c r="W29" s="5">
        <f>VAR(Q29:Q30)</f>
        <v>2.0945010754144192E-2</v>
      </c>
      <c r="X29" s="5">
        <f>VAR(S29:S30)</f>
        <v>2.1280232459102606E-3</v>
      </c>
      <c r="Y29" s="5">
        <v>1</v>
      </c>
      <c r="Z29" s="5">
        <f>VAR(U29:U30)</f>
        <v>5.0319510193087877E-2</v>
      </c>
      <c r="AB29" s="4">
        <v>2310260</v>
      </c>
      <c r="AC29" s="2" t="s">
        <v>285</v>
      </c>
      <c r="AD29" s="4">
        <v>1</v>
      </c>
      <c r="AE29" s="2" t="s">
        <v>267</v>
      </c>
      <c r="AF29" s="4">
        <v>251940</v>
      </c>
      <c r="AG29" s="1" t="s">
        <v>1189</v>
      </c>
      <c r="AH29" s="1">
        <v>-15.757784993106732</v>
      </c>
      <c r="AI29" s="1">
        <v>9.3551765424141717E-2</v>
      </c>
      <c r="AJ29" s="1">
        <v>-3.1030750023877118</v>
      </c>
      <c r="AK29" s="1">
        <v>6.3195418405950679E-2</v>
      </c>
      <c r="AL29" s="1">
        <v>9.0668150259949627</v>
      </c>
      <c r="AM29" s="1" t="s">
        <v>1110</v>
      </c>
      <c r="AN29" s="55">
        <f>VAR(AH29:AH30)</f>
        <v>1.1009855255089984E-3</v>
      </c>
      <c r="AO29" s="55">
        <f>VAR(AJ29:AJ30)</f>
        <v>6.6872879002090248E-4</v>
      </c>
      <c r="AP29" s="6">
        <f>VAR(AL29:AL30)</f>
        <v>5.762852985959846E-2</v>
      </c>
      <c r="AQ29" s="6">
        <v>1</v>
      </c>
      <c r="AR29" s="6">
        <f>AH29-AH30</f>
        <v>-4.6925164368577299E-2</v>
      </c>
      <c r="AS29" s="6">
        <f>AJ29-AJ30</f>
        <v>3.6571267137492036E-2</v>
      </c>
      <c r="AV29" s="4">
        <v>2310634</v>
      </c>
      <c r="AW29" s="2" t="s">
        <v>667</v>
      </c>
      <c r="AX29" s="4">
        <v>1</v>
      </c>
      <c r="AY29" s="2" t="s">
        <v>730</v>
      </c>
      <c r="AZ29" s="4">
        <v>247280</v>
      </c>
      <c r="BA29" s="1" t="s">
        <v>1314</v>
      </c>
      <c r="BB29" s="1">
        <v>-14.182741110876529</v>
      </c>
      <c r="BC29" s="1">
        <v>0.2148787864557124</v>
      </c>
      <c r="BD29" s="1">
        <v>-2.6539027947149463</v>
      </c>
      <c r="BE29" s="1">
        <v>6.0787622460376237E-2</v>
      </c>
      <c r="BF29" s="1">
        <v>7.0484812468430409</v>
      </c>
      <c r="BG29" s="1" t="s">
        <v>1247</v>
      </c>
      <c r="BH29" s="11">
        <f>VAR(BB29:BB30)</f>
        <v>0.23894246222770343</v>
      </c>
      <c r="BI29" s="11">
        <f>VAR(BD29:BD30)</f>
        <v>4.6738537690277924E-3</v>
      </c>
      <c r="BJ29" s="6">
        <f>VAR(BF29:BF30)</f>
        <v>1.0727617485061103</v>
      </c>
      <c r="BK29" s="6">
        <v>1</v>
      </c>
      <c r="BL29" s="6">
        <f>BB29-BB30</f>
        <v>0.69129221350699943</v>
      </c>
      <c r="BM29" s="6">
        <f>BD29-BD30</f>
        <v>-9.6683543263864635E-2</v>
      </c>
    </row>
    <row r="30" spans="1:65" x14ac:dyDescent="0.35">
      <c r="A30" t="s">
        <v>1131</v>
      </c>
      <c r="B30" s="1">
        <v>-25.512953424341177</v>
      </c>
      <c r="C30" s="1">
        <v>6.2582531208108957E-2</v>
      </c>
      <c r="D30" s="1">
        <v>-4.8642199496524992</v>
      </c>
      <c r="E30" s="1">
        <v>2.3412641144997054E-2</v>
      </c>
      <c r="F30" s="1">
        <v>13.400806172878816</v>
      </c>
      <c r="G30" s="17">
        <v>45336</v>
      </c>
      <c r="H30" s="1" t="s">
        <v>1110</v>
      </c>
      <c r="I30" s="1">
        <v>-24.748731165058611</v>
      </c>
      <c r="J30" s="1">
        <v>-4.8044681977567523</v>
      </c>
      <c r="K30" s="6">
        <f t="shared" si="32"/>
        <v>13.687014416995407</v>
      </c>
      <c r="L30" s="6">
        <f t="shared" si="33"/>
        <v>-0.76422225928256537</v>
      </c>
      <c r="M30" s="6">
        <f t="shared" si="34"/>
        <v>-5.9751751895746885E-2</v>
      </c>
      <c r="N30" s="6">
        <f t="shared" si="35"/>
        <v>-0.28620824411659029</v>
      </c>
      <c r="P30" s="1" t="s">
        <v>1171</v>
      </c>
      <c r="Q30" s="1">
        <v>-80.894113991932358</v>
      </c>
      <c r="R30" s="1">
        <v>0.10628289025866457</v>
      </c>
      <c r="S30" s="1">
        <v>-11.120331668074606</v>
      </c>
      <c r="T30" s="1">
        <v>7.0263607495760147E-2</v>
      </c>
      <c r="U30" s="1">
        <v>8.0685393526644873</v>
      </c>
      <c r="V30" s="1" t="s">
        <v>1108</v>
      </c>
      <c r="AB30" s="2" t="s">
        <v>287</v>
      </c>
      <c r="AC30" s="2" t="s">
        <v>285</v>
      </c>
      <c r="AD30" s="4">
        <v>1</v>
      </c>
      <c r="AE30" s="2" t="s">
        <v>267</v>
      </c>
      <c r="AF30" s="4">
        <v>251940</v>
      </c>
      <c r="AG30" s="1" t="s">
        <v>287</v>
      </c>
      <c r="AH30" s="1">
        <v>-15.710859828738155</v>
      </c>
      <c r="AI30" s="1">
        <v>9.4691379652603866E-2</v>
      </c>
      <c r="AJ30" s="1">
        <v>-3.1396462695252039</v>
      </c>
      <c r="AK30" s="1">
        <v>4.2118407627702227E-2</v>
      </c>
      <c r="AL30" s="1">
        <v>9.4063103274634763</v>
      </c>
      <c r="AM30" s="1" t="s">
        <v>1110</v>
      </c>
      <c r="AN30" s="56"/>
      <c r="AO30" s="56"/>
      <c r="AV30" s="4">
        <v>2310862</v>
      </c>
      <c r="AW30" s="2" t="s">
        <v>667</v>
      </c>
      <c r="AX30" s="4">
        <v>2</v>
      </c>
      <c r="AY30" s="2" t="s">
        <v>918</v>
      </c>
      <c r="AZ30" s="4">
        <v>261780</v>
      </c>
      <c r="BA30" s="1" t="s">
        <v>1380</v>
      </c>
      <c r="BB30" s="1">
        <v>-14.874033324383529</v>
      </c>
      <c r="BC30" s="1">
        <v>0.12391629315215734</v>
      </c>
      <c r="BD30" s="1">
        <v>-2.5572192514510816</v>
      </c>
      <c r="BE30" s="1">
        <v>1.4334525410094766E-2</v>
      </c>
      <c r="BF30" s="1">
        <v>5.5837206872251244</v>
      </c>
      <c r="BG30" s="1" t="s">
        <v>1280</v>
      </c>
      <c r="BH30" s="54"/>
      <c r="BI30" s="54"/>
    </row>
    <row r="31" spans="1:65" x14ac:dyDescent="0.35">
      <c r="A31" t="s">
        <v>1131</v>
      </c>
      <c r="B31" s="1">
        <v>-25.167699269040526</v>
      </c>
      <c r="C31" s="1">
        <v>0.15756487497623067</v>
      </c>
      <c r="D31" s="1">
        <v>-4.7459405092012412</v>
      </c>
      <c r="E31" s="1">
        <v>5.7413464491225183E-2</v>
      </c>
      <c r="F31" s="1">
        <v>12.799824804569404</v>
      </c>
      <c r="G31" s="17">
        <v>45336</v>
      </c>
      <c r="H31" s="1" t="s">
        <v>1110</v>
      </c>
      <c r="I31" s="1">
        <v>-24.748731165058611</v>
      </c>
      <c r="J31" s="1">
        <v>-4.8044681977567523</v>
      </c>
      <c r="K31" s="6">
        <f t="shared" si="32"/>
        <v>13.687014416995407</v>
      </c>
      <c r="L31" s="6">
        <f t="shared" si="33"/>
        <v>-0.4189681039819142</v>
      </c>
      <c r="M31" s="6">
        <f t="shared" si="34"/>
        <v>5.8527688555511048E-2</v>
      </c>
      <c r="N31" s="6">
        <f t="shared" si="35"/>
        <v>-0.88718961242600258</v>
      </c>
      <c r="P31" s="1" t="s">
        <v>1180</v>
      </c>
      <c r="Q31" s="1">
        <v>3.0968324947078796</v>
      </c>
      <c r="R31" s="1">
        <v>0.11701587352119776</v>
      </c>
      <c r="S31" s="1">
        <v>0.61512318637746422</v>
      </c>
      <c r="T31" s="1">
        <v>1.6045756997866482E-2</v>
      </c>
      <c r="U31" s="1">
        <v>-1.8241529963118341</v>
      </c>
      <c r="V31" s="1" t="s">
        <v>1109</v>
      </c>
      <c r="W31" s="5">
        <f>VAR(Q31:Q32)</f>
        <v>6.0204318554698356E-2</v>
      </c>
      <c r="X31" s="5">
        <f>VAR(S31:S32)</f>
        <v>1.6002626129062336E-2</v>
      </c>
      <c r="Y31" s="5">
        <v>1</v>
      </c>
      <c r="Z31" s="5">
        <f>VAR(U31:U32)</f>
        <v>1.5809983703038486</v>
      </c>
      <c r="AB31" s="4">
        <v>2310280</v>
      </c>
      <c r="AC31" s="2" t="s">
        <v>306</v>
      </c>
      <c r="AD31" s="4">
        <v>1</v>
      </c>
      <c r="AE31" s="2" t="s">
        <v>286</v>
      </c>
      <c r="AF31" s="4">
        <v>251220</v>
      </c>
      <c r="AG31" s="1" t="s">
        <v>1193</v>
      </c>
      <c r="AH31" s="1">
        <v>-107.21770507891873</v>
      </c>
      <c r="AI31" s="1">
        <v>0.24239256680038263</v>
      </c>
      <c r="AJ31" s="1">
        <v>-14.819094559439277</v>
      </c>
      <c r="AK31" s="1">
        <v>1.0548677240636958E-2</v>
      </c>
      <c r="AL31" s="1">
        <v>11.335051396595489</v>
      </c>
      <c r="AM31" s="1" t="s">
        <v>1110</v>
      </c>
      <c r="AN31" s="55">
        <f>VAR(AH31:AH32)</f>
        <v>1.9948997375853067E-2</v>
      </c>
      <c r="AO31" s="55">
        <f>VAR(AJ31:AJ32)</f>
        <v>2.8863715255224298E-3</v>
      </c>
      <c r="AP31" s="6">
        <f>VAR(AL31:AL32)</f>
        <v>8.3266166720612683E-2</v>
      </c>
      <c r="AQ31" s="6">
        <v>1</v>
      </c>
      <c r="AR31" s="6">
        <f>AH31-AH32</f>
        <v>0.19974482409240579</v>
      </c>
      <c r="AS31" s="6">
        <f>AJ31-AJ32</f>
        <v>7.5978569682805031E-2</v>
      </c>
      <c r="AV31" s="4">
        <v>2310036</v>
      </c>
      <c r="AW31" s="2" t="s">
        <v>41</v>
      </c>
      <c r="AX31" s="4">
        <v>1</v>
      </c>
      <c r="AY31" s="2" t="s">
        <v>47</v>
      </c>
      <c r="AZ31" s="4">
        <v>241000</v>
      </c>
      <c r="BA31" s="1" t="s">
        <v>1113</v>
      </c>
      <c r="BB31" s="1">
        <v>-22.451183167645578</v>
      </c>
      <c r="BC31" s="1">
        <v>0.10171729717778506</v>
      </c>
      <c r="BD31" s="1">
        <v>-4.2028202571424975</v>
      </c>
      <c r="BE31" s="1">
        <v>9.8127572977660324E-3</v>
      </c>
      <c r="BF31" s="1">
        <v>11.171378889494402</v>
      </c>
      <c r="BG31" s="1" t="s">
        <v>1096</v>
      </c>
      <c r="BH31" s="11">
        <f>VAR(BB31:BB32)</f>
        <v>23.442403216922571</v>
      </c>
      <c r="BI31" s="11">
        <f>VAR(BD31:BD32)</f>
        <v>0.71356288228607312</v>
      </c>
      <c r="BJ31" s="6">
        <f>VAR(BF31:BF32)</f>
        <v>3.6713493382700619</v>
      </c>
      <c r="BK31" s="6">
        <v>1</v>
      </c>
      <c r="BL31" s="6">
        <f>BB31-BB32</f>
        <v>-6.847248092032661</v>
      </c>
      <c r="BM31" s="6">
        <f>BD31-BD32</f>
        <v>-1.1946236916167976</v>
      </c>
    </row>
    <row r="32" spans="1:65" x14ac:dyDescent="0.35">
      <c r="A32" t="s">
        <v>1139</v>
      </c>
      <c r="B32" s="1">
        <v>-2.1540988518287953</v>
      </c>
      <c r="C32" s="1">
        <v>0.23945212504464961</v>
      </c>
      <c r="D32" s="1">
        <v>-1.5744463102831951</v>
      </c>
      <c r="E32" s="1">
        <v>6.4114503237945833E-2</v>
      </c>
      <c r="F32" s="1">
        <v>10.441471630436766</v>
      </c>
      <c r="G32" s="17">
        <v>45337</v>
      </c>
      <c r="H32" s="1" t="s">
        <v>1163</v>
      </c>
      <c r="I32" s="1">
        <v>-2.0499999999999998</v>
      </c>
      <c r="J32" s="1">
        <v>-1.71</v>
      </c>
      <c r="K32" s="1">
        <f t="shared" si="32"/>
        <v>11.629999999999999</v>
      </c>
      <c r="L32" s="1">
        <f t="shared" si="33"/>
        <v>-0.10409885182879552</v>
      </c>
      <c r="M32" s="1">
        <f t="shared" si="34"/>
        <v>0.13555368971680481</v>
      </c>
      <c r="N32" s="1">
        <f t="shared" si="35"/>
        <v>-1.1885283695632332</v>
      </c>
      <c r="P32" s="1" t="s">
        <v>1180</v>
      </c>
      <c r="Q32" s="1">
        <v>3.4438319718103627</v>
      </c>
      <c r="R32" s="1">
        <v>7.2833917026190714E-2</v>
      </c>
      <c r="S32" s="1">
        <v>0.43622306827206803</v>
      </c>
      <c r="T32" s="1">
        <v>5.2674363516557819E-2</v>
      </c>
      <c r="U32" s="1">
        <v>-4.5952574366181498E-2</v>
      </c>
      <c r="V32" s="1" t="s">
        <v>1109</v>
      </c>
      <c r="AB32" s="2" t="s">
        <v>308</v>
      </c>
      <c r="AC32" s="2" t="s">
        <v>306</v>
      </c>
      <c r="AD32" s="4">
        <v>1</v>
      </c>
      <c r="AE32" s="2" t="s">
        <v>286</v>
      </c>
      <c r="AF32" s="4">
        <v>251220</v>
      </c>
      <c r="AG32" s="1" t="s">
        <v>308</v>
      </c>
      <c r="AH32" s="1">
        <v>-107.41744990301113</v>
      </c>
      <c r="AI32" s="1">
        <v>0.10352072854682783</v>
      </c>
      <c r="AJ32" s="1">
        <v>-14.895073129122082</v>
      </c>
      <c r="AK32" s="1">
        <v>7.0450125381840131E-2</v>
      </c>
      <c r="AL32" s="1">
        <v>11.743135129965523</v>
      </c>
      <c r="AM32" s="1" t="s">
        <v>1110</v>
      </c>
      <c r="AN32" s="56"/>
      <c r="AO32" s="56"/>
      <c r="AV32" s="4">
        <v>2310233</v>
      </c>
      <c r="AW32" s="2" t="s">
        <v>41</v>
      </c>
      <c r="AX32" s="4">
        <v>2</v>
      </c>
      <c r="AY32" s="2" t="s">
        <v>267</v>
      </c>
      <c r="AZ32" s="4">
        <v>240060</v>
      </c>
      <c r="BA32" s="1" t="s">
        <v>1181</v>
      </c>
      <c r="BB32" s="1">
        <v>-15.603935075612917</v>
      </c>
      <c r="BC32" s="1">
        <v>0.19207626413750051</v>
      </c>
      <c r="BD32" s="1">
        <v>-3.0081965655256999</v>
      </c>
      <c r="BE32" s="1">
        <v>4.1177561071557053E-2</v>
      </c>
      <c r="BF32" s="1">
        <v>8.4616374485926826</v>
      </c>
      <c r="BG32" s="1" t="s">
        <v>1109</v>
      </c>
      <c r="BH32" s="54"/>
      <c r="BI32" s="54"/>
    </row>
    <row r="33" spans="1:65" x14ac:dyDescent="0.35">
      <c r="A33" t="s">
        <v>1139</v>
      </c>
      <c r="B33" s="1">
        <v>-2.2153203413713687</v>
      </c>
      <c r="C33" s="1">
        <v>6.7215980875454093E-2</v>
      </c>
      <c r="D33" s="1">
        <v>-1.8376766683611268</v>
      </c>
      <c r="E33" s="1">
        <v>0.11571315046544926</v>
      </c>
      <c r="F33" s="1">
        <v>12.486093005517645</v>
      </c>
      <c r="G33" s="17">
        <v>45337</v>
      </c>
      <c r="H33" s="1" t="s">
        <v>1163</v>
      </c>
      <c r="I33" s="1">
        <v>-2.0499999999999998</v>
      </c>
      <c r="J33" s="1">
        <v>-1.71</v>
      </c>
      <c r="K33" s="1">
        <f t="shared" si="32"/>
        <v>11.629999999999999</v>
      </c>
      <c r="L33" s="1">
        <f t="shared" si="33"/>
        <v>-0.16532034137136886</v>
      </c>
      <c r="M33" s="1">
        <f t="shared" si="34"/>
        <v>-0.12767666836112679</v>
      </c>
      <c r="N33" s="1">
        <f t="shared" si="35"/>
        <v>0.85609300551764633</v>
      </c>
      <c r="P33" s="1" t="s">
        <v>1183</v>
      </c>
      <c r="Q33" s="1">
        <v>-28.63101713833327</v>
      </c>
      <c r="R33" s="1">
        <v>0.14446449685876497</v>
      </c>
      <c r="S33" s="1">
        <v>-4.2413927849022928</v>
      </c>
      <c r="T33" s="1">
        <v>5.8554635210401884E-2</v>
      </c>
      <c r="U33" s="1">
        <v>5.300125140885072</v>
      </c>
      <c r="V33" s="1" t="s">
        <v>1109</v>
      </c>
      <c r="W33" s="5">
        <f>VAR(Q33:Q34)</f>
        <v>1.391816621823537E-3</v>
      </c>
      <c r="X33" s="5">
        <f>VAR(S33:S34)</f>
        <v>1.3956365616403506E-5</v>
      </c>
      <c r="Y33" s="5">
        <v>1</v>
      </c>
      <c r="Z33" s="5">
        <f>VAR(U33:U34)</f>
        <v>4.5149844740976185E-3</v>
      </c>
      <c r="AB33" s="4">
        <v>2310300</v>
      </c>
      <c r="AC33" s="2" t="s">
        <v>326</v>
      </c>
      <c r="AD33" s="4">
        <v>1</v>
      </c>
      <c r="AE33" s="2" t="s">
        <v>327</v>
      </c>
      <c r="AF33" s="4">
        <v>237500</v>
      </c>
      <c r="AG33" s="1" t="s">
        <v>1206</v>
      </c>
      <c r="AH33" s="1">
        <v>-128.69156674085406</v>
      </c>
      <c r="AI33" s="1">
        <v>0.17255125319158657</v>
      </c>
      <c r="AJ33" s="1">
        <v>-17.17766821135816</v>
      </c>
      <c r="AK33" s="1">
        <v>5.4028320567155369E-2</v>
      </c>
      <c r="AL33" s="1">
        <v>8.7297789500112231</v>
      </c>
      <c r="AM33" s="1" t="s">
        <v>1163</v>
      </c>
      <c r="AN33" s="55">
        <f>VAR(AH33:AH34)</f>
        <v>0.17509116227961213</v>
      </c>
      <c r="AO33" s="55">
        <f>VAR(AJ33:AJ34)</f>
        <v>7.5621673596200248E-4</v>
      </c>
      <c r="AP33" s="6">
        <f>VAR(AL33:AL34)</f>
        <v>3.9379940688478984E-2</v>
      </c>
      <c r="AQ33" s="6">
        <v>1</v>
      </c>
      <c r="AR33" s="6">
        <f>AH33-AH34</f>
        <v>0.59176205062442477</v>
      </c>
      <c r="AS33" s="6">
        <f>AJ33-AJ34</f>
        <v>3.8890017638514962E-2</v>
      </c>
      <c r="AV33" s="4">
        <v>2310547</v>
      </c>
      <c r="AW33" s="2" t="s">
        <v>580</v>
      </c>
      <c r="AX33" s="4">
        <v>1</v>
      </c>
      <c r="AY33" s="2" t="s">
        <v>516</v>
      </c>
      <c r="AZ33" s="4">
        <v>243260</v>
      </c>
      <c r="BA33" s="1" t="s">
        <v>1273</v>
      </c>
      <c r="BB33" s="1">
        <v>-27.96339103285672</v>
      </c>
      <c r="BC33" s="1">
        <v>0.27135124450974646</v>
      </c>
      <c r="BD33" s="1">
        <v>-4.7244192993690373</v>
      </c>
      <c r="BE33" s="1">
        <v>7.7890958950566261E-2</v>
      </c>
      <c r="BF33" s="1">
        <v>9.8319633620955784</v>
      </c>
      <c r="BG33" s="1" t="s">
        <v>1178</v>
      </c>
      <c r="BH33" s="11">
        <f>VAR(BB33:BB34)</f>
        <v>40.907130094718468</v>
      </c>
      <c r="BI33" s="11">
        <f>VAR(BD33:BD34)</f>
        <v>1.1358424872280182</v>
      </c>
      <c r="BJ33" s="6">
        <f>VAR(BF33:BF34)</f>
        <v>4.537772064543276</v>
      </c>
      <c r="BK33" s="6">
        <v>1</v>
      </c>
      <c r="BL33" s="6">
        <f>BB33-BB34</f>
        <v>9.0451235585500598</v>
      </c>
      <c r="BM33" s="6">
        <f>BD33-BD34</f>
        <v>1.5072109920167271</v>
      </c>
    </row>
    <row r="34" spans="1:65" x14ac:dyDescent="0.35">
      <c r="A34" t="s">
        <v>1139</v>
      </c>
      <c r="B34" s="1">
        <v>-2.1522881856710088</v>
      </c>
      <c r="C34" s="1">
        <v>0.12240842703754899</v>
      </c>
      <c r="D34" s="1">
        <v>-1.7382667474232782</v>
      </c>
      <c r="E34" s="1">
        <v>0.12987551652715454</v>
      </c>
      <c r="F34" s="1">
        <v>11.753845793715218</v>
      </c>
      <c r="G34" s="17">
        <v>45337</v>
      </c>
      <c r="H34" s="1" t="s">
        <v>1163</v>
      </c>
      <c r="I34" s="1">
        <v>-2.0499999999999998</v>
      </c>
      <c r="J34" s="1">
        <v>-1.71</v>
      </c>
      <c r="K34" s="1">
        <f t="shared" si="32"/>
        <v>11.629999999999999</v>
      </c>
      <c r="L34" s="1">
        <f t="shared" si="33"/>
        <v>-0.10228818567100895</v>
      </c>
      <c r="M34" s="1">
        <f t="shared" si="34"/>
        <v>-2.8266747423278282E-2</v>
      </c>
      <c r="N34" s="1">
        <f t="shared" si="35"/>
        <v>0.12384579371521909</v>
      </c>
      <c r="P34" s="1" t="s">
        <v>1183</v>
      </c>
      <c r="Q34" s="1">
        <v>-28.683777286585972</v>
      </c>
      <c r="R34" s="1">
        <v>8.3896023971409467E-2</v>
      </c>
      <c r="S34" s="1">
        <v>-4.2361095348388558</v>
      </c>
      <c r="T34" s="1">
        <v>3.2905879476294385E-2</v>
      </c>
      <c r="U34" s="1">
        <v>5.2050989921248743</v>
      </c>
      <c r="V34" s="1" t="s">
        <v>1109</v>
      </c>
      <c r="AB34" s="2" t="s">
        <v>329</v>
      </c>
      <c r="AC34" s="2" t="s">
        <v>326</v>
      </c>
      <c r="AD34" s="4">
        <v>1</v>
      </c>
      <c r="AE34" s="2" t="s">
        <v>327</v>
      </c>
      <c r="AF34" s="4">
        <v>237500</v>
      </c>
      <c r="AG34" s="1" t="s">
        <v>329</v>
      </c>
      <c r="AH34" s="1">
        <v>-129.28332879147848</v>
      </c>
      <c r="AI34" s="1">
        <v>1.0346287791083597E-2</v>
      </c>
      <c r="AJ34" s="1">
        <v>-17.216558228996675</v>
      </c>
      <c r="AK34" s="1">
        <v>8.9677268009343211E-2</v>
      </c>
      <c r="AL34" s="1">
        <v>8.449137040494918</v>
      </c>
      <c r="AM34" s="1" t="s">
        <v>1163</v>
      </c>
      <c r="AN34" s="56"/>
      <c r="AO34" s="56"/>
      <c r="AV34" s="4">
        <v>2310890</v>
      </c>
      <c r="AW34" s="2" t="s">
        <v>580</v>
      </c>
      <c r="AX34" s="4">
        <v>2</v>
      </c>
      <c r="AY34" s="2" t="s">
        <v>733</v>
      </c>
      <c r="AZ34" s="4">
        <v>243200</v>
      </c>
      <c r="BA34" s="1" t="s">
        <v>1388</v>
      </c>
      <c r="BB34" s="1">
        <v>-37.008514591406779</v>
      </c>
      <c r="BC34" s="1">
        <v>4.4781298851953262E-2</v>
      </c>
      <c r="BD34" s="1">
        <v>-6.2316302913857644</v>
      </c>
      <c r="BE34" s="1">
        <v>1.0514021176751098E-2</v>
      </c>
      <c r="BF34" s="1">
        <v>12.844527739679336</v>
      </c>
      <c r="BG34" s="1" t="s">
        <v>1281</v>
      </c>
      <c r="BH34" s="54"/>
      <c r="BI34" s="54"/>
    </row>
    <row r="35" spans="1:65" x14ac:dyDescent="0.35">
      <c r="A35" t="s">
        <v>1152</v>
      </c>
      <c r="B35" s="1">
        <v>-101.32146920521737</v>
      </c>
      <c r="C35" s="1">
        <v>0.24268081664701385</v>
      </c>
      <c r="D35" s="1">
        <v>-13.824565820168029</v>
      </c>
      <c r="E35" s="1">
        <v>8.8981887642005861E-2</v>
      </c>
      <c r="F35" s="1">
        <v>9.2750573561268652</v>
      </c>
      <c r="G35" s="17">
        <v>45355</v>
      </c>
      <c r="H35" s="1" t="s">
        <v>1164</v>
      </c>
      <c r="I35" s="1">
        <v>-101.03</v>
      </c>
      <c r="J35" s="1">
        <v>-13.88</v>
      </c>
      <c r="K35" s="1">
        <f t="shared" si="32"/>
        <v>10.010000000000005</v>
      </c>
      <c r="L35" s="1">
        <f t="shared" si="33"/>
        <v>-0.29146920521736774</v>
      </c>
      <c r="M35" s="1">
        <f t="shared" si="34"/>
        <v>5.543417983197152E-2</v>
      </c>
      <c r="N35" s="1">
        <f t="shared" si="35"/>
        <v>-0.7349426438731399</v>
      </c>
      <c r="P35" s="1" t="s">
        <v>1188</v>
      </c>
      <c r="Q35" s="1">
        <v>-22.51773548128941</v>
      </c>
      <c r="R35" s="1">
        <v>0.12752871463143917</v>
      </c>
      <c r="S35" s="1">
        <v>-4.1926089750481683</v>
      </c>
      <c r="T35" s="1">
        <v>1.7784656936392192E-2</v>
      </c>
      <c r="U35" s="1">
        <v>11.023136319095936</v>
      </c>
      <c r="V35" s="1" t="s">
        <v>1110</v>
      </c>
      <c r="W35" s="5">
        <f>VAR(Q35:Q36)</f>
        <v>7.8600014298938307E-3</v>
      </c>
      <c r="X35" s="5">
        <f>VAR(S35:S36)</f>
        <v>9.47487896703002E-5</v>
      </c>
      <c r="Y35" s="5">
        <v>1</v>
      </c>
      <c r="Z35" s="5">
        <f>VAR(U35:U36)</f>
        <v>1.163260855241017E-4</v>
      </c>
      <c r="AB35" s="4">
        <v>2310320</v>
      </c>
      <c r="AC35" s="2" t="s">
        <v>346</v>
      </c>
      <c r="AD35" s="4">
        <v>1</v>
      </c>
      <c r="AE35" s="2" t="s">
        <v>349</v>
      </c>
      <c r="AF35" s="4">
        <v>234100</v>
      </c>
      <c r="AG35" s="1" t="s">
        <v>1211</v>
      </c>
      <c r="AH35" s="1">
        <v>-43.17671903577272</v>
      </c>
      <c r="AI35" s="1">
        <v>4.9031155630753658E-2</v>
      </c>
      <c r="AJ35" s="1">
        <v>-6.794270110949352</v>
      </c>
      <c r="AK35" s="1">
        <v>1.2324589676385963E-2</v>
      </c>
      <c r="AL35" s="1">
        <v>11.177441851822095</v>
      </c>
      <c r="AM35" s="1" t="s">
        <v>1163</v>
      </c>
      <c r="AN35" s="55">
        <f>VAR(AH35:AH36)</f>
        <v>7.9921660322579219E-2</v>
      </c>
      <c r="AO35" s="55">
        <f>VAR(AJ35:AJ36)</f>
        <v>1.7278204147550782E-2</v>
      </c>
      <c r="AP35" s="6">
        <f>VAR(AL35:AL36)</f>
        <v>0.59115872520292334</v>
      </c>
      <c r="AQ35" s="6">
        <v>1</v>
      </c>
      <c r="AR35" s="6">
        <f>AH35-AH36</f>
        <v>0.39980410283682488</v>
      </c>
      <c r="AS35" s="6">
        <f>AJ35-AJ36</f>
        <v>0.18589354021886173</v>
      </c>
      <c r="AV35" s="4">
        <v>2310546</v>
      </c>
      <c r="AW35" s="2" t="s">
        <v>579</v>
      </c>
      <c r="AX35" s="4">
        <v>1</v>
      </c>
      <c r="AY35" s="2" t="s">
        <v>492</v>
      </c>
      <c r="AZ35" s="4">
        <v>243400</v>
      </c>
      <c r="BA35" s="1" t="s">
        <v>1272</v>
      </c>
      <c r="BB35" s="1">
        <v>-31.96346407122094</v>
      </c>
      <c r="BC35" s="1">
        <v>0.13399987153019308</v>
      </c>
      <c r="BD35" s="1">
        <v>-5.1544450412792937</v>
      </c>
      <c r="BE35" s="1">
        <v>1.0588169870187066E-2</v>
      </c>
      <c r="BF35" s="1">
        <v>9.2720962590134093</v>
      </c>
      <c r="BG35" s="1" t="s">
        <v>1178</v>
      </c>
      <c r="BH35" s="11">
        <f>VAR(BB35:BB36)</f>
        <v>2.6817603868544988</v>
      </c>
      <c r="BI35" s="11">
        <f>VAR(BD35:BD36)</f>
        <v>0.20123085212174671</v>
      </c>
      <c r="BJ35" s="6">
        <f>VAR(BF35:BF36)</f>
        <v>3.8067632077767257</v>
      </c>
      <c r="BK35" s="6">
        <v>1</v>
      </c>
      <c r="BL35" s="6">
        <f>BB35-BB36</f>
        <v>2.3159276270447222</v>
      </c>
      <c r="BM35" s="6">
        <f>BD35-BD36</f>
        <v>0.63439869502032664</v>
      </c>
    </row>
    <row r="36" spans="1:65" x14ac:dyDescent="0.35">
      <c r="A36" t="s">
        <v>1152</v>
      </c>
      <c r="B36" s="1">
        <v>-101.40176769232038</v>
      </c>
      <c r="C36" s="1">
        <v>0.34601412268647291</v>
      </c>
      <c r="D36" s="1">
        <v>-13.867048726373234</v>
      </c>
      <c r="E36" s="1">
        <v>9.3460662874757267E-2</v>
      </c>
      <c r="F36" s="1">
        <v>9.5346221186654958</v>
      </c>
      <c r="G36" s="17">
        <v>45355</v>
      </c>
      <c r="H36" s="1" t="s">
        <v>1164</v>
      </c>
      <c r="I36" s="1">
        <v>-101.03</v>
      </c>
      <c r="J36" s="1">
        <v>-13.88</v>
      </c>
      <c r="K36" s="1">
        <f t="shared" si="32"/>
        <v>10.010000000000005</v>
      </c>
      <c r="L36" s="1">
        <f t="shared" si="33"/>
        <v>-0.37176769232037543</v>
      </c>
      <c r="M36" s="1">
        <f t="shared" si="34"/>
        <v>1.2951273626766735E-2</v>
      </c>
      <c r="N36" s="1">
        <f t="shared" si="35"/>
        <v>-0.47537788133450931</v>
      </c>
      <c r="P36" s="1" t="s">
        <v>1188</v>
      </c>
      <c r="Q36" s="1">
        <v>-22.643114916843203</v>
      </c>
      <c r="R36" s="1">
        <v>0.20271138241161582</v>
      </c>
      <c r="S36" s="1">
        <v>-4.2063747870235151</v>
      </c>
      <c r="T36" s="1">
        <v>3.632477388587721E-2</v>
      </c>
      <c r="U36" s="1">
        <v>11.007883379344918</v>
      </c>
      <c r="V36" s="1" t="s">
        <v>1110</v>
      </c>
      <c r="AB36" s="2" t="s">
        <v>350</v>
      </c>
      <c r="AC36" s="2" t="s">
        <v>346</v>
      </c>
      <c r="AD36" s="4">
        <v>1</v>
      </c>
      <c r="AE36" s="2" t="s">
        <v>349</v>
      </c>
      <c r="AF36" s="4">
        <v>234100</v>
      </c>
      <c r="AG36" s="1" t="s">
        <v>350</v>
      </c>
      <c r="AH36" s="1">
        <v>-43.576523138609545</v>
      </c>
      <c r="AI36" s="1">
        <v>0.13707189870096809</v>
      </c>
      <c r="AJ36" s="1">
        <v>-6.9801636511682137</v>
      </c>
      <c r="AK36" s="1">
        <v>5.0699122940356389E-2</v>
      </c>
      <c r="AL36" s="1">
        <v>12.264786070736164</v>
      </c>
      <c r="AM36" s="1" t="s">
        <v>1163</v>
      </c>
      <c r="AN36" s="56"/>
      <c r="AO36" s="56"/>
      <c r="AV36" s="4">
        <v>2310891</v>
      </c>
      <c r="AW36" s="2" t="s">
        <v>579</v>
      </c>
      <c r="AX36" s="4">
        <v>2</v>
      </c>
      <c r="AY36" s="2" t="s">
        <v>734</v>
      </c>
      <c r="AZ36" s="4">
        <v>243380</v>
      </c>
      <c r="BA36" s="1" t="s">
        <v>1389</v>
      </c>
      <c r="BB36" s="1">
        <v>-34.279391698265663</v>
      </c>
      <c r="BC36" s="1">
        <v>0.17799013187856302</v>
      </c>
      <c r="BD36" s="1">
        <v>-5.7888437362996203</v>
      </c>
      <c r="BE36" s="1">
        <v>5.0517219295317217E-2</v>
      </c>
      <c r="BF36" s="1">
        <v>12.0313581921313</v>
      </c>
      <c r="BG36" s="1" t="s">
        <v>1281</v>
      </c>
      <c r="BH36" s="54"/>
      <c r="BI36" s="54"/>
    </row>
    <row r="37" spans="1:65" x14ac:dyDescent="0.35">
      <c r="A37" t="s">
        <v>1152</v>
      </c>
      <c r="B37" s="1">
        <v>-101.3981157746567</v>
      </c>
      <c r="C37" s="1">
        <v>3.6918061128195699E-2</v>
      </c>
      <c r="D37" s="1">
        <v>-13.950349839047472</v>
      </c>
      <c r="E37" s="1">
        <v>1.7864436978897745E-2</v>
      </c>
      <c r="F37" s="1">
        <v>10.204682937723078</v>
      </c>
      <c r="G37" s="17">
        <v>45355</v>
      </c>
      <c r="H37" s="1" t="s">
        <v>1164</v>
      </c>
      <c r="I37" s="1">
        <v>-101.03</v>
      </c>
      <c r="J37" s="1">
        <v>-13.88</v>
      </c>
      <c r="K37" s="1">
        <f t="shared" si="32"/>
        <v>10.010000000000005</v>
      </c>
      <c r="L37" s="1">
        <f t="shared" si="33"/>
        <v>-0.36811577465670098</v>
      </c>
      <c r="M37" s="1">
        <f t="shared" si="34"/>
        <v>-7.0349839047471718E-2</v>
      </c>
      <c r="N37" s="1">
        <f t="shared" si="35"/>
        <v>0.19468293772307277</v>
      </c>
      <c r="P37" s="1" t="s">
        <v>1191</v>
      </c>
      <c r="Q37" s="1">
        <v>-46.12115420455531</v>
      </c>
      <c r="R37" s="1">
        <v>8.2142441023095383E-2</v>
      </c>
      <c r="S37" s="1">
        <v>-7.0334738598944453</v>
      </c>
      <c r="T37" s="1">
        <v>2.1743246420830802E-2</v>
      </c>
      <c r="U37" s="1">
        <v>10.146636674600252</v>
      </c>
      <c r="V37" s="1" t="s">
        <v>1110</v>
      </c>
      <c r="W37" s="5">
        <f>VAR(Q37:Q38)</f>
        <v>5.5909396050852267E-2</v>
      </c>
      <c r="X37" s="5">
        <f>VAR(S37:S38)</f>
        <v>1.1498273656869694E-4</v>
      </c>
      <c r="Y37" s="5">
        <v>1</v>
      </c>
      <c r="Z37" s="5">
        <f>VAR(U37:U38)</f>
        <v>2.2700748357050701E-2</v>
      </c>
      <c r="AB37" s="4">
        <v>2310340</v>
      </c>
      <c r="AC37" s="2" t="s">
        <v>369</v>
      </c>
      <c r="AD37" s="4">
        <v>1</v>
      </c>
      <c r="AE37" s="2" t="s">
        <v>349</v>
      </c>
      <c r="AF37" s="4">
        <v>242620</v>
      </c>
      <c r="AG37" s="1" t="s">
        <v>1199</v>
      </c>
      <c r="AH37" s="1">
        <v>-64.65481679335231</v>
      </c>
      <c r="AI37" s="1">
        <v>0.22961139391045252</v>
      </c>
      <c r="AJ37" s="1">
        <v>-9.6053779563651247</v>
      </c>
      <c r="AK37" s="1">
        <v>0.10425621292993149</v>
      </c>
      <c r="AL37" s="1">
        <v>12.188206857568687</v>
      </c>
      <c r="AM37" s="1" t="s">
        <v>1164</v>
      </c>
      <c r="AN37" s="55">
        <f>VAR(AH37:AH38)</f>
        <v>1.4759991968120105E-2</v>
      </c>
      <c r="AO37" s="55">
        <f>VAR(AJ37:AJ38)</f>
        <v>2.6559754939532946E-3</v>
      </c>
      <c r="AP37" s="6">
        <f>VAR(AL37:AL38)</f>
        <v>0.28492105054975264</v>
      </c>
      <c r="AQ37" s="6">
        <v>1</v>
      </c>
      <c r="AR37" s="6">
        <f>AH37-AH38</f>
        <v>0.17181380601174112</v>
      </c>
      <c r="AS37" s="6">
        <f>AJ37-AJ38</f>
        <v>-7.2883132396368566E-2</v>
      </c>
      <c r="AV37" s="4">
        <v>2310173</v>
      </c>
      <c r="AW37" s="2" t="s">
        <v>180</v>
      </c>
      <c r="AX37" s="4">
        <v>1</v>
      </c>
      <c r="AY37" s="2" t="s">
        <v>235</v>
      </c>
      <c r="AZ37" s="4">
        <v>242160</v>
      </c>
      <c r="BA37" s="1" t="s">
        <v>1156</v>
      </c>
      <c r="BB37" s="1">
        <v>-48.927277713026385</v>
      </c>
      <c r="BC37" s="1">
        <v>7.4887996325461892E-2</v>
      </c>
      <c r="BD37" s="1">
        <v>-7.7439014156794608</v>
      </c>
      <c r="BE37" s="1">
        <v>2.8070090525345051E-2</v>
      </c>
      <c r="BF37" s="1">
        <v>13.023933612409301</v>
      </c>
      <c r="BG37" s="1" t="s">
        <v>1107</v>
      </c>
      <c r="BH37" s="11">
        <f>VAR(BB37:BB38)</f>
        <v>2.7166920305687619</v>
      </c>
      <c r="BI37" s="11">
        <f>VAR(BD37:BD38)</f>
        <v>1.6088026157932242E-2</v>
      </c>
      <c r="BJ37" s="6">
        <f>VAR(BF37:BF38)</f>
        <v>0.40136077400613607</v>
      </c>
      <c r="BK37" s="6">
        <v>1</v>
      </c>
      <c r="BL37" s="6">
        <f>BB37-BB38</f>
        <v>2.3309620462670608</v>
      </c>
      <c r="BM37" s="6">
        <f>BD37-BD38</f>
        <v>0.17937684442498281</v>
      </c>
    </row>
    <row r="38" spans="1:65" x14ac:dyDescent="0.35">
      <c r="A38" t="s">
        <v>1162</v>
      </c>
      <c r="B38" s="1">
        <v>-2.9896646331594727</v>
      </c>
      <c r="C38" s="1">
        <v>0.14499688654438792</v>
      </c>
      <c r="D38" s="1">
        <v>-0.20445569438912181</v>
      </c>
      <c r="E38" s="1">
        <v>3.0702411438572004E-2</v>
      </c>
      <c r="F38" s="1">
        <v>-1.3540190780464982</v>
      </c>
      <c r="G38" s="17">
        <v>45357</v>
      </c>
      <c r="H38" s="1" t="s">
        <v>1165</v>
      </c>
      <c r="I38" s="1">
        <v>-3.04</v>
      </c>
      <c r="J38" s="1">
        <v>-0.21</v>
      </c>
      <c r="K38" s="1">
        <f t="shared" ref="K38:K55" si="36">I38-J38*8</f>
        <v>-1.36</v>
      </c>
      <c r="L38" s="1">
        <f t="shared" ref="L38:L55" si="37">B38-I38</f>
        <v>5.0335366840527307E-2</v>
      </c>
      <c r="M38" s="1">
        <f t="shared" ref="M38:M55" si="38">D38-J38</f>
        <v>5.5443056108781807E-3</v>
      </c>
      <c r="N38" s="1">
        <f t="shared" ref="N38:N55" si="39">F38-K38</f>
        <v>5.980921953501861E-3</v>
      </c>
      <c r="P38" s="1" t="s">
        <v>1191</v>
      </c>
      <c r="Q38" s="1">
        <v>-46.455547374494088</v>
      </c>
      <c r="R38" s="1">
        <v>6.9054945623715461E-2</v>
      </c>
      <c r="S38" s="1">
        <v>-7.0486384724228746</v>
      </c>
      <c r="T38" s="1">
        <v>2.5137945389224044E-2</v>
      </c>
      <c r="U38" s="1">
        <v>9.9335604048889081</v>
      </c>
      <c r="V38" s="1" t="s">
        <v>1110</v>
      </c>
      <c r="AB38" s="2" t="s">
        <v>370</v>
      </c>
      <c r="AC38" s="2" t="s">
        <v>369</v>
      </c>
      <c r="AD38" s="4">
        <v>1</v>
      </c>
      <c r="AE38" s="2" t="s">
        <v>349</v>
      </c>
      <c r="AF38" s="4">
        <v>242620</v>
      </c>
      <c r="AG38" s="1" t="s">
        <v>1212</v>
      </c>
      <c r="AH38" s="1">
        <v>-64.826630599364051</v>
      </c>
      <c r="AI38" s="1">
        <v>0.20451740794058332</v>
      </c>
      <c r="AJ38" s="1">
        <v>-9.5324948239687561</v>
      </c>
      <c r="AK38" s="1">
        <v>7.3552241162587906E-2</v>
      </c>
      <c r="AL38" s="1">
        <v>11.433327992385998</v>
      </c>
      <c r="AM38" s="1" t="s">
        <v>1164</v>
      </c>
      <c r="AN38" s="56"/>
      <c r="AO38" s="56"/>
      <c r="AV38" s="4">
        <v>2310840</v>
      </c>
      <c r="AW38" s="2" t="s">
        <v>180</v>
      </c>
      <c r="AX38" s="4">
        <v>2</v>
      </c>
      <c r="AY38" s="2" t="s">
        <v>916</v>
      </c>
      <c r="AZ38" s="4">
        <v>247840</v>
      </c>
      <c r="BA38" s="18" t="s">
        <v>1375</v>
      </c>
      <c r="BB38" s="18">
        <v>-51.258239759293446</v>
      </c>
      <c r="BC38" s="18">
        <v>0.12848423926872868</v>
      </c>
      <c r="BD38" s="18">
        <v>-7.9232782601044436</v>
      </c>
      <c r="BE38" s="18">
        <v>3.9353660008325944E-3</v>
      </c>
      <c r="BF38" s="18">
        <v>12.127986321542103</v>
      </c>
      <c r="BG38" s="1" t="s">
        <v>1280</v>
      </c>
      <c r="BH38" s="54"/>
      <c r="BI38" s="54"/>
    </row>
    <row r="39" spans="1:65" x14ac:dyDescent="0.35">
      <c r="A39" t="s">
        <v>1162</v>
      </c>
      <c r="B39" s="1">
        <v>-2.948963194391224</v>
      </c>
      <c r="C39" s="1">
        <v>0.13106008199144928</v>
      </c>
      <c r="D39" s="1">
        <v>-7.4196925528458024E-2</v>
      </c>
      <c r="E39" s="1">
        <v>4.8678396161085651E-2</v>
      </c>
      <c r="F39" s="1">
        <v>-2.3553877901635598</v>
      </c>
      <c r="G39" s="17">
        <v>45357</v>
      </c>
      <c r="H39" s="1" t="s">
        <v>1165</v>
      </c>
      <c r="I39" s="1">
        <v>-3.04</v>
      </c>
      <c r="J39" s="1">
        <v>-0.21</v>
      </c>
      <c r="K39" s="1">
        <f t="shared" si="36"/>
        <v>-1.36</v>
      </c>
      <c r="L39" s="1">
        <f t="shared" si="37"/>
        <v>9.1036805608776028E-2</v>
      </c>
      <c r="M39" s="1">
        <f t="shared" si="38"/>
        <v>0.13580307447154197</v>
      </c>
      <c r="N39" s="1">
        <f t="shared" si="39"/>
        <v>-0.99538779016355972</v>
      </c>
      <c r="P39" s="1" t="s">
        <v>1204</v>
      </c>
      <c r="Q39" s="1">
        <v>-127.71613159802261</v>
      </c>
      <c r="R39" s="1">
        <v>0.12663144946702878</v>
      </c>
      <c r="S39" s="1">
        <v>-17.184052839704563</v>
      </c>
      <c r="T39" s="1">
        <v>4.4136195047599358E-2</v>
      </c>
      <c r="U39" s="1">
        <v>9.7562911196138913</v>
      </c>
      <c r="V39" s="1" t="s">
        <v>1163</v>
      </c>
      <c r="W39" s="5">
        <f>VAR(Q39:Q40)</f>
        <v>1.575828398386539E-2</v>
      </c>
      <c r="X39" s="5">
        <f>VAR(S39:S40)</f>
        <v>1.0763152606218157E-4</v>
      </c>
      <c r="Y39" s="5">
        <v>1</v>
      </c>
      <c r="Z39" s="5">
        <f>VAR(U39:U40)</f>
        <v>1.809269774428002E-3</v>
      </c>
      <c r="AB39" s="4">
        <v>2310360</v>
      </c>
      <c r="AC39" s="2" t="s">
        <v>389</v>
      </c>
      <c r="AD39" s="4">
        <v>1</v>
      </c>
      <c r="AE39" s="2" t="s">
        <v>230</v>
      </c>
      <c r="AF39" s="4">
        <v>237760</v>
      </c>
      <c r="AG39" s="1" t="s">
        <v>1215</v>
      </c>
      <c r="AH39" s="1">
        <v>-114.39439661736745</v>
      </c>
      <c r="AI39" s="1">
        <v>0.12306881244157303</v>
      </c>
      <c r="AJ39" s="1">
        <v>-15.164318835253265</v>
      </c>
      <c r="AK39" s="1">
        <v>4.6251156611931785E-2</v>
      </c>
      <c r="AL39" s="1">
        <v>6.920154064658675</v>
      </c>
      <c r="AM39" s="1" t="s">
        <v>1165</v>
      </c>
      <c r="AN39" s="55">
        <f>VAR(AH39:AH40)</f>
        <v>1.1704796532261601E-2</v>
      </c>
      <c r="AO39" s="55">
        <f>VAR(AJ39:AJ40)</f>
        <v>5.8060657987778414E-4</v>
      </c>
      <c r="AP39" s="6">
        <f>VAR(AL39:AL40)</f>
        <v>9.0573877317414841E-2</v>
      </c>
      <c r="AQ39" s="6">
        <v>1</v>
      </c>
      <c r="AR39" s="6">
        <f>AH39-AH40</f>
        <v>0.15300193810708151</v>
      </c>
      <c r="AS39" s="6">
        <f>AJ39-AJ40</f>
        <v>-3.4076577876241743E-2</v>
      </c>
      <c r="AV39" s="4">
        <v>2310032</v>
      </c>
      <c r="AW39" s="2" t="s">
        <v>37</v>
      </c>
      <c r="AX39" s="4">
        <v>1</v>
      </c>
      <c r="AY39" s="2" t="s">
        <v>47</v>
      </c>
      <c r="AZ39" s="4">
        <v>234760</v>
      </c>
      <c r="BA39" s="1" t="s">
        <v>1104</v>
      </c>
      <c r="BB39" s="1">
        <v>-55.714031537970833</v>
      </c>
      <c r="BC39" s="1">
        <v>2.7072523304641938E-2</v>
      </c>
      <c r="BD39" s="1">
        <v>-8.6403947668450822</v>
      </c>
      <c r="BE39" s="1">
        <v>2.7018473892450066E-2</v>
      </c>
      <c r="BF39" s="1">
        <v>13.409126596789825</v>
      </c>
      <c r="BG39" s="1" t="s">
        <v>1095</v>
      </c>
      <c r="BH39" s="11">
        <f>VAR(BB39:BB40)</f>
        <v>0.44469899453185396</v>
      </c>
      <c r="BI39" s="11">
        <f>VAR(BD39:BD40)</f>
        <v>2.4477595624915159E-3</v>
      </c>
      <c r="BJ39" s="6">
        <f>VAR(BF39:BF40)</f>
        <v>7.3472900457602561E-2</v>
      </c>
      <c r="BK39" s="6">
        <v>1</v>
      </c>
      <c r="BL39" s="6">
        <f>BB39-BB40</f>
        <v>0.9430789940740425</v>
      </c>
      <c r="BM39" s="6">
        <f>BD39-BD40</f>
        <v>6.9967986429388063E-2</v>
      </c>
    </row>
    <row r="40" spans="1:65" x14ac:dyDescent="0.35">
      <c r="A40" t="s">
        <v>1162</v>
      </c>
      <c r="B40" s="1">
        <v>-2.9689808975143785</v>
      </c>
      <c r="C40" s="1">
        <v>0.18987049181900892</v>
      </c>
      <c r="D40" s="1">
        <v>-0.10594467218147385</v>
      </c>
      <c r="E40" s="1">
        <v>5.5047095060318137E-2</v>
      </c>
      <c r="F40" s="1">
        <v>-2.1214235200625877</v>
      </c>
      <c r="G40" s="17">
        <v>45357</v>
      </c>
      <c r="H40" s="1" t="s">
        <v>1165</v>
      </c>
      <c r="I40" s="1">
        <v>-3.04</v>
      </c>
      <c r="J40" s="1">
        <v>-0.21</v>
      </c>
      <c r="K40" s="1">
        <f t="shared" si="36"/>
        <v>-1.36</v>
      </c>
      <c r="L40" s="1">
        <f t="shared" si="37"/>
        <v>7.1019102485621488E-2</v>
      </c>
      <c r="M40" s="1">
        <f t="shared" si="38"/>
        <v>0.10405532781852614</v>
      </c>
      <c r="N40" s="1">
        <f t="shared" si="39"/>
        <v>-0.76142352006258762</v>
      </c>
      <c r="P40" s="1" t="s">
        <v>1204</v>
      </c>
      <c r="Q40" s="1">
        <v>-127.89366066034124</v>
      </c>
      <c r="R40" s="1">
        <v>0.10897507849440688</v>
      </c>
      <c r="S40" s="1">
        <v>-17.19872468526415</v>
      </c>
      <c r="T40" s="1">
        <v>4.916505155201429E-2</v>
      </c>
      <c r="U40" s="1">
        <v>9.6961368217719581</v>
      </c>
      <c r="V40" s="1" t="s">
        <v>1163</v>
      </c>
      <c r="AB40" s="2" t="s">
        <v>391</v>
      </c>
      <c r="AC40" s="2" t="s">
        <v>389</v>
      </c>
      <c r="AD40" s="4">
        <v>1</v>
      </c>
      <c r="AE40" s="2" t="s">
        <v>230</v>
      </c>
      <c r="AF40" s="4">
        <v>237760</v>
      </c>
      <c r="AG40" s="1" t="s">
        <v>1213</v>
      </c>
      <c r="AH40" s="1">
        <v>-114.54739855547453</v>
      </c>
      <c r="AI40" s="1">
        <v>0.29662218037046012</v>
      </c>
      <c r="AJ40" s="1">
        <v>-15.130242257377024</v>
      </c>
      <c r="AK40" s="1">
        <v>7.9466513773156985E-2</v>
      </c>
      <c r="AL40" s="1">
        <v>6.4945395035416595</v>
      </c>
      <c r="AM40" s="1" t="s">
        <v>1165</v>
      </c>
      <c r="AN40" s="56"/>
      <c r="AO40" s="56"/>
      <c r="AV40" s="4">
        <v>2310764</v>
      </c>
      <c r="AW40" s="2" t="s">
        <v>37</v>
      </c>
      <c r="AX40" s="4">
        <v>2</v>
      </c>
      <c r="AY40" s="2" t="s">
        <v>910</v>
      </c>
      <c r="AZ40" s="4">
        <v>251200</v>
      </c>
      <c r="BA40" s="1" t="s">
        <v>1354</v>
      </c>
      <c r="BB40" s="1">
        <v>-56.657110532044875</v>
      </c>
      <c r="BC40" s="1">
        <v>0.31296405886788736</v>
      </c>
      <c r="BD40" s="1">
        <v>-8.7103627532744703</v>
      </c>
      <c r="BE40" s="1">
        <v>7.5821313088627107E-2</v>
      </c>
      <c r="BF40" s="1">
        <v>13.025791494150887</v>
      </c>
      <c r="BG40" s="1" t="s">
        <v>1277</v>
      </c>
      <c r="BH40" s="54"/>
      <c r="BI40" s="54"/>
    </row>
    <row r="41" spans="1:65" x14ac:dyDescent="0.35">
      <c r="A41" t="s">
        <v>1106</v>
      </c>
      <c r="B41" s="1">
        <v>-58.064356138154913</v>
      </c>
      <c r="C41" s="1">
        <v>0.17296574046779925</v>
      </c>
      <c r="D41" s="1">
        <v>-8.4213371216811659</v>
      </c>
      <c r="E41" s="1">
        <v>5.1683357301340258E-2</v>
      </c>
      <c r="F41" s="1">
        <v>9.3063408352944137</v>
      </c>
      <c r="G41" s="17">
        <v>45362</v>
      </c>
      <c r="H41" s="1" t="s">
        <v>1166</v>
      </c>
      <c r="I41" s="1">
        <v>-58.162821238690277</v>
      </c>
      <c r="J41" s="1">
        <v>-8.3528101555245033</v>
      </c>
      <c r="K41" s="6">
        <f t="shared" si="36"/>
        <v>8.6596600055057493</v>
      </c>
      <c r="L41" s="6">
        <f t="shared" si="37"/>
        <v>9.8465100535364058E-2</v>
      </c>
      <c r="M41" s="6">
        <f t="shared" si="38"/>
        <v>-6.8526966156662539E-2</v>
      </c>
      <c r="N41" s="6">
        <f t="shared" si="39"/>
        <v>0.64668082978866437</v>
      </c>
      <c r="P41" s="1" t="s">
        <v>1207</v>
      </c>
      <c r="Q41" s="1">
        <v>-144.35135206117673</v>
      </c>
      <c r="R41" s="1">
        <v>0.11475724299946245</v>
      </c>
      <c r="S41" s="1">
        <v>-19.042567020198074</v>
      </c>
      <c r="T41" s="1">
        <v>6.3472152185178557E-2</v>
      </c>
      <c r="U41" s="1">
        <v>7.9891841004078685</v>
      </c>
      <c r="V41" s="1" t="s">
        <v>1163</v>
      </c>
      <c r="W41" s="5">
        <f>VAR(Q41:Q42)</f>
        <v>0.15711170269025826</v>
      </c>
      <c r="X41" s="5">
        <f>VAR(S41:S42)</f>
        <v>9.6984814682122313E-3</v>
      </c>
      <c r="Y41" s="5">
        <v>1</v>
      </c>
      <c r="Z41" s="5">
        <f>VAR(U41:U42)</f>
        <v>0.15325170647013259</v>
      </c>
      <c r="AB41" s="4">
        <v>2310380</v>
      </c>
      <c r="AC41" s="2" t="s">
        <v>407</v>
      </c>
      <c r="AD41" s="4">
        <v>1</v>
      </c>
      <c r="AE41" s="2" t="s">
        <v>390</v>
      </c>
      <c r="AF41" s="4">
        <v>249720</v>
      </c>
      <c r="AG41" s="1" t="s">
        <v>1222</v>
      </c>
      <c r="AH41" s="1">
        <v>-81.084920951636306</v>
      </c>
      <c r="AI41" s="1">
        <v>0.22233771341022579</v>
      </c>
      <c r="AJ41" s="1">
        <v>-11.502620985012896</v>
      </c>
      <c r="AK41" s="1">
        <v>3.8422024258463292E-2</v>
      </c>
      <c r="AL41" s="1">
        <v>10.936046928466865</v>
      </c>
      <c r="AM41" s="1" t="s">
        <v>1165</v>
      </c>
      <c r="AN41" s="55">
        <f>VAR(AH41:AH42)</f>
        <v>8.4112334587404886E-2</v>
      </c>
      <c r="AO41" s="55">
        <f>VAR(AJ41:AJ42)</f>
        <v>9.8346175524739276E-4</v>
      </c>
      <c r="AP41" s="6">
        <f>VAR(AL41:AL42)</f>
        <v>1.5319173169651369E-3</v>
      </c>
      <c r="AQ41" s="6">
        <v>1</v>
      </c>
      <c r="AR41" s="6">
        <f>AH41-AH42</f>
        <v>0.41015200740068281</v>
      </c>
      <c r="AS41" s="6">
        <f>AJ41-AJ42</f>
        <v>4.4350011392273458E-2</v>
      </c>
      <c r="AV41" s="4">
        <v>2310236</v>
      </c>
      <c r="AW41" s="2" t="s">
        <v>262</v>
      </c>
      <c r="AX41" s="4">
        <v>1</v>
      </c>
      <c r="AY41" s="2" t="s">
        <v>267</v>
      </c>
      <c r="AZ41" s="4">
        <v>251520</v>
      </c>
      <c r="BA41" s="1" t="s">
        <v>1182</v>
      </c>
      <c r="BB41" s="1">
        <v>-45.346857154549866</v>
      </c>
      <c r="BC41" s="1">
        <v>6.2046676919077497E-2</v>
      </c>
      <c r="BD41" s="1">
        <v>-6.8679019489005233</v>
      </c>
      <c r="BE41" s="1">
        <v>3.5439076556945684E-2</v>
      </c>
      <c r="BF41" s="1">
        <v>9.5963584366543202</v>
      </c>
      <c r="BG41" s="1" t="s">
        <v>1109</v>
      </c>
      <c r="BH41" s="11">
        <f>VAR(BB41:BB42)</f>
        <v>6.0708566900602365</v>
      </c>
      <c r="BI41" s="11">
        <f>VAR(BD41:BD42)</f>
        <v>6.194572628761387E-2</v>
      </c>
      <c r="BJ41" s="6">
        <f>VAR(BF41:BF42)</f>
        <v>0.22353887720004195</v>
      </c>
      <c r="BK41" s="6">
        <v>1</v>
      </c>
      <c r="BL41" s="6">
        <f>BB41-BB42</f>
        <v>3.4844961443687197</v>
      </c>
      <c r="BM41" s="6">
        <f>BD41-BD42</f>
        <v>0.35198217650220265</v>
      </c>
    </row>
    <row r="42" spans="1:65" x14ac:dyDescent="0.35">
      <c r="A42" t="s">
        <v>1106</v>
      </c>
      <c r="B42" s="1">
        <v>-58.385220046400256</v>
      </c>
      <c r="C42" s="1">
        <v>0.16178162097651677</v>
      </c>
      <c r="D42" s="1">
        <v>-8.333277304604648</v>
      </c>
      <c r="E42" s="1">
        <v>6.7495467730889644E-2</v>
      </c>
      <c r="F42" s="1">
        <v>8.2809983904369275</v>
      </c>
      <c r="G42" s="17">
        <v>45362</v>
      </c>
      <c r="H42" s="1" t="s">
        <v>1166</v>
      </c>
      <c r="I42" s="1">
        <v>-58.162821238690277</v>
      </c>
      <c r="J42" s="1">
        <v>-8.3528101555245033</v>
      </c>
      <c r="K42" s="6">
        <f t="shared" si="36"/>
        <v>8.6596600055057493</v>
      </c>
      <c r="L42" s="6">
        <f t="shared" si="37"/>
        <v>-0.222398807709979</v>
      </c>
      <c r="M42" s="6">
        <f t="shared" si="38"/>
        <v>1.9532850919855349E-2</v>
      </c>
      <c r="N42" s="6">
        <f t="shared" si="39"/>
        <v>-0.37866161506882179</v>
      </c>
      <c r="P42" s="1" t="s">
        <v>1207</v>
      </c>
      <c r="Q42" s="1">
        <v>-144.91190839677603</v>
      </c>
      <c r="R42" s="1">
        <v>0.17874903921465185</v>
      </c>
      <c r="S42" s="1">
        <v>-19.181840000120328</v>
      </c>
      <c r="T42" s="1">
        <v>4.2590371483259219E-2</v>
      </c>
      <c r="U42" s="1">
        <v>8.5428116041865962</v>
      </c>
      <c r="V42" s="1" t="s">
        <v>1163</v>
      </c>
      <c r="AB42" s="2" t="s">
        <v>409</v>
      </c>
      <c r="AC42" s="2" t="s">
        <v>407</v>
      </c>
      <c r="AD42" s="4">
        <v>1</v>
      </c>
      <c r="AE42" s="2" t="s">
        <v>390</v>
      </c>
      <c r="AF42" s="4">
        <v>249720</v>
      </c>
      <c r="AG42" s="1" t="s">
        <v>1223</v>
      </c>
      <c r="AH42" s="1">
        <v>-81.495072959036989</v>
      </c>
      <c r="AI42" s="1">
        <v>0.20862218195040377</v>
      </c>
      <c r="AJ42" s="1">
        <v>-11.54697099640517</v>
      </c>
      <c r="AK42" s="1">
        <v>4.4789619246148958E-2</v>
      </c>
      <c r="AL42" s="1">
        <v>10.88069501220437</v>
      </c>
      <c r="AM42" s="1" t="s">
        <v>1165</v>
      </c>
      <c r="AN42" s="56"/>
      <c r="AO42" s="56"/>
      <c r="AV42" s="4">
        <v>2310753</v>
      </c>
      <c r="AW42" s="2" t="s">
        <v>262</v>
      </c>
      <c r="AX42" s="4">
        <v>2</v>
      </c>
      <c r="AY42" s="2" t="s">
        <v>909</v>
      </c>
      <c r="AZ42" s="4">
        <v>247820</v>
      </c>
      <c r="BA42" s="1" t="s">
        <v>1349</v>
      </c>
      <c r="BB42" s="1">
        <v>-48.831353298918586</v>
      </c>
      <c r="BC42" s="1">
        <v>8.978835258606388E-2</v>
      </c>
      <c r="BD42" s="1">
        <v>-7.2198841254027259</v>
      </c>
      <c r="BE42" s="1">
        <v>4.27018231494758E-2</v>
      </c>
      <c r="BF42" s="1">
        <v>8.9277197043032217</v>
      </c>
      <c r="BG42" s="1" t="s">
        <v>1277</v>
      </c>
      <c r="BH42" s="54"/>
      <c r="BI42" s="54"/>
    </row>
    <row r="43" spans="1:65" x14ac:dyDescent="0.35">
      <c r="A43" t="s">
        <v>1106</v>
      </c>
      <c r="B43" s="1">
        <v>-58.178413327565316</v>
      </c>
      <c r="C43" s="1">
        <v>0.19046047194359217</v>
      </c>
      <c r="D43" s="1">
        <v>-8.3535461157868127</v>
      </c>
      <c r="E43" s="1">
        <v>2.4464413856167471E-2</v>
      </c>
      <c r="F43" s="1">
        <v>8.6499555987291856</v>
      </c>
      <c r="G43" s="17">
        <v>45362</v>
      </c>
      <c r="H43" s="1" t="s">
        <v>1166</v>
      </c>
      <c r="I43" s="1">
        <v>-58.162821238690277</v>
      </c>
      <c r="J43" s="1">
        <v>-8.3528101555245033</v>
      </c>
      <c r="K43" s="6">
        <f t="shared" si="36"/>
        <v>8.6596600055057493</v>
      </c>
      <c r="L43" s="6">
        <f t="shared" si="37"/>
        <v>-1.5592088875038712E-2</v>
      </c>
      <c r="M43" s="6">
        <f t="shared" si="38"/>
        <v>-7.3596026230937639E-4</v>
      </c>
      <c r="N43" s="6">
        <f t="shared" si="39"/>
        <v>-9.704406776563701E-3</v>
      </c>
      <c r="P43" s="1" t="s">
        <v>1195</v>
      </c>
      <c r="Q43" s="1">
        <v>-20.879972303614213</v>
      </c>
      <c r="R43" s="1">
        <v>8.4785471333384599E-2</v>
      </c>
      <c r="S43" s="1">
        <v>-3.4907298967764291</v>
      </c>
      <c r="T43" s="1">
        <v>3.0941395457256451E-2</v>
      </c>
      <c r="U43" s="1">
        <v>7.0458668705972194</v>
      </c>
      <c r="V43" s="1" t="s">
        <v>1164</v>
      </c>
      <c r="W43" s="5">
        <f>VAR(Q43:Q44)</f>
        <v>8.2410317699835106E-4</v>
      </c>
      <c r="X43" s="5">
        <f>VAR(S43:S44)</f>
        <v>9.5292667551640006E-3</v>
      </c>
      <c r="Y43" s="5">
        <v>1</v>
      </c>
      <c r="Z43" s="5">
        <f>VAR(U43:U44)</f>
        <v>0.56585976539168559</v>
      </c>
      <c r="AB43" s="4">
        <v>2310400</v>
      </c>
      <c r="AC43" s="2" t="s">
        <v>428</v>
      </c>
      <c r="AD43" s="4">
        <v>1</v>
      </c>
      <c r="AE43" s="2" t="s">
        <v>429</v>
      </c>
      <c r="AF43" s="4">
        <v>237960</v>
      </c>
      <c r="AG43" s="1" t="s">
        <v>1228</v>
      </c>
      <c r="AH43" s="1">
        <v>-105.58828482687549</v>
      </c>
      <c r="AI43" s="1">
        <v>0.29003555846788326</v>
      </c>
      <c r="AJ43" s="1">
        <v>-14.303235224140371</v>
      </c>
      <c r="AK43" s="1">
        <v>8.4390985659982862E-2</v>
      </c>
      <c r="AL43" s="1">
        <v>8.8375969662474745</v>
      </c>
      <c r="AM43" s="1" t="s">
        <v>1166</v>
      </c>
      <c r="AN43" s="55">
        <f>VAR(AH43:AH44)</f>
        <v>2.1797602240062166</v>
      </c>
      <c r="AO43" s="55">
        <f>VAR(AJ43:AJ44)</f>
        <v>2.3713447300457838E-2</v>
      </c>
      <c r="AP43" s="6">
        <f>VAR(AL43:AL44)</f>
        <v>5.9764315071193778E-2</v>
      </c>
      <c r="AQ43" s="6">
        <v>1</v>
      </c>
      <c r="AR43" s="6">
        <f>AH43-AH44</f>
        <v>2.0879464667496705</v>
      </c>
      <c r="AS43" s="6">
        <f>AJ43-AJ44</f>
        <v>0.21777716730850294</v>
      </c>
      <c r="AV43" s="4">
        <v>2310144</v>
      </c>
      <c r="AW43" s="2" t="s">
        <v>153</v>
      </c>
      <c r="AX43" s="4">
        <v>1</v>
      </c>
      <c r="AY43" s="2" t="s">
        <v>230</v>
      </c>
      <c r="AZ43" s="4">
        <v>242060</v>
      </c>
      <c r="BA43" s="1" t="s">
        <v>1146</v>
      </c>
      <c r="BB43" s="1">
        <v>-50.977728634269468</v>
      </c>
      <c r="BC43" s="1">
        <v>0.36565184190385747</v>
      </c>
      <c r="BD43" s="1">
        <v>-7.2325492746991848</v>
      </c>
      <c r="BE43" s="1">
        <v>9.7172432360426081E-2</v>
      </c>
      <c r="BF43" s="1">
        <v>6.8826655633240108</v>
      </c>
      <c r="BG43" t="s">
        <v>1099</v>
      </c>
      <c r="BH43" s="11">
        <f>VAR(BB43:BB44)</f>
        <v>11.478688924682928</v>
      </c>
      <c r="BI43" s="11">
        <f>VAR(BD43:BD44)</f>
        <v>9.9091549670316081E-2</v>
      </c>
      <c r="BJ43" s="6">
        <f>VAR(BF43:BF44)</f>
        <v>0.7564069041274013</v>
      </c>
      <c r="BK43" s="6">
        <v>1</v>
      </c>
      <c r="BL43" s="6">
        <f>BB43-BB44</f>
        <v>4.7913857963397035</v>
      </c>
      <c r="BM43" s="6">
        <f>BD43-BD44</f>
        <v>0.44517760426669284</v>
      </c>
    </row>
    <row r="44" spans="1:65" x14ac:dyDescent="0.35">
      <c r="A44" t="s">
        <v>1121</v>
      </c>
      <c r="B44" s="1">
        <v>-111.50311347541663</v>
      </c>
      <c r="C44" s="1">
        <v>0.1379748830283242</v>
      </c>
      <c r="D44" s="1">
        <v>-14.983563166512226</v>
      </c>
      <c r="E44" s="1">
        <v>7.4280499056682825E-2</v>
      </c>
      <c r="F44" s="1">
        <v>8.3653918566811853</v>
      </c>
      <c r="G44" s="17">
        <v>45363</v>
      </c>
      <c r="H44" s="1" t="s">
        <v>1167</v>
      </c>
      <c r="I44" s="1">
        <v>-111.4691936737258</v>
      </c>
      <c r="J44" s="1">
        <v>-14.7821856108138</v>
      </c>
      <c r="K44" s="6">
        <f t="shared" si="36"/>
        <v>6.7882912127845998</v>
      </c>
      <c r="L44" s="6">
        <f t="shared" si="37"/>
        <v>-3.3919801690828422E-2</v>
      </c>
      <c r="M44" s="6">
        <f t="shared" si="38"/>
        <v>-0.20137755569842675</v>
      </c>
      <c r="N44" s="6">
        <f t="shared" si="39"/>
        <v>1.5771006438965856</v>
      </c>
      <c r="P44" s="1" t="s">
        <v>1195</v>
      </c>
      <c r="Q44" s="1">
        <v>-20.920570411377959</v>
      </c>
      <c r="R44" s="1">
        <v>0.29491593729122256</v>
      </c>
      <c r="S44" s="1">
        <v>-3.6287825443798996</v>
      </c>
      <c r="T44" s="1">
        <v>3.536297497608664E-2</v>
      </c>
      <c r="U44" s="1">
        <v>8.1096899436612375</v>
      </c>
      <c r="V44" s="1" t="s">
        <v>1164</v>
      </c>
      <c r="AB44" s="2" t="s">
        <v>431</v>
      </c>
      <c r="AC44" s="2" t="s">
        <v>428</v>
      </c>
      <c r="AD44" s="4">
        <v>1</v>
      </c>
      <c r="AE44" s="2" t="s">
        <v>429</v>
      </c>
      <c r="AF44" s="4">
        <v>237960</v>
      </c>
      <c r="AG44" s="1" t="s">
        <v>1229</v>
      </c>
      <c r="AH44" s="1">
        <v>-107.67623129362516</v>
      </c>
      <c r="AI44" s="1">
        <v>0.21405548450598275</v>
      </c>
      <c r="AJ44" s="1">
        <v>-14.521012391448874</v>
      </c>
      <c r="AK44" s="1">
        <v>3.1849634055992344E-2</v>
      </c>
      <c r="AL44" s="1">
        <v>8.4918678379658274</v>
      </c>
      <c r="AM44" s="1" t="s">
        <v>1166</v>
      </c>
      <c r="AN44" s="56"/>
      <c r="AO44" s="56"/>
      <c r="AV44" s="4">
        <v>2310921</v>
      </c>
      <c r="AW44" s="2" t="s">
        <v>153</v>
      </c>
      <c r="AX44" s="4">
        <v>2</v>
      </c>
      <c r="AY44" s="2" t="s">
        <v>969</v>
      </c>
      <c r="AZ44" s="4">
        <v>247720</v>
      </c>
      <c r="BA44" s="1" t="s">
        <v>1397</v>
      </c>
      <c r="BB44" s="1">
        <v>-55.769114430609172</v>
      </c>
      <c r="BC44" s="1">
        <v>5.9648560655549292E-2</v>
      </c>
      <c r="BD44" s="1">
        <v>-7.6777268789658777</v>
      </c>
      <c r="BE44" s="1">
        <v>2.3241611905456195E-2</v>
      </c>
      <c r="BF44" s="1">
        <v>5.65270060111785</v>
      </c>
      <c r="BG44" s="1" t="s">
        <v>1293</v>
      </c>
      <c r="BH44" s="54"/>
      <c r="BI44" s="54"/>
    </row>
    <row r="45" spans="1:65" x14ac:dyDescent="0.35">
      <c r="A45" t="s">
        <v>1121</v>
      </c>
      <c r="B45" s="1">
        <v>-111.8052483318191</v>
      </c>
      <c r="C45" s="1">
        <v>0.26237659751012044</v>
      </c>
      <c r="D45" s="1">
        <v>-14.795524962025517</v>
      </c>
      <c r="E45" s="1">
        <v>6.2643364738735913E-2</v>
      </c>
      <c r="F45" s="1">
        <v>6.5589513643850381</v>
      </c>
      <c r="G45" s="17">
        <v>45363</v>
      </c>
      <c r="H45" s="1" t="s">
        <v>1167</v>
      </c>
      <c r="I45" s="1">
        <v>-111.4691936737258</v>
      </c>
      <c r="J45" s="1">
        <v>-14.7821856108138</v>
      </c>
      <c r="K45" s="6">
        <f t="shared" si="36"/>
        <v>6.7882912127845998</v>
      </c>
      <c r="L45" s="6">
        <f t="shared" si="37"/>
        <v>-0.33605465809330326</v>
      </c>
      <c r="M45" s="6">
        <f t="shared" si="38"/>
        <v>-1.3339351211717698E-2</v>
      </c>
      <c r="N45" s="6">
        <f t="shared" si="39"/>
        <v>-0.22933984839956167</v>
      </c>
      <c r="P45" s="1" t="s">
        <v>1198</v>
      </c>
      <c r="Q45" s="1">
        <v>-21.720463273253305</v>
      </c>
      <c r="R45" s="1">
        <v>0.4524581170159826</v>
      </c>
      <c r="S45" s="1">
        <v>-4.0156025422340704</v>
      </c>
      <c r="T45" s="1">
        <v>0.1089433726640185</v>
      </c>
      <c r="U45" s="1">
        <v>10.404357064619258</v>
      </c>
      <c r="V45" s="1" t="s">
        <v>1164</v>
      </c>
      <c r="W45" s="5">
        <f>VAR(Q45:Q46)</f>
        <v>2.1602114026943366E-3</v>
      </c>
      <c r="X45" s="5">
        <f>VAR(S45:S46)</f>
        <v>1.591070524013249E-3</v>
      </c>
      <c r="Y45" s="5">
        <v>1</v>
      </c>
      <c r="Z45" s="5">
        <f>VAR(U45:U46)</f>
        <v>0.13365157146928136</v>
      </c>
      <c r="AB45" s="4">
        <v>2310420</v>
      </c>
      <c r="AC45" s="2" t="s">
        <v>451</v>
      </c>
      <c r="AD45" s="4">
        <v>1</v>
      </c>
      <c r="AE45" s="2" t="s">
        <v>430</v>
      </c>
      <c r="AF45" s="4">
        <v>251440</v>
      </c>
      <c r="AG45" s="1" t="s">
        <v>1233</v>
      </c>
      <c r="AH45" s="1">
        <v>-25.012824004051385</v>
      </c>
      <c r="AI45" s="1">
        <v>0.30771994182480145</v>
      </c>
      <c r="AJ45" s="1">
        <v>-4.4743191396005857</v>
      </c>
      <c r="AK45" s="1">
        <v>6.9650203032851021E-2</v>
      </c>
      <c r="AL45" s="1">
        <v>10.7817291127533</v>
      </c>
      <c r="AM45" s="1" t="s">
        <v>1166</v>
      </c>
      <c r="AN45" s="55">
        <f>VAR(AH45:AH46)</f>
        <v>8.3155204812694297E-2</v>
      </c>
      <c r="AO45" s="55">
        <f>VAR(AJ45:AJ46)</f>
        <v>1.3108925596804447E-2</v>
      </c>
      <c r="AP45" s="6">
        <f>VAR(AL45:AL46)</f>
        <v>0.39386580603394716</v>
      </c>
      <c r="AQ45" s="6">
        <v>1</v>
      </c>
      <c r="AR45" s="6">
        <f>AH45-AH46</f>
        <v>-0.40781173306488938</v>
      </c>
      <c r="AS45" s="6">
        <f>AJ45-AJ46</f>
        <v>-0.16191927369405068</v>
      </c>
      <c r="AV45" s="4">
        <v>2310350</v>
      </c>
      <c r="AW45" s="2" t="s">
        <v>380</v>
      </c>
      <c r="AX45" s="4">
        <v>1</v>
      </c>
      <c r="AY45" s="2" t="s">
        <v>349</v>
      </c>
      <c r="AZ45" s="4">
        <v>251100</v>
      </c>
      <c r="BA45" s="1" t="s">
        <v>1202</v>
      </c>
      <c r="BB45" s="1">
        <v>-121.28959646605271</v>
      </c>
      <c r="BC45" s="1">
        <v>8.5109136272669167E-2</v>
      </c>
      <c r="BD45" s="1">
        <v>-15.830388792385158</v>
      </c>
      <c r="BE45" s="1">
        <v>0.10364238383964368</v>
      </c>
      <c r="BF45" s="1">
        <v>5.3535138730285468</v>
      </c>
      <c r="BG45" s="1" t="s">
        <v>1164</v>
      </c>
      <c r="BH45" s="11">
        <f>VAR(BB45:BB46)</f>
        <v>1.0715819020047606</v>
      </c>
      <c r="BI45" s="11">
        <f>VAR(BD45:BD46)</f>
        <v>5.2992290128461739E-2</v>
      </c>
      <c r="BJ45" s="6">
        <f>VAR(BF45:BF46)</f>
        <v>0.65033248063743088</v>
      </c>
      <c r="BK45" s="6">
        <v>1</v>
      </c>
      <c r="BL45" s="6">
        <f>BB45-BB46</f>
        <v>-1.4639548503999436</v>
      </c>
      <c r="BM45" s="6">
        <f>BD45-BD46</f>
        <v>-0.32555273037854171</v>
      </c>
    </row>
    <row r="46" spans="1:65" x14ac:dyDescent="0.35">
      <c r="A46" t="s">
        <v>1121</v>
      </c>
      <c r="B46" s="1">
        <v>-111.30535906554992</v>
      </c>
      <c r="C46" s="1">
        <v>0.12191176553589518</v>
      </c>
      <c r="D46" s="1">
        <v>-15.090045846462868</v>
      </c>
      <c r="E46" s="1">
        <v>7.9798892810030608E-2</v>
      </c>
      <c r="F46" s="1">
        <v>9.4150077061530197</v>
      </c>
      <c r="G46" s="17">
        <v>45363</v>
      </c>
      <c r="H46" s="1" t="s">
        <v>1167</v>
      </c>
      <c r="I46" s="1">
        <v>-111.4691936737258</v>
      </c>
      <c r="J46" s="1">
        <v>-14.7821856108138</v>
      </c>
      <c r="K46" s="6">
        <f t="shared" si="36"/>
        <v>6.7882912127845998</v>
      </c>
      <c r="L46" s="6">
        <f t="shared" si="37"/>
        <v>0.16383460817587547</v>
      </c>
      <c r="M46" s="6">
        <f t="shared" si="38"/>
        <v>-0.30786023564906806</v>
      </c>
      <c r="N46" s="6">
        <f t="shared" si="39"/>
        <v>2.6267164933684199</v>
      </c>
      <c r="P46" s="1" t="s">
        <v>1198</v>
      </c>
      <c r="Q46" s="1">
        <v>-21.654733350041813</v>
      </c>
      <c r="R46" s="1">
        <v>0.36986729452988953</v>
      </c>
      <c r="S46" s="1">
        <v>-4.0720130115463045</v>
      </c>
      <c r="T46" s="1">
        <v>6.7841769863668022E-2</v>
      </c>
      <c r="U46" s="1">
        <v>10.921370742328623</v>
      </c>
      <c r="V46" s="1" t="s">
        <v>1164</v>
      </c>
      <c r="AB46" s="2" t="s">
        <v>453</v>
      </c>
      <c r="AC46" s="2" t="s">
        <v>451</v>
      </c>
      <c r="AD46" s="4">
        <v>1</v>
      </c>
      <c r="AE46" s="2" t="s">
        <v>430</v>
      </c>
      <c r="AF46" s="4">
        <v>251440</v>
      </c>
      <c r="AG46" s="1" t="s">
        <v>1234</v>
      </c>
      <c r="AH46" s="1">
        <v>-24.605012270986496</v>
      </c>
      <c r="AI46" s="1">
        <v>6.0634480027160591E-2</v>
      </c>
      <c r="AJ46" s="1">
        <v>-4.312399865906535</v>
      </c>
      <c r="AK46" s="1">
        <v>5.2083797288053194E-2</v>
      </c>
      <c r="AL46" s="1">
        <v>9.8941866562657843</v>
      </c>
      <c r="AM46" s="1" t="s">
        <v>1167</v>
      </c>
      <c r="AN46" s="56"/>
      <c r="AO46" s="56"/>
      <c r="AV46" s="4">
        <v>2310604</v>
      </c>
      <c r="AW46" s="2" t="s">
        <v>380</v>
      </c>
      <c r="AX46" s="4">
        <v>2</v>
      </c>
      <c r="AY46" s="2" t="s">
        <v>631</v>
      </c>
      <c r="AZ46" s="4">
        <v>254220</v>
      </c>
      <c r="BA46" s="1" t="s">
        <v>1304</v>
      </c>
      <c r="BB46" s="1">
        <v>-119.82564161565277</v>
      </c>
      <c r="BC46" s="1">
        <v>0.25205372978024071</v>
      </c>
      <c r="BD46" s="1">
        <v>-15.504836062006616</v>
      </c>
      <c r="BE46" s="1">
        <v>3.6207290607134075E-2</v>
      </c>
      <c r="BF46" s="1">
        <v>4.2130468804001566</v>
      </c>
      <c r="BG46" s="1" t="s">
        <v>1246</v>
      </c>
      <c r="BH46" s="54"/>
      <c r="BI46" s="54"/>
    </row>
    <row r="47" spans="1:65" x14ac:dyDescent="0.35">
      <c r="A47" t="s">
        <v>1131</v>
      </c>
      <c r="B47" s="1">
        <v>-24.844712097111618</v>
      </c>
      <c r="C47" s="1">
        <v>0.2258662263917979</v>
      </c>
      <c r="D47" s="1">
        <v>-4.7079291756049741</v>
      </c>
      <c r="E47" s="1">
        <v>6.4873900430985787E-2</v>
      </c>
      <c r="F47" s="1">
        <v>12.818721307728175</v>
      </c>
      <c r="G47" s="17">
        <v>45365</v>
      </c>
      <c r="H47" s="1" t="s">
        <v>1168</v>
      </c>
      <c r="I47" s="1">
        <v>-24.748731165058611</v>
      </c>
      <c r="J47" s="1">
        <v>-4.8044681977567523</v>
      </c>
      <c r="K47" s="6">
        <f t="shared" si="36"/>
        <v>13.687014416995407</v>
      </c>
      <c r="L47" s="6">
        <f t="shared" si="37"/>
        <v>-9.5980932053006285E-2</v>
      </c>
      <c r="M47" s="6">
        <f t="shared" si="38"/>
        <v>9.653902215177812E-2</v>
      </c>
      <c r="N47" s="6">
        <f t="shared" si="39"/>
        <v>-0.86829310926723124</v>
      </c>
      <c r="P47" s="1" t="s">
        <v>1214</v>
      </c>
      <c r="Q47" s="1">
        <v>-19.845132840747514</v>
      </c>
      <c r="R47" s="1">
        <v>0.32978078490496437</v>
      </c>
      <c r="S47" s="1">
        <v>-2.2822867902062005</v>
      </c>
      <c r="T47" s="1">
        <v>6.453959183390294E-2</v>
      </c>
      <c r="U47" s="1">
        <v>-1.5868385190979097</v>
      </c>
      <c r="V47" s="1" t="s">
        <v>1165</v>
      </c>
      <c r="W47" s="5">
        <f>VAR(Q47:Q48)</f>
        <v>4.5329639196619372E-2</v>
      </c>
      <c r="X47" s="5">
        <f>VAR(S47:S48)</f>
        <v>2.5705585725695123E-3</v>
      </c>
      <c r="Y47" s="5">
        <v>1</v>
      </c>
      <c r="Z47" s="5">
        <f>VAR(U47:U48)</f>
        <v>3.7132452272077426E-2</v>
      </c>
      <c r="AB47" s="4">
        <v>2310440</v>
      </c>
      <c r="AC47" s="2" t="s">
        <v>472</v>
      </c>
      <c r="AD47" s="4">
        <v>1</v>
      </c>
      <c r="AE47" s="2" t="s">
        <v>452</v>
      </c>
      <c r="AF47" s="4">
        <v>244020</v>
      </c>
      <c r="AG47" s="1" t="s">
        <v>1241</v>
      </c>
      <c r="AH47" s="1">
        <v>-84.644164111386473</v>
      </c>
      <c r="AI47" s="1">
        <v>0.16323307409884297</v>
      </c>
      <c r="AJ47" s="1">
        <v>-12.050618797912804</v>
      </c>
      <c r="AK47" s="1">
        <v>7.5021781359056655E-2</v>
      </c>
      <c r="AL47" s="1">
        <v>11.760786271915961</v>
      </c>
      <c r="AM47" s="1" t="s">
        <v>1167</v>
      </c>
      <c r="AN47" s="55">
        <f>VAR(AH47:AH48)</f>
        <v>0.51655506983250665</v>
      </c>
      <c r="AO47" s="55">
        <f>VAR(AJ47:AJ48)</f>
        <v>5.0395422057131793E-3</v>
      </c>
      <c r="AP47" s="6">
        <f>VAR(AL47:AL48)</f>
        <v>1.6554309648071082</v>
      </c>
      <c r="AQ47" s="6">
        <v>1</v>
      </c>
      <c r="AR47" s="6">
        <f>AH47-AH48</f>
        <v>1.0164202574058692</v>
      </c>
      <c r="AS47" s="6">
        <f>AJ47-AJ48</f>
        <v>-0.10039464334030157</v>
      </c>
      <c r="AV47" s="4">
        <v>2310438</v>
      </c>
      <c r="AW47" s="2" t="s">
        <v>470</v>
      </c>
      <c r="AX47" s="4">
        <v>1</v>
      </c>
      <c r="AY47" s="2" t="s">
        <v>452</v>
      </c>
      <c r="AZ47" s="4">
        <v>237420</v>
      </c>
      <c r="BA47" s="1" t="s">
        <v>1239</v>
      </c>
      <c r="BB47" s="1">
        <v>-127.62467134625317</v>
      </c>
      <c r="BC47" s="1">
        <v>0.15168288515541389</v>
      </c>
      <c r="BD47" s="1">
        <v>-17.10759928836622</v>
      </c>
      <c r="BE47" s="1">
        <v>3.6481973206668947E-2</v>
      </c>
      <c r="BF47" s="1">
        <v>9.236122960676596</v>
      </c>
      <c r="BG47" s="1" t="s">
        <v>1167</v>
      </c>
      <c r="BH47" s="11">
        <f>VAR(BB47:BB48)</f>
        <v>0.8303926861641967</v>
      </c>
      <c r="BI47" s="11">
        <f>VAR(BD47:BD48)</f>
        <v>0.17722324931969666</v>
      </c>
      <c r="BJ47" s="6">
        <f>VAR(BF47:BF48)</f>
        <v>6.0347484294399294</v>
      </c>
      <c r="BK47" s="6">
        <v>1</v>
      </c>
      <c r="BL47" s="6">
        <f>BB47-BB48</f>
        <v>-1.2887146202043311</v>
      </c>
      <c r="BM47" s="6">
        <f>BD47-BD48</f>
        <v>-0.59535409517311066</v>
      </c>
    </row>
    <row r="48" spans="1:65" x14ac:dyDescent="0.35">
      <c r="A48" t="s">
        <v>1131</v>
      </c>
      <c r="B48" s="1">
        <v>-24.658921522362707</v>
      </c>
      <c r="C48" s="1">
        <v>0.17743791503052986</v>
      </c>
      <c r="D48" s="1">
        <v>-4.7858408506754877</v>
      </c>
      <c r="E48" s="1">
        <v>1.0766632071359871E-2</v>
      </c>
      <c r="F48" s="1">
        <v>13.627805283041194</v>
      </c>
      <c r="G48" s="17">
        <v>45365</v>
      </c>
      <c r="H48" s="1" t="s">
        <v>1168</v>
      </c>
      <c r="I48" s="1">
        <v>-24.748731165058611</v>
      </c>
      <c r="J48" s="1">
        <v>-4.8044681977567523</v>
      </c>
      <c r="K48" s="6">
        <f t="shared" si="36"/>
        <v>13.687014416995407</v>
      </c>
      <c r="L48" s="6">
        <f t="shared" si="37"/>
        <v>8.9809642695904301E-2</v>
      </c>
      <c r="M48" s="6">
        <f t="shared" si="38"/>
        <v>1.8627347081264567E-2</v>
      </c>
      <c r="N48" s="6">
        <f t="shared" si="39"/>
        <v>-5.9209133954212234E-2</v>
      </c>
      <c r="P48" s="1" t="s">
        <v>1214</v>
      </c>
      <c r="Q48" s="1">
        <v>-20.146229633146966</v>
      </c>
      <c r="R48" s="1">
        <v>6.9793658169722744E-2</v>
      </c>
      <c r="S48" s="1">
        <v>-2.3539883741854895</v>
      </c>
      <c r="T48" s="1">
        <v>3.3824965251582684E-2</v>
      </c>
      <c r="U48" s="1">
        <v>-1.3143226396630503</v>
      </c>
      <c r="V48" s="1" t="s">
        <v>1165</v>
      </c>
      <c r="AB48" s="2" t="s">
        <v>514</v>
      </c>
      <c r="AC48" s="2" t="s">
        <v>472</v>
      </c>
      <c r="AD48" s="4">
        <v>1</v>
      </c>
      <c r="AE48" s="2" t="s">
        <v>452</v>
      </c>
      <c r="AF48" s="4">
        <v>244020</v>
      </c>
      <c r="AG48" s="1" t="s">
        <v>514</v>
      </c>
      <c r="AH48" s="1">
        <v>-85.660584368792343</v>
      </c>
      <c r="AI48" s="1">
        <v>0.12172755587539028</v>
      </c>
      <c r="AJ48" s="1">
        <v>-11.950224154572503</v>
      </c>
      <c r="AK48" s="1">
        <v>6.8131531772182216E-2</v>
      </c>
      <c r="AL48" s="1">
        <v>9.9412088677876795</v>
      </c>
      <c r="AM48" s="1" t="s">
        <v>1167</v>
      </c>
      <c r="AN48" s="56"/>
      <c r="AO48" s="56"/>
      <c r="AV48" s="4">
        <v>2310649</v>
      </c>
      <c r="AW48" s="2" t="s">
        <v>470</v>
      </c>
      <c r="AX48" s="4">
        <v>2</v>
      </c>
      <c r="AY48" s="2" t="s">
        <v>730</v>
      </c>
      <c r="AZ48" s="4">
        <v>254320</v>
      </c>
      <c r="BA48" s="1" t="s">
        <v>1322</v>
      </c>
      <c r="BB48" s="1">
        <v>-126.33595672604883</v>
      </c>
      <c r="BC48" s="1">
        <v>0.16073866678123158</v>
      </c>
      <c r="BD48" s="1">
        <v>-16.51224519319311</v>
      </c>
      <c r="BE48" s="1">
        <v>2.0661493303311195E-2</v>
      </c>
      <c r="BF48" s="1">
        <v>5.7620048194960418</v>
      </c>
      <c r="BG48" s="1" t="s">
        <v>1274</v>
      </c>
      <c r="BH48" s="54"/>
      <c r="BI48" s="54"/>
    </row>
    <row r="49" spans="1:65" x14ac:dyDescent="0.35">
      <c r="A49" t="s">
        <v>1131</v>
      </c>
      <c r="B49" s="1">
        <v>-24.978573849806619</v>
      </c>
      <c r="C49" s="1">
        <v>0.16796324000773064</v>
      </c>
      <c r="D49" s="1">
        <v>-4.9371198251634549</v>
      </c>
      <c r="E49" s="1">
        <v>6.6146267655195559E-2</v>
      </c>
      <c r="F49" s="1">
        <v>14.518384751501021</v>
      </c>
      <c r="G49" s="17">
        <v>45365</v>
      </c>
      <c r="H49" s="1" t="s">
        <v>1168</v>
      </c>
      <c r="I49" s="1">
        <v>-24.748731165058611</v>
      </c>
      <c r="J49" s="1">
        <v>-4.8044681977567523</v>
      </c>
      <c r="K49" s="6">
        <f t="shared" si="36"/>
        <v>13.687014416995407</v>
      </c>
      <c r="L49" s="6">
        <f t="shared" si="37"/>
        <v>-0.22984268474800729</v>
      </c>
      <c r="M49" s="6">
        <f t="shared" si="38"/>
        <v>-0.13265162740670267</v>
      </c>
      <c r="N49" s="6">
        <f t="shared" si="39"/>
        <v>0.83137033450561404</v>
      </c>
      <c r="P49" s="1" t="s">
        <v>1218</v>
      </c>
      <c r="Q49" s="1">
        <v>-27.084249067692468</v>
      </c>
      <c r="R49" s="1">
        <v>0.17368615887493591</v>
      </c>
      <c r="S49" s="1">
        <v>-4.8487496271077957</v>
      </c>
      <c r="T49" s="1">
        <v>0.13109709933127148</v>
      </c>
      <c r="U49" s="1">
        <v>11.705747949169897</v>
      </c>
      <c r="V49" s="1" t="s">
        <v>1165</v>
      </c>
      <c r="W49" s="5">
        <f>VAR(Q49:Q50)</f>
        <v>1.2985977059522761E-2</v>
      </c>
      <c r="X49" s="5">
        <f>VAR(S49:S50)</f>
        <v>1.0735458636051494E-2</v>
      </c>
      <c r="Y49" s="5">
        <v>1</v>
      </c>
      <c r="Z49" s="5">
        <f>VAR(U49:U50)</f>
        <v>0.8889708331280628</v>
      </c>
      <c r="AB49" s="4">
        <v>2310460</v>
      </c>
      <c r="AC49" s="2" t="s">
        <v>490</v>
      </c>
      <c r="AD49" s="4">
        <v>1</v>
      </c>
      <c r="AE49" s="2" t="s">
        <v>492</v>
      </c>
      <c r="AF49" s="4">
        <v>245720</v>
      </c>
      <c r="AG49" s="1" t="s">
        <v>1251</v>
      </c>
      <c r="AH49" s="1">
        <v>-51.712891840079457</v>
      </c>
      <c r="AI49" s="1">
        <v>0.35502169335010181</v>
      </c>
      <c r="AJ49" s="1">
        <v>-7.9560145196086722</v>
      </c>
      <c r="AK49" s="1">
        <v>8.56711314234785E-2</v>
      </c>
      <c r="AL49" s="1">
        <v>11.93522431678992</v>
      </c>
      <c r="AM49" s="1" t="s">
        <v>1168</v>
      </c>
      <c r="AN49" s="55">
        <f>VAR(AH49:AH50)</f>
        <v>0.1223173524312646</v>
      </c>
      <c r="AO49" s="55">
        <f>VAR(AJ49:AJ50)</f>
        <v>6.4253059815902354E-3</v>
      </c>
      <c r="AP49" s="6">
        <f>VAR(AL49:AL50)</f>
        <v>0.98208700219606737</v>
      </c>
      <c r="AQ49" s="6">
        <v>1</v>
      </c>
      <c r="AR49" s="6">
        <f>AH49-AH50</f>
        <v>-0.49460560536909526</v>
      </c>
      <c r="AS49" s="6">
        <f>AJ49-AJ50</f>
        <v>0.11336053970928539</v>
      </c>
      <c r="AV49" s="4">
        <v>2310508</v>
      </c>
      <c r="AW49" s="2" t="s">
        <v>542</v>
      </c>
      <c r="AX49" s="4">
        <v>1</v>
      </c>
      <c r="AY49" s="2" t="s">
        <v>516</v>
      </c>
      <c r="AZ49" s="4">
        <v>235480</v>
      </c>
      <c r="BA49" s="1" t="s">
        <v>1263</v>
      </c>
      <c r="BB49" s="1">
        <v>-36.033785144973379</v>
      </c>
      <c r="BC49" s="1">
        <v>0.10933830402531516</v>
      </c>
      <c r="BD49" s="1">
        <v>-5.6784868279709793</v>
      </c>
      <c r="BE49" s="1">
        <v>2.6141016397917081E-2</v>
      </c>
      <c r="BF49" s="1">
        <v>9.394109478794455</v>
      </c>
      <c r="BG49" s="1" t="s">
        <v>1177</v>
      </c>
      <c r="BH49" s="11">
        <f>VAR(BB49:BB50)</f>
        <v>0.19923973968197195</v>
      </c>
      <c r="BI49" s="11">
        <f>VAR(BD49:BD50)</f>
        <v>6.4229236726313227E-2</v>
      </c>
      <c r="BJ49" s="6">
        <f>VAR(BF49:BF50)</f>
        <v>6.1198932657052296</v>
      </c>
      <c r="BK49" s="6">
        <v>1</v>
      </c>
      <c r="BL49" s="6">
        <f>BB49-BB50</f>
        <v>-0.63125231038305429</v>
      </c>
      <c r="BM49" s="6">
        <f>BD49-BD50</f>
        <v>0.35841103980294253</v>
      </c>
    </row>
    <row r="50" spans="1:65" x14ac:dyDescent="0.35">
      <c r="A50" t="s">
        <v>1139</v>
      </c>
      <c r="B50" s="1">
        <v>-1.7072134497163605</v>
      </c>
      <c r="C50" s="1">
        <v>0.1482711242617101</v>
      </c>
      <c r="D50" s="1">
        <v>-1.7905238492728903</v>
      </c>
      <c r="E50" s="1">
        <v>3.1094973644614984E-2</v>
      </c>
      <c r="F50" s="1">
        <v>12.616977344466761</v>
      </c>
      <c r="G50" s="17">
        <v>45369</v>
      </c>
      <c r="H50" s="1" t="s">
        <v>1177</v>
      </c>
      <c r="I50" s="1">
        <v>-2.0499999999999998</v>
      </c>
      <c r="J50" s="1">
        <v>-1.71</v>
      </c>
      <c r="K50" s="1">
        <f t="shared" si="36"/>
        <v>11.629999999999999</v>
      </c>
      <c r="L50" s="1">
        <f t="shared" si="37"/>
        <v>0.34278655028363936</v>
      </c>
      <c r="M50" s="1">
        <f t="shared" si="38"/>
        <v>-8.0523849272890358E-2</v>
      </c>
      <c r="N50" s="1">
        <f t="shared" si="39"/>
        <v>0.98697734446676222</v>
      </c>
      <c r="P50" s="1" t="s">
        <v>1218</v>
      </c>
      <c r="Q50" s="1">
        <v>-26.923090902776615</v>
      </c>
      <c r="R50" s="1">
        <v>7.1724511032795132E-2</v>
      </c>
      <c r="S50" s="1">
        <v>-4.9952792052553594</v>
      </c>
      <c r="T50" s="1">
        <v>3.7885965492056993E-2</v>
      </c>
      <c r="U50" s="1">
        <v>13.039142739266261</v>
      </c>
      <c r="V50" s="1" t="s">
        <v>1165</v>
      </c>
      <c r="AB50" s="2" t="s">
        <v>493</v>
      </c>
      <c r="AC50" s="2" t="s">
        <v>490</v>
      </c>
      <c r="AD50" s="4">
        <v>1</v>
      </c>
      <c r="AE50" s="2" t="s">
        <v>492</v>
      </c>
      <c r="AF50" s="4">
        <v>245720</v>
      </c>
      <c r="AG50" s="1" t="s">
        <v>493</v>
      </c>
      <c r="AH50" s="1">
        <v>-51.218286234710362</v>
      </c>
      <c r="AI50" s="1">
        <v>0.22048946473345335</v>
      </c>
      <c r="AJ50" s="1">
        <v>-8.0693750593179576</v>
      </c>
      <c r="AK50" s="1">
        <v>3.0227249746064166E-2</v>
      </c>
      <c r="AL50" s="1">
        <v>13.336714239833299</v>
      </c>
      <c r="AM50" s="1" t="s">
        <v>1168</v>
      </c>
      <c r="AN50" s="56"/>
      <c r="AO50" s="56"/>
      <c r="AV50" s="4">
        <v>2310835</v>
      </c>
      <c r="AW50" s="2" t="s">
        <v>542</v>
      </c>
      <c r="AX50" s="4">
        <v>2</v>
      </c>
      <c r="AY50" s="2" t="s">
        <v>914</v>
      </c>
      <c r="AZ50" s="4">
        <v>259580</v>
      </c>
      <c r="BA50" s="1" t="s">
        <v>1372</v>
      </c>
      <c r="BB50" s="1">
        <v>-35.402532834590325</v>
      </c>
      <c r="BC50" s="1">
        <v>0.27895196406634765</v>
      </c>
      <c r="BD50" s="1">
        <v>-6.0368978677739218</v>
      </c>
      <c r="BE50" s="1">
        <v>5.4052040603272851E-2</v>
      </c>
      <c r="BF50" s="1">
        <v>12.89265010760105</v>
      </c>
      <c r="BG50" s="1" t="s">
        <v>1279</v>
      </c>
      <c r="BH50" s="54"/>
      <c r="BI50" s="54"/>
    </row>
    <row r="51" spans="1:65" x14ac:dyDescent="0.35">
      <c r="A51" t="s">
        <v>1139</v>
      </c>
      <c r="B51" s="1">
        <v>-2.1019054059570328</v>
      </c>
      <c r="C51" s="1">
        <v>0.27590143221956126</v>
      </c>
      <c r="D51" s="1">
        <v>-1.6407366495846121</v>
      </c>
      <c r="E51" s="1">
        <v>6.4800148428848695E-2</v>
      </c>
      <c r="F51" s="1">
        <v>11.023987790719865</v>
      </c>
      <c r="G51" s="17">
        <v>45369</v>
      </c>
      <c r="H51" s="1" t="s">
        <v>1177</v>
      </c>
      <c r="I51" s="1">
        <v>-2.0499999999999998</v>
      </c>
      <c r="J51" s="1">
        <v>-1.71</v>
      </c>
      <c r="K51" s="1">
        <f t="shared" si="36"/>
        <v>11.629999999999999</v>
      </c>
      <c r="L51" s="1">
        <f t="shared" si="37"/>
        <v>-5.1905405957032968E-2</v>
      </c>
      <c r="M51" s="1">
        <f t="shared" si="38"/>
        <v>6.9263350415387892E-2</v>
      </c>
      <c r="N51" s="1">
        <f t="shared" si="39"/>
        <v>-0.60601220928013433</v>
      </c>
      <c r="P51" s="1" t="s">
        <v>1225</v>
      </c>
      <c r="Q51" s="1">
        <v>-13.952042921713954</v>
      </c>
      <c r="R51" s="1">
        <v>4.5611356640178582E-2</v>
      </c>
      <c r="S51" s="1">
        <v>-2.4769303922181631</v>
      </c>
      <c r="T51" s="1">
        <v>3.2353188711421649E-2</v>
      </c>
      <c r="U51" s="1">
        <v>5.8634002160313514</v>
      </c>
      <c r="V51" s="1" t="s">
        <v>1166</v>
      </c>
      <c r="W51" s="5">
        <f>VAR(Q51:Q52)</f>
        <v>2.0147940561913925E-2</v>
      </c>
      <c r="X51" s="5">
        <f>VAR(S51:S52)</f>
        <v>7.9629091691737932E-4</v>
      </c>
      <c r="Y51" s="5">
        <v>1</v>
      </c>
      <c r="Z51" s="5">
        <f>VAR(U51:U52)</f>
        <v>7.0233745007549468E-3</v>
      </c>
      <c r="AB51" s="4">
        <v>2310480</v>
      </c>
      <c r="AC51" s="2" t="s">
        <v>512</v>
      </c>
      <c r="AD51" s="4">
        <v>1</v>
      </c>
      <c r="AE51" s="2" t="s">
        <v>513</v>
      </c>
      <c r="AF51" s="4">
        <v>254720</v>
      </c>
      <c r="AG51" s="1" t="s">
        <v>1256</v>
      </c>
      <c r="AH51" s="1">
        <v>-106.88946201336618</v>
      </c>
      <c r="AI51" s="1">
        <v>0.37387541773121841</v>
      </c>
      <c r="AJ51" s="1">
        <v>-14.164153202422007</v>
      </c>
      <c r="AK51" s="1">
        <v>3.1237131013730778E-2</v>
      </c>
      <c r="AL51" s="1">
        <v>6.4237636060098708</v>
      </c>
      <c r="AM51" s="1" t="s">
        <v>1168</v>
      </c>
      <c r="AN51" s="55">
        <f>VAR(AH51:AH52)</f>
        <v>0.15706348539160103</v>
      </c>
      <c r="AO51" s="55">
        <f>VAR(AJ51:AJ52)</f>
        <v>3.7808704312396442E-3</v>
      </c>
      <c r="AP51" s="6">
        <f>VAR(AL51:AL52)</f>
        <v>0.78893942646432436</v>
      </c>
      <c r="AQ51" s="6">
        <v>1</v>
      </c>
      <c r="AR51" s="6">
        <f>AH51-AH52</f>
        <v>0.56047031213365983</v>
      </c>
      <c r="AS51" s="6">
        <f>AJ51-AJ52</f>
        <v>-8.695827081123042E-2</v>
      </c>
      <c r="AV51" s="4">
        <v>2310458</v>
      </c>
      <c r="AW51" s="2" t="s">
        <v>488</v>
      </c>
      <c r="AX51" s="4">
        <v>1</v>
      </c>
      <c r="AY51" s="2" t="s">
        <v>473</v>
      </c>
      <c r="AZ51" s="4">
        <v>251320</v>
      </c>
      <c r="BA51" s="1" t="s">
        <v>1250</v>
      </c>
      <c r="BB51" s="1">
        <v>-32.652716309547912</v>
      </c>
      <c r="BC51" s="1">
        <v>0.36066154783484072</v>
      </c>
      <c r="BD51" s="1">
        <v>-5.2913748392150186</v>
      </c>
      <c r="BE51" s="1">
        <v>5.6710363424373252E-2</v>
      </c>
      <c r="BF51" s="1">
        <v>9.6782824041722364</v>
      </c>
      <c r="BG51" s="1" t="s">
        <v>1168</v>
      </c>
      <c r="BH51" s="11">
        <f>VAR(BB51:BB52)</f>
        <v>1.621543231259837</v>
      </c>
      <c r="BI51" s="11">
        <f>VAR(BD51:BD52)</f>
        <v>4.2463566937436734E-2</v>
      </c>
      <c r="BJ51" s="6">
        <f>VAR(BF51:BF52)</f>
        <v>0.14072768857588958</v>
      </c>
      <c r="BK51" s="6">
        <v>1</v>
      </c>
      <c r="BL51" s="6">
        <f>BB51-BB52</f>
        <v>-1.8008571466164867</v>
      </c>
      <c r="BM51" s="6">
        <f>BD51-BD52</f>
        <v>-0.29142260357575811</v>
      </c>
    </row>
    <row r="52" spans="1:65" x14ac:dyDescent="0.35">
      <c r="A52" t="s">
        <v>1139</v>
      </c>
      <c r="B52" s="1">
        <v>-1.559242784237358</v>
      </c>
      <c r="C52" s="1">
        <v>0.17067222371702623</v>
      </c>
      <c r="D52" s="1">
        <v>-1.7760875022536649</v>
      </c>
      <c r="E52" s="1">
        <v>1.1325813346272799E-2</v>
      </c>
      <c r="F52" s="1">
        <v>12.64945723379196</v>
      </c>
      <c r="G52" s="17">
        <v>45369</v>
      </c>
      <c r="H52" s="1" t="s">
        <v>1177</v>
      </c>
      <c r="I52" s="1">
        <v>-2.0499999999999998</v>
      </c>
      <c r="J52" s="1">
        <v>-1.71</v>
      </c>
      <c r="K52" s="1">
        <f t="shared" si="36"/>
        <v>11.629999999999999</v>
      </c>
      <c r="L52" s="1">
        <f t="shared" si="37"/>
        <v>0.49075721576264186</v>
      </c>
      <c r="M52" s="1">
        <f t="shared" si="38"/>
        <v>-6.6087502253664887E-2</v>
      </c>
      <c r="N52" s="1">
        <f t="shared" si="39"/>
        <v>1.019457233791961</v>
      </c>
      <c r="P52" s="1" t="s">
        <v>1225</v>
      </c>
      <c r="Q52" s="1">
        <v>-13.75130458176907</v>
      </c>
      <c r="R52" s="1">
        <v>0.28496492090616082</v>
      </c>
      <c r="S52" s="1">
        <v>-2.4370232270239933</v>
      </c>
      <c r="T52" s="1">
        <v>2.9288775674332624E-2</v>
      </c>
      <c r="U52" s="1">
        <v>5.744881234422877</v>
      </c>
      <c r="V52" s="1" t="s">
        <v>1166</v>
      </c>
      <c r="AB52" s="2" t="s">
        <v>515</v>
      </c>
      <c r="AC52" s="2" t="s">
        <v>512</v>
      </c>
      <c r="AD52" s="4">
        <v>1</v>
      </c>
      <c r="AE52" s="2" t="s">
        <v>513</v>
      </c>
      <c r="AF52" s="4">
        <v>254720</v>
      </c>
      <c r="AG52" s="1" t="s">
        <v>515</v>
      </c>
      <c r="AH52" s="1">
        <v>-107.44993232549984</v>
      </c>
      <c r="AI52" s="1">
        <v>0.35028723836204478</v>
      </c>
      <c r="AJ52" s="1">
        <v>-14.077194931610777</v>
      </c>
      <c r="AK52" s="1">
        <v>5.6901367455428259E-2</v>
      </c>
      <c r="AL52" s="1">
        <v>5.1676271273863676</v>
      </c>
      <c r="AM52" s="1" t="s">
        <v>1168</v>
      </c>
      <c r="AN52" s="56"/>
      <c r="AO52" s="56"/>
      <c r="AV52" s="4">
        <v>2310650</v>
      </c>
      <c r="AW52" s="2" t="s">
        <v>488</v>
      </c>
      <c r="AX52" s="4">
        <v>2</v>
      </c>
      <c r="AY52" s="2" t="s">
        <v>730</v>
      </c>
      <c r="AZ52" s="4">
        <v>251500</v>
      </c>
      <c r="BA52" s="1" t="s">
        <v>1323</v>
      </c>
      <c r="BB52" s="1">
        <v>-30.851859162931426</v>
      </c>
      <c r="BC52" s="1">
        <v>0.12426137022637512</v>
      </c>
      <c r="BD52" s="1">
        <v>-4.9999522356392605</v>
      </c>
      <c r="BE52" s="1">
        <v>2.3907470128696207E-2</v>
      </c>
      <c r="BF52" s="1">
        <v>9.1477587221826582</v>
      </c>
      <c r="BG52" s="1" t="s">
        <v>1274</v>
      </c>
      <c r="BH52" s="54"/>
      <c r="BI52" s="54"/>
    </row>
    <row r="53" spans="1:65" x14ac:dyDescent="0.35">
      <c r="A53" t="s">
        <v>1152</v>
      </c>
      <c r="B53" s="1">
        <v>-101.56840031528309</v>
      </c>
      <c r="C53" s="1">
        <v>0.33479315543151822</v>
      </c>
      <c r="D53" s="1">
        <v>-13.909225481783333</v>
      </c>
      <c r="E53" s="1">
        <v>5.0194526724552983E-2</v>
      </c>
      <c r="F53" s="1">
        <v>9.7054035389835747</v>
      </c>
      <c r="G53" s="17">
        <v>45371</v>
      </c>
      <c r="H53" s="1" t="s">
        <v>1178</v>
      </c>
      <c r="I53" s="1">
        <v>-101.03</v>
      </c>
      <c r="J53" s="1">
        <v>-13.88</v>
      </c>
      <c r="K53" s="1">
        <f t="shared" si="36"/>
        <v>10.010000000000005</v>
      </c>
      <c r="L53" s="1">
        <f t="shared" si="37"/>
        <v>-0.5384003152830843</v>
      </c>
      <c r="M53" s="1">
        <f t="shared" si="38"/>
        <v>-2.922548178333173E-2</v>
      </c>
      <c r="N53" s="1">
        <f t="shared" si="39"/>
        <v>-0.30459646101643045</v>
      </c>
      <c r="P53" s="1" t="s">
        <v>431</v>
      </c>
      <c r="Q53" s="1">
        <v>-106.91325882528</v>
      </c>
      <c r="R53" s="1">
        <v>0.19740388070284462</v>
      </c>
      <c r="S53" s="1">
        <v>-14.50041279711467</v>
      </c>
      <c r="T53" s="1">
        <v>0.10832673762042544</v>
      </c>
      <c r="U53" s="1">
        <v>9.0900435516373648</v>
      </c>
      <c r="V53" s="1" t="s">
        <v>1247</v>
      </c>
      <c r="W53" s="5">
        <f>VAR(Q53:Q54)</f>
        <v>0.40983996894549002</v>
      </c>
      <c r="X53" s="5">
        <f>VAR(S53:S54)</f>
        <v>3.4603378546915683E-2</v>
      </c>
      <c r="Y53" s="5">
        <v>1</v>
      </c>
      <c r="Z53" s="5">
        <f>VAR(U53:U54)</f>
        <v>4.5298571990977621</v>
      </c>
      <c r="AB53" s="4">
        <v>2310500</v>
      </c>
      <c r="AC53" s="2" t="s">
        <v>535</v>
      </c>
      <c r="AD53" s="4">
        <v>1</v>
      </c>
      <c r="AE53" s="2" t="s">
        <v>516</v>
      </c>
      <c r="AF53" s="4">
        <v>235280</v>
      </c>
      <c r="AG53" s="1" t="s">
        <v>1260</v>
      </c>
      <c r="AH53" s="1">
        <v>-44.855354236838068</v>
      </c>
      <c r="AI53" s="1">
        <v>0.15278952002120055</v>
      </c>
      <c r="AJ53" s="1">
        <v>-7.5650021247603565</v>
      </c>
      <c r="AK53" s="1">
        <v>6.7686387630247147E-2</v>
      </c>
      <c r="AL53" s="1">
        <v>15.664662761244784</v>
      </c>
      <c r="AM53" s="1" t="s">
        <v>1177</v>
      </c>
      <c r="AN53" s="55">
        <f>VAR(AH53:AH54)</f>
        <v>5.5219982232182503E-2</v>
      </c>
      <c r="AO53" s="55">
        <f>VAR(AJ53:AJ54)</f>
        <v>3.599174356897359E-3</v>
      </c>
      <c r="AP53" s="6">
        <f>VAR(AL53:AL54)</f>
        <v>6.0003260822740524E-2</v>
      </c>
      <c r="AQ53" s="6">
        <v>1</v>
      </c>
      <c r="AR53" s="6">
        <f>AH53-AH54</f>
        <v>-0.3323250885268294</v>
      </c>
      <c r="AS53" s="6">
        <f>AJ53-AJ54</f>
        <v>-8.4843082887143595E-2</v>
      </c>
      <c r="AV53" s="4">
        <v>2310106</v>
      </c>
      <c r="AW53" s="2" t="s">
        <v>115</v>
      </c>
      <c r="AX53" s="4">
        <v>1</v>
      </c>
      <c r="AY53" s="2" t="s">
        <v>228</v>
      </c>
      <c r="AZ53" s="4">
        <v>250860</v>
      </c>
      <c r="BA53" s="1" t="s">
        <v>1136</v>
      </c>
      <c r="BB53" s="1">
        <v>-10.789202247211943</v>
      </c>
      <c r="BC53" s="1">
        <v>0.37998619272943662</v>
      </c>
      <c r="BD53" s="1">
        <v>-2.7134198241295091</v>
      </c>
      <c r="BE53" s="1">
        <v>7.6431145754671997E-2</v>
      </c>
      <c r="BF53" s="1">
        <v>10.91815634582413</v>
      </c>
      <c r="BG53" t="s">
        <v>1098</v>
      </c>
      <c r="BH53" s="11">
        <f>VAR(BB53:BB54)</f>
        <v>2.8488837666615439</v>
      </c>
      <c r="BI53" s="11">
        <f>VAR(BD53:BD54)</f>
        <v>0.60620315403738978</v>
      </c>
      <c r="BJ53" s="6">
        <f>VAR(BF53:BF54)</f>
        <v>20.619411951181917</v>
      </c>
      <c r="BK53" s="6">
        <v>1</v>
      </c>
      <c r="BL53" s="6">
        <f>BB53-BB54</f>
        <v>-2.3869996927781685</v>
      </c>
      <c r="BM53" s="6">
        <f>BD53-BD54</f>
        <v>-1.1010932331436682</v>
      </c>
    </row>
    <row r="54" spans="1:65" x14ac:dyDescent="0.35">
      <c r="A54" t="s">
        <v>1152</v>
      </c>
      <c r="B54" s="1">
        <v>-101.8044674169327</v>
      </c>
      <c r="C54" s="1">
        <v>0.50922972934911914</v>
      </c>
      <c r="D54" s="1">
        <v>-13.776868159438543</v>
      </c>
      <c r="E54" s="1">
        <v>8.6802030173795036E-2</v>
      </c>
      <c r="F54" s="1">
        <v>8.4104778585756463</v>
      </c>
      <c r="G54" s="17">
        <v>45371</v>
      </c>
      <c r="H54" s="1" t="s">
        <v>1178</v>
      </c>
      <c r="I54" s="1">
        <v>-101.03</v>
      </c>
      <c r="J54" s="1">
        <v>-13.88</v>
      </c>
      <c r="K54" s="1">
        <f t="shared" si="36"/>
        <v>10.010000000000005</v>
      </c>
      <c r="L54" s="1">
        <f t="shared" si="37"/>
        <v>-0.77446741693269416</v>
      </c>
      <c r="M54" s="1">
        <f t="shared" si="38"/>
        <v>0.10313184056145808</v>
      </c>
      <c r="N54" s="1">
        <f t="shared" si="39"/>
        <v>-1.5995221414243588</v>
      </c>
      <c r="P54" s="1" t="s">
        <v>1229</v>
      </c>
      <c r="Q54" s="1">
        <v>-106.00789705345009</v>
      </c>
      <c r="R54" s="1">
        <v>0.259427474273006</v>
      </c>
      <c r="S54" s="1">
        <v>-14.763484568868751</v>
      </c>
      <c r="T54" s="1">
        <v>7.7357928144079144E-2</v>
      </c>
      <c r="U54" s="1">
        <v>12.099979497499916</v>
      </c>
      <c r="V54" s="1" t="s">
        <v>1166</v>
      </c>
      <c r="AB54" s="2" t="s">
        <v>536</v>
      </c>
      <c r="AC54" s="2" t="s">
        <v>535</v>
      </c>
      <c r="AD54" s="4">
        <v>1</v>
      </c>
      <c r="AE54" s="2" t="s">
        <v>516</v>
      </c>
      <c r="AF54" s="4">
        <v>235280</v>
      </c>
      <c r="AG54" s="1" t="s">
        <v>536</v>
      </c>
      <c r="AH54" s="1">
        <v>-44.523029148311238</v>
      </c>
      <c r="AI54" s="1">
        <v>5.1082703781281644E-2</v>
      </c>
      <c r="AJ54" s="1">
        <v>-7.4801590418732129</v>
      </c>
      <c r="AK54" s="1">
        <v>3.8084355190324298E-2</v>
      </c>
      <c r="AL54" s="1">
        <v>15.318243186674465</v>
      </c>
      <c r="AM54" s="1" t="s">
        <v>1177</v>
      </c>
      <c r="AN54" s="56"/>
      <c r="AO54" s="56"/>
      <c r="AV54" s="4">
        <v>2310375</v>
      </c>
      <c r="AW54" s="2" t="s">
        <v>115</v>
      </c>
      <c r="AX54" s="4">
        <v>2</v>
      </c>
      <c r="AY54" s="2" t="s">
        <v>408</v>
      </c>
      <c r="AZ54" s="4">
        <v>246100</v>
      </c>
      <c r="BA54" s="1" t="s">
        <v>1219</v>
      </c>
      <c r="BB54" s="1">
        <v>-8.4022025544337744</v>
      </c>
      <c r="BC54" s="1">
        <v>6.2035248876131127E-2</v>
      </c>
      <c r="BD54" s="1">
        <v>-1.6123265909858409</v>
      </c>
      <c r="BE54" s="1">
        <v>7.8020540778408976E-2</v>
      </c>
      <c r="BF54" s="1">
        <v>4.4964101734529525</v>
      </c>
      <c r="BG54" s="1" t="s">
        <v>1165</v>
      </c>
      <c r="BH54" s="54"/>
      <c r="BI54" s="54"/>
    </row>
    <row r="55" spans="1:65" x14ac:dyDescent="0.35">
      <c r="A55" t="s">
        <v>1152</v>
      </c>
      <c r="B55" s="1">
        <v>-101.49459642511191</v>
      </c>
      <c r="C55" s="1">
        <v>0.14693016647971777</v>
      </c>
      <c r="D55" s="1">
        <v>-13.847790782033631</v>
      </c>
      <c r="E55" s="1">
        <v>3.3067712813807999E-2</v>
      </c>
      <c r="F55" s="1">
        <v>9.2877298311571366</v>
      </c>
      <c r="G55" s="17">
        <v>45371</v>
      </c>
      <c r="H55" s="1" t="s">
        <v>1178</v>
      </c>
      <c r="I55" s="1">
        <v>-101.03</v>
      </c>
      <c r="J55" s="1">
        <v>-13.88</v>
      </c>
      <c r="K55" s="1">
        <f t="shared" si="36"/>
        <v>10.010000000000005</v>
      </c>
      <c r="L55" s="1">
        <f t="shared" si="37"/>
        <v>-0.4645964251119068</v>
      </c>
      <c r="M55" s="1">
        <f t="shared" si="38"/>
        <v>3.2209217966370218E-2</v>
      </c>
      <c r="N55" s="1">
        <f t="shared" si="39"/>
        <v>-0.72227016884286854</v>
      </c>
      <c r="P55" s="1" t="s">
        <v>1234</v>
      </c>
      <c r="Q55" s="1">
        <v>-24.605012270986496</v>
      </c>
      <c r="R55" s="1">
        <v>6.0634480027160591E-2</v>
      </c>
      <c r="S55" s="1">
        <v>-4.312399865906535</v>
      </c>
      <c r="T55" s="1">
        <v>5.2083797288053194E-2</v>
      </c>
      <c r="U55" s="1">
        <v>9.8941866562657843</v>
      </c>
      <c r="V55" s="1" t="s">
        <v>1167</v>
      </c>
      <c r="W55" s="5">
        <f>VAR(Q55:Q56)</f>
        <v>3.3663601382578695E-6</v>
      </c>
      <c r="X55" s="5">
        <f>VAR(S55:S56)</f>
        <v>1.8943411458126947E-3</v>
      </c>
      <c r="Y55" s="5">
        <v>1</v>
      </c>
      <c r="Z55" s="5">
        <f>VAR(U55:U56)</f>
        <v>0.12251890108039078</v>
      </c>
      <c r="AB55" s="4">
        <v>2310520</v>
      </c>
      <c r="AC55" s="2" t="s">
        <v>554</v>
      </c>
      <c r="AD55" s="4">
        <v>1</v>
      </c>
      <c r="AE55" s="2" t="s">
        <v>626</v>
      </c>
      <c r="AF55" s="4">
        <v>254660</v>
      </c>
      <c r="AG55" s="1" t="s">
        <v>1265</v>
      </c>
      <c r="AH55" s="1">
        <v>-117.38711956931252</v>
      </c>
      <c r="AI55" s="1">
        <v>0.43069717366368254</v>
      </c>
      <c r="AJ55" s="1">
        <v>-15.578670922559629</v>
      </c>
      <c r="AK55" s="1">
        <v>0.14102252535349091</v>
      </c>
      <c r="AL55" s="1">
        <v>7.2422478111645177</v>
      </c>
      <c r="AM55" s="1" t="s">
        <v>1178</v>
      </c>
      <c r="AN55" s="55">
        <f>VAR(AH55:AH56)</f>
        <v>0.13817344750762903</v>
      </c>
      <c r="AO55" s="55">
        <f>VAR(AJ55:AJ56)</f>
        <v>9.9967055337086708E-3</v>
      </c>
      <c r="AP55" s="6">
        <f>VAR(AL55:AL56)</f>
        <v>0.18331355186195383</v>
      </c>
      <c r="AQ55" s="6">
        <v>1</v>
      </c>
      <c r="AR55" s="6">
        <f>AH55-AH56</f>
        <v>-0.52568706947694466</v>
      </c>
      <c r="AS55" s="6">
        <f>AJ55-AJ56</f>
        <v>-0.1413980589237962</v>
      </c>
      <c r="AV55" s="4">
        <v>2310052</v>
      </c>
      <c r="AW55" s="2" t="s">
        <v>60</v>
      </c>
      <c r="AX55" s="4">
        <v>1</v>
      </c>
      <c r="AY55" s="2" t="s">
        <v>48</v>
      </c>
      <c r="AZ55" s="4">
        <v>250320</v>
      </c>
      <c r="BA55" s="1" t="s">
        <v>1118</v>
      </c>
      <c r="BB55" s="1">
        <v>-1.8902705375642981</v>
      </c>
      <c r="BC55" s="1">
        <v>0.11336999062561132</v>
      </c>
      <c r="BD55" s="1">
        <v>-0.28089193149483105</v>
      </c>
      <c r="BE55" s="1">
        <v>1.964551399257812E-2</v>
      </c>
      <c r="BF55" s="1">
        <v>0.35686491439435031</v>
      </c>
      <c r="BG55" s="1" t="s">
        <v>1096</v>
      </c>
      <c r="BH55" s="11">
        <f>VAR(BB55:BB56)</f>
        <v>0.43682280893231695</v>
      </c>
      <c r="BI55" s="11">
        <f>VAR(BD55:BD56)</f>
        <v>2.1150879959697944E-3</v>
      </c>
      <c r="BJ55" s="6">
        <f>VAR(BF55:BF56)</f>
        <v>8.5851950205214078E-2</v>
      </c>
      <c r="BK55" s="6">
        <v>1</v>
      </c>
      <c r="BL55" s="6">
        <f>BB55-BB56</f>
        <v>-0.93469011863003826</v>
      </c>
      <c r="BM55" s="6">
        <f>BD55-BD56</f>
        <v>-6.503980313576907E-2</v>
      </c>
    </row>
    <row r="56" spans="1:65" x14ac:dyDescent="0.35">
      <c r="A56" t="s">
        <v>1162</v>
      </c>
      <c r="B56" s="1">
        <v>-3.4741673504908315</v>
      </c>
      <c r="C56" s="1">
        <v>0.297183382035139</v>
      </c>
      <c r="D56" s="1">
        <v>-0.16566618538893518</v>
      </c>
      <c r="E56" s="1">
        <v>2.2209728141407151E-2</v>
      </c>
      <c r="F56" s="1">
        <v>-2.14883786737935</v>
      </c>
      <c r="G56" s="17">
        <v>45379</v>
      </c>
      <c r="H56" s="1" t="s">
        <v>1179</v>
      </c>
      <c r="I56" s="1">
        <v>-3.04</v>
      </c>
      <c r="J56" s="1">
        <v>-0.21</v>
      </c>
      <c r="K56" s="1">
        <f t="shared" ref="K56:K73" si="40">I56-J56*8</f>
        <v>-1.36</v>
      </c>
      <c r="L56" s="1">
        <f t="shared" ref="L56:L73" si="41">B56-I56</f>
        <v>-0.43416735049083144</v>
      </c>
      <c r="M56" s="1">
        <f t="shared" ref="M56:M73" si="42">D56-J56</f>
        <v>4.4333814611064809E-2</v>
      </c>
      <c r="N56" s="1">
        <f t="shared" ref="N56:N73" si="43">F56-K56</f>
        <v>-0.78883786737934991</v>
      </c>
      <c r="P56" s="1" t="s">
        <v>1234</v>
      </c>
      <c r="Q56" s="1">
        <v>-24.60760701958251</v>
      </c>
      <c r="R56" s="1">
        <v>8.819275842381262E-2</v>
      </c>
      <c r="S56" s="1">
        <v>-4.2508475930677081</v>
      </c>
      <c r="T56" s="1">
        <v>8.8471952393178399E-2</v>
      </c>
      <c r="U56" s="1">
        <v>9.3991737249591552</v>
      </c>
      <c r="V56" s="1" t="s">
        <v>1167</v>
      </c>
      <c r="AB56" s="2" t="s">
        <v>632</v>
      </c>
      <c r="AC56" s="2" t="s">
        <v>554</v>
      </c>
      <c r="AD56" s="4">
        <v>1</v>
      </c>
      <c r="AE56" s="2" t="s">
        <v>626</v>
      </c>
      <c r="AF56" s="4">
        <v>254660</v>
      </c>
      <c r="AG56" s="1" t="s">
        <v>632</v>
      </c>
      <c r="AH56" s="1">
        <v>-116.86143249983557</v>
      </c>
      <c r="AI56" s="1">
        <v>0.12631315476775681</v>
      </c>
      <c r="AJ56" s="1">
        <v>-15.437272863635833</v>
      </c>
      <c r="AK56" s="1">
        <v>3.9929017870897213E-2</v>
      </c>
      <c r="AL56" s="1">
        <v>6.6367504092510927</v>
      </c>
      <c r="AM56" s="1" t="s">
        <v>1178</v>
      </c>
      <c r="AN56" s="56"/>
      <c r="AO56" s="56"/>
      <c r="AV56" s="4">
        <v>2310170</v>
      </c>
      <c r="AW56" s="2" t="s">
        <v>60</v>
      </c>
      <c r="AX56" s="4">
        <v>2</v>
      </c>
      <c r="AY56" s="2" t="s">
        <v>235</v>
      </c>
      <c r="AZ56" s="4">
        <v>250840</v>
      </c>
      <c r="BA56" s="1" t="s">
        <v>1155</v>
      </c>
      <c r="BB56" s="1">
        <v>-0.95558041893425982</v>
      </c>
      <c r="BC56" s="1">
        <v>0.31451464589598316</v>
      </c>
      <c r="BD56" s="1">
        <v>-0.21585212835906198</v>
      </c>
      <c r="BE56" s="1">
        <v>8.4440994930213079E-2</v>
      </c>
      <c r="BF56" s="1">
        <v>0.77123660793823601</v>
      </c>
      <c r="BG56" s="1" t="s">
        <v>1107</v>
      </c>
      <c r="BH56" s="54"/>
      <c r="BI56" s="54"/>
    </row>
    <row r="57" spans="1:65" x14ac:dyDescent="0.35">
      <c r="A57" t="s">
        <v>1162</v>
      </c>
      <c r="B57" s="1">
        <v>-3.3005805369849814</v>
      </c>
      <c r="C57" s="1">
        <v>0.12703520339467314</v>
      </c>
      <c r="D57" s="1">
        <v>-0.29530742085884243</v>
      </c>
      <c r="E57" s="1">
        <v>2.6435761970719982E-2</v>
      </c>
      <c r="F57" s="1">
        <v>-0.93812117011424201</v>
      </c>
      <c r="G57" s="17">
        <v>45379</v>
      </c>
      <c r="H57" s="1" t="s">
        <v>1179</v>
      </c>
      <c r="I57" s="1">
        <v>-3.04</v>
      </c>
      <c r="J57" s="1">
        <v>-0.21</v>
      </c>
      <c r="K57" s="1">
        <f t="shared" si="40"/>
        <v>-1.36</v>
      </c>
      <c r="L57" s="1">
        <f t="shared" si="41"/>
        <v>-0.2605805369849814</v>
      </c>
      <c r="M57" s="1">
        <f t="shared" si="42"/>
        <v>-8.5307420858842437E-2</v>
      </c>
      <c r="N57" s="1">
        <f t="shared" si="43"/>
        <v>0.42187882988575809</v>
      </c>
      <c r="P57" s="1" t="s">
        <v>1238</v>
      </c>
      <c r="Q57" s="1">
        <v>-72.71272578851179</v>
      </c>
      <c r="R57" s="1">
        <v>0.16178521871816984</v>
      </c>
      <c r="S57" s="1">
        <v>-10.574519735741555</v>
      </c>
      <c r="T57" s="1">
        <v>4.1486484379553039E-2</v>
      </c>
      <c r="U57" s="1">
        <v>11.883432097420652</v>
      </c>
      <c r="V57" s="1" t="s">
        <v>1167</v>
      </c>
      <c r="W57" s="5">
        <f>VAR(Q57:Q58)</f>
        <v>7.4127452586268943E-4</v>
      </c>
      <c r="X57" s="5">
        <f>VAR(S57:S58)</f>
        <v>2.9244068383900358E-3</v>
      </c>
      <c r="Y57" s="5">
        <v>1</v>
      </c>
      <c r="Z57" s="5">
        <f>VAR(U57:U58)</f>
        <v>0.1643458547034059</v>
      </c>
      <c r="AB57" s="4">
        <v>2310540</v>
      </c>
      <c r="AC57" s="2" t="s">
        <v>573</v>
      </c>
      <c r="AD57" s="4">
        <v>1</v>
      </c>
      <c r="AE57" s="2" t="s">
        <v>628</v>
      </c>
      <c r="AF57" s="4">
        <v>254060</v>
      </c>
      <c r="AG57" s="1" t="s">
        <v>1270</v>
      </c>
      <c r="AH57" s="1">
        <v>-55.724239475955891</v>
      </c>
      <c r="AI57" s="1">
        <v>0.43180530189216898</v>
      </c>
      <c r="AJ57" s="1">
        <v>-8.706922352240742</v>
      </c>
      <c r="AK57" s="1">
        <v>6.3243747189920499E-2</v>
      </c>
      <c r="AL57" s="1">
        <v>13.931139341970045</v>
      </c>
      <c r="AM57" s="1" t="s">
        <v>1178</v>
      </c>
      <c r="AN57" s="55">
        <f>VAR(AH57:AH58)</f>
        <v>9.2229708093959838E-5</v>
      </c>
      <c r="AO57" s="55">
        <f>VAR(AJ57:AJ58)</f>
        <v>5.425320654474858E-3</v>
      </c>
      <c r="AP57" s="6">
        <f>VAR(AL57:AL58)</f>
        <v>0.33599479287785861</v>
      </c>
      <c r="AQ57" s="6">
        <v>1</v>
      </c>
      <c r="AR57" s="6">
        <f>AH57-AH58</f>
        <v>-1.3581583714277201E-2</v>
      </c>
      <c r="AS57" s="6">
        <f>AJ57-AJ58</f>
        <v>-0.10416641161597973</v>
      </c>
      <c r="AV57" s="4">
        <v>2310086</v>
      </c>
      <c r="AW57" s="2" t="s">
        <v>95</v>
      </c>
      <c r="AX57" s="4">
        <v>1</v>
      </c>
      <c r="AY57" s="2" t="s">
        <v>226</v>
      </c>
      <c r="AZ57" s="4">
        <v>231340</v>
      </c>
      <c r="BA57" s="1" t="s">
        <v>1127</v>
      </c>
      <c r="BB57" s="1">
        <v>-8.3042780480814251</v>
      </c>
      <c r="BC57" s="1">
        <v>3.5426705021901643E-2</v>
      </c>
      <c r="BD57" s="1">
        <v>-1.6364555770061184</v>
      </c>
      <c r="BE57" s="1">
        <v>6.3107286874893491E-3</v>
      </c>
      <c r="BF57" s="1">
        <v>4.7873665679675224</v>
      </c>
      <c r="BG57" s="1" t="s">
        <v>1097</v>
      </c>
      <c r="BH57" s="11">
        <f>VAR(BB57:BB58)</f>
        <v>0.34457387145746254</v>
      </c>
      <c r="BI57" s="11">
        <f>VAR(BD57:BD58)</f>
        <v>1.837585098134252E-2</v>
      </c>
      <c r="BJ57" s="6">
        <f>VAR(BF57:BF58)</f>
        <v>2.7937938997635889</v>
      </c>
      <c r="BK57" s="6">
        <v>1</v>
      </c>
      <c r="BL57" s="6">
        <f>BB57-BB58</f>
        <v>0.83014922930454205</v>
      </c>
      <c r="BM57" s="6">
        <f>BD57-BD58</f>
        <v>-0.19170733413900742</v>
      </c>
    </row>
    <row r="58" spans="1:65" x14ac:dyDescent="0.35">
      <c r="A58" t="s">
        <v>1162</v>
      </c>
      <c r="B58" s="1">
        <v>-3.3697691347235605</v>
      </c>
      <c r="C58" s="1">
        <v>0.32294668888661737</v>
      </c>
      <c r="D58" s="1">
        <v>-0.27245827491206853</v>
      </c>
      <c r="E58" s="1">
        <v>7.3127724288649082E-2</v>
      </c>
      <c r="F58" s="1">
        <v>-1.1901029354270123</v>
      </c>
      <c r="G58" s="17">
        <v>45379</v>
      </c>
      <c r="H58" s="1" t="s">
        <v>1179</v>
      </c>
      <c r="I58" s="1">
        <v>-3.04</v>
      </c>
      <c r="J58" s="1">
        <v>-0.21</v>
      </c>
      <c r="K58" s="1">
        <f t="shared" si="40"/>
        <v>-1.36</v>
      </c>
      <c r="L58" s="1">
        <f t="shared" si="41"/>
        <v>-0.32976913472356051</v>
      </c>
      <c r="M58" s="1">
        <f t="shared" si="42"/>
        <v>-6.245827491206854E-2</v>
      </c>
      <c r="N58" s="1">
        <f t="shared" si="43"/>
        <v>0.16989706457298781</v>
      </c>
      <c r="P58" s="1" t="s">
        <v>1238</v>
      </c>
      <c r="Q58" s="1">
        <v>-72.674221904919023</v>
      </c>
      <c r="R58" s="1">
        <v>9.1365793448398652E-2</v>
      </c>
      <c r="S58" s="1">
        <v>-10.498042198668372</v>
      </c>
      <c r="T58" s="1">
        <v>2.4731874501252967E-2</v>
      </c>
      <c r="U58" s="1">
        <v>11.310115684427956</v>
      </c>
      <c r="V58" s="1" t="s">
        <v>1167</v>
      </c>
      <c r="AB58" s="2" t="s">
        <v>633</v>
      </c>
      <c r="AC58" s="2" t="s">
        <v>573</v>
      </c>
      <c r="AD58" s="4">
        <v>1</v>
      </c>
      <c r="AE58" s="2" t="s">
        <v>628</v>
      </c>
      <c r="AF58" s="4">
        <v>254060</v>
      </c>
      <c r="AG58" s="1" t="s">
        <v>633</v>
      </c>
      <c r="AH58" s="1">
        <v>-55.710657892241613</v>
      </c>
      <c r="AI58" s="1">
        <v>0.17006079114772296</v>
      </c>
      <c r="AJ58" s="1">
        <v>-8.6027559406247622</v>
      </c>
      <c r="AK58" s="1">
        <v>4.6954512462993495E-2</v>
      </c>
      <c r="AL58" s="1">
        <v>13.111389632756485</v>
      </c>
      <c r="AM58" s="1" t="s">
        <v>1178</v>
      </c>
      <c r="AN58" s="56"/>
      <c r="AO58" s="56"/>
      <c r="AV58" s="4">
        <v>2310378</v>
      </c>
      <c r="AW58" s="2" t="s">
        <v>95</v>
      </c>
      <c r="AX58" s="4">
        <v>2</v>
      </c>
      <c r="AY58" s="2" t="s">
        <v>390</v>
      </c>
      <c r="AZ58" s="4">
        <v>246040</v>
      </c>
      <c r="BA58" s="1" t="s">
        <v>1221</v>
      </c>
      <c r="BB58" s="1">
        <v>-9.1344272773859672</v>
      </c>
      <c r="BC58" s="1">
        <v>0.18118196480558149</v>
      </c>
      <c r="BD58" s="1">
        <v>-1.444748242867111</v>
      </c>
      <c r="BE58" s="1">
        <v>0.11723231132868134</v>
      </c>
      <c r="BF58" s="1">
        <v>2.4235586655509209</v>
      </c>
      <c r="BG58" s="1" t="s">
        <v>1165</v>
      </c>
      <c r="BH58" s="54"/>
      <c r="BI58" s="54"/>
    </row>
    <row r="59" spans="1:65" x14ac:dyDescent="0.35">
      <c r="A59" t="s">
        <v>1106</v>
      </c>
      <c r="B59" s="1">
        <v>-58.369515019774965</v>
      </c>
      <c r="C59" s="1">
        <v>0.19186139717482417</v>
      </c>
      <c r="D59" s="1">
        <v>-8.5774873732198937</v>
      </c>
      <c r="E59" s="1">
        <v>1.2824649919884223E-2</v>
      </c>
      <c r="F59" s="1">
        <v>10.250383965984184</v>
      </c>
      <c r="G59" s="17">
        <v>45385</v>
      </c>
      <c r="H59" s="1" t="s">
        <v>1246</v>
      </c>
      <c r="I59" s="1">
        <v>-58.162821238690277</v>
      </c>
      <c r="J59" s="1">
        <v>-8.3528101555245033</v>
      </c>
      <c r="K59" s="6">
        <f t="shared" si="40"/>
        <v>8.6596600055057493</v>
      </c>
      <c r="L59" s="6">
        <f t="shared" si="41"/>
        <v>-0.20669378108468806</v>
      </c>
      <c r="M59" s="6">
        <f t="shared" si="42"/>
        <v>-0.2246772176953904</v>
      </c>
      <c r="N59" s="6">
        <f t="shared" si="43"/>
        <v>1.5907239604784351</v>
      </c>
      <c r="P59" s="1" t="s">
        <v>1248</v>
      </c>
      <c r="Q59" s="1">
        <v>-14.202097044277386</v>
      </c>
      <c r="R59" s="1">
        <v>0.30516738221307455</v>
      </c>
      <c r="S59" s="1">
        <v>-1.5896649468918334</v>
      </c>
      <c r="T59" s="1">
        <v>5.9931520235928709E-2</v>
      </c>
      <c r="U59" s="1">
        <v>-1.4847774691427187</v>
      </c>
      <c r="V59" s="1" t="s">
        <v>1168</v>
      </c>
      <c r="W59" s="5">
        <f>VAR(Q59:Q60)</f>
        <v>2.1428547919740928E-2</v>
      </c>
      <c r="X59" s="5">
        <f>VAR(S59:S60)</f>
        <v>4.3741318174838452E-3</v>
      </c>
      <c r="Y59" s="5">
        <v>1</v>
      </c>
      <c r="Z59" s="5">
        <f>VAR(U59:U60)</f>
        <v>0.45627686112402976</v>
      </c>
      <c r="AB59" s="4">
        <v>2310560</v>
      </c>
      <c r="AC59" s="2" t="s">
        <v>346</v>
      </c>
      <c r="AD59" s="4">
        <v>2</v>
      </c>
      <c r="AE59" s="2" t="s">
        <v>630</v>
      </c>
      <c r="AF59" s="4">
        <v>238240</v>
      </c>
      <c r="AG59" s="1" t="s">
        <v>1285</v>
      </c>
      <c r="AH59" s="1">
        <v>-42.693539724039269</v>
      </c>
      <c r="AI59" s="1">
        <v>0.12737221073457144</v>
      </c>
      <c r="AJ59" s="1">
        <v>-6.429186825951394</v>
      </c>
      <c r="AK59" s="1">
        <v>3.6588600978217992E-2</v>
      </c>
      <c r="AL59" s="1">
        <v>8.7399548835718832</v>
      </c>
      <c r="AM59" s="1" t="s">
        <v>1179</v>
      </c>
      <c r="AN59" s="55">
        <f>VAR(AH59:AH60)</f>
        <v>0.39316062391187706</v>
      </c>
      <c r="AO59" s="55">
        <f>VAR(AJ59:AJ60)</f>
        <v>8.7231122503124911E-3</v>
      </c>
      <c r="AP59" s="6">
        <f>VAR(AL59:AL60)</f>
        <v>1.8884422461492307</v>
      </c>
      <c r="AQ59" s="6">
        <v>1</v>
      </c>
      <c r="AR59" s="6">
        <f>AH59-AH60</f>
        <v>-0.88674756713720626</v>
      </c>
      <c r="AS59" s="6">
        <f>AJ59-AJ60</f>
        <v>0.13208415688728525</v>
      </c>
      <c r="AV59" s="4">
        <v>2310087</v>
      </c>
      <c r="AW59" s="2" t="s">
        <v>96</v>
      </c>
      <c r="AX59" s="4">
        <v>1</v>
      </c>
      <c r="AY59" s="2" t="s">
        <v>227</v>
      </c>
      <c r="AZ59" s="4">
        <v>232180</v>
      </c>
      <c r="BA59" s="1" t="s">
        <v>1128</v>
      </c>
      <c r="BB59" s="1">
        <v>-7.2046010883953793</v>
      </c>
      <c r="BC59" s="1">
        <v>0.2632952867208726</v>
      </c>
      <c r="BD59" s="1">
        <v>-2.4040885678582038</v>
      </c>
      <c r="BE59" s="1">
        <v>3.8366142965089153E-2</v>
      </c>
      <c r="BF59" s="1">
        <v>12.028107454470252</v>
      </c>
      <c r="BG59" s="1" t="s">
        <v>1097</v>
      </c>
      <c r="BH59" s="11">
        <f>VAR(BB59:BB60)</f>
        <v>7.9790742733193554</v>
      </c>
      <c r="BI59" s="11">
        <f>VAR(BD59:BD60)</f>
        <v>2.4038177211857213E-2</v>
      </c>
      <c r="BJ59" s="6">
        <f>VAR(BF59:BF60)</f>
        <v>16.524757781332227</v>
      </c>
      <c r="BK59" s="6">
        <v>1</v>
      </c>
      <c r="BL59" s="6">
        <f>BB59-BB60</f>
        <v>3.9947651428636766</v>
      </c>
      <c r="BM59" s="6">
        <f>BD59-BD60</f>
        <v>-0.21926320809409505</v>
      </c>
    </row>
    <row r="60" spans="1:65" x14ac:dyDescent="0.35">
      <c r="A60" t="s">
        <v>1106</v>
      </c>
      <c r="B60" s="1">
        <v>-58.086083947828101</v>
      </c>
      <c r="C60" s="1">
        <v>8.2983624816113502E-2</v>
      </c>
      <c r="D60" s="1">
        <v>-8.3542379879825432</v>
      </c>
      <c r="E60" s="1">
        <v>2.5628462320115588E-2</v>
      </c>
      <c r="F60" s="1">
        <v>8.7478199560322452</v>
      </c>
      <c r="G60" s="17">
        <v>45385</v>
      </c>
      <c r="H60" s="1" t="s">
        <v>1246</v>
      </c>
      <c r="I60" s="1">
        <v>-58.162821238690277</v>
      </c>
      <c r="J60" s="1">
        <v>-8.3528101555245033</v>
      </c>
      <c r="K60" s="6">
        <f t="shared" si="40"/>
        <v>8.6596600055057493</v>
      </c>
      <c r="L60" s="6">
        <f t="shared" si="41"/>
        <v>7.6737290862176621E-2</v>
      </c>
      <c r="M60" s="6">
        <f t="shared" si="42"/>
        <v>-1.4278324580399016E-3</v>
      </c>
      <c r="N60" s="6">
        <f t="shared" si="43"/>
        <v>8.8159950526495834E-2</v>
      </c>
      <c r="P60" s="1" t="s">
        <v>1248</v>
      </c>
      <c r="Q60" s="1">
        <v>-14.409116598521621</v>
      </c>
      <c r="R60" s="1">
        <v>9.177147889777422E-2</v>
      </c>
      <c r="S60" s="1">
        <v>-1.4961327939444768</v>
      </c>
      <c r="T60" s="1">
        <v>4.1072677436147918E-2</v>
      </c>
      <c r="U60" s="1">
        <v>-2.440054246965806</v>
      </c>
      <c r="V60" s="1" t="s">
        <v>1168</v>
      </c>
      <c r="AB60" s="2" t="s">
        <v>634</v>
      </c>
      <c r="AC60" s="2" t="s">
        <v>346</v>
      </c>
      <c r="AD60" s="4">
        <v>2</v>
      </c>
      <c r="AE60" s="2" t="s">
        <v>630</v>
      </c>
      <c r="AF60" s="4">
        <v>238240</v>
      </c>
      <c r="AG60" s="1" t="s">
        <v>634</v>
      </c>
      <c r="AH60" s="1">
        <v>-41.806792156902063</v>
      </c>
      <c r="AI60" s="1">
        <v>0.20212182535249099</v>
      </c>
      <c r="AJ60" s="1">
        <v>-6.5612709828386793</v>
      </c>
      <c r="AK60" s="1">
        <v>4.870918830169408E-2</v>
      </c>
      <c r="AL60" s="1">
        <v>10.683375705807372</v>
      </c>
      <c r="AM60" s="1" t="s">
        <v>1179</v>
      </c>
      <c r="AN60" s="56"/>
      <c r="AO60" s="56"/>
      <c r="AV60" s="4">
        <v>2310247</v>
      </c>
      <c r="AW60" s="2" t="s">
        <v>96</v>
      </c>
      <c r="AX60" s="4">
        <v>2</v>
      </c>
      <c r="AY60" s="2" t="s">
        <v>267</v>
      </c>
      <c r="AZ60" s="4">
        <v>245980</v>
      </c>
      <c r="BA60" s="1" t="s">
        <v>1186</v>
      </c>
      <c r="BB60" s="1">
        <v>-11.199366231259056</v>
      </c>
      <c r="BC60" s="1">
        <v>8.0155342744982414E-2</v>
      </c>
      <c r="BD60" s="1">
        <v>-2.1848253597641087</v>
      </c>
      <c r="BE60" s="1">
        <v>2.5828567302773064E-2</v>
      </c>
      <c r="BF60" s="1">
        <v>6.2792366468538141</v>
      </c>
      <c r="BG60" s="1" t="s">
        <v>1109</v>
      </c>
      <c r="BH60" s="54"/>
      <c r="BI60" s="54"/>
    </row>
    <row r="61" spans="1:65" x14ac:dyDescent="0.35">
      <c r="A61" t="s">
        <v>1106</v>
      </c>
      <c r="B61" s="1">
        <v>-58.213792832276376</v>
      </c>
      <c r="C61" s="1">
        <v>0.1232473565493685</v>
      </c>
      <c r="D61" s="1">
        <v>-8.4107778404625968</v>
      </c>
      <c r="E61" s="1">
        <v>1.7818556525263513E-2</v>
      </c>
      <c r="F61" s="1">
        <v>9.0724298914243988</v>
      </c>
      <c r="G61" s="17">
        <v>45385</v>
      </c>
      <c r="H61" s="1" t="s">
        <v>1246</v>
      </c>
      <c r="I61" s="1">
        <v>-58.162821238690277</v>
      </c>
      <c r="J61" s="1">
        <v>-8.3528101555245033</v>
      </c>
      <c r="K61" s="6">
        <f t="shared" si="40"/>
        <v>8.6596600055057493</v>
      </c>
      <c r="L61" s="6">
        <f t="shared" si="41"/>
        <v>-5.0971593586098152E-2</v>
      </c>
      <c r="M61" s="6">
        <f t="shared" si="42"/>
        <v>-5.7967684938093456E-2</v>
      </c>
      <c r="N61" s="6">
        <f t="shared" si="43"/>
        <v>0.41276988591864949</v>
      </c>
      <c r="P61" s="1" t="s">
        <v>1254</v>
      </c>
      <c r="Q61" s="1">
        <v>-20.728186888586603</v>
      </c>
      <c r="R61" s="1">
        <v>0.11256784212686929</v>
      </c>
      <c r="S61" s="1">
        <v>-3.8380858776710385</v>
      </c>
      <c r="T61" s="1">
        <v>4.9686036650597946E-2</v>
      </c>
      <c r="U61" s="1">
        <v>9.9765001327817053</v>
      </c>
      <c r="V61" s="1" t="s">
        <v>1168</v>
      </c>
      <c r="W61" s="5">
        <f>VAR(Q61:Q62)</f>
        <v>5.323988853070287E-2</v>
      </c>
      <c r="X61" s="5">
        <f>VAR(S61:S62)</f>
        <v>1.0210957231060056E-2</v>
      </c>
      <c r="Y61" s="5">
        <v>1</v>
      </c>
      <c r="Z61" s="5">
        <f>VAR(U61:U62)</f>
        <v>1.0797952191719791</v>
      </c>
      <c r="AB61" s="4">
        <v>2310580</v>
      </c>
      <c r="AC61" s="2" t="s">
        <v>607</v>
      </c>
      <c r="AD61" s="4">
        <v>1</v>
      </c>
      <c r="AE61" s="2" t="s">
        <v>630</v>
      </c>
      <c r="AF61" s="4">
        <v>254240</v>
      </c>
      <c r="AG61" s="1" t="s">
        <v>1291</v>
      </c>
      <c r="AH61" s="1">
        <v>-123.13955067496745</v>
      </c>
      <c r="AI61" s="1">
        <v>3.819379925311945E-2</v>
      </c>
      <c r="AJ61" s="1">
        <v>-16.115440727352411</v>
      </c>
      <c r="AK61" s="1">
        <v>7.6989766060679962E-2</v>
      </c>
      <c r="AL61" s="1">
        <v>5.7839751438518334</v>
      </c>
      <c r="AM61" s="1" t="s">
        <v>1179</v>
      </c>
      <c r="AN61" s="55">
        <f>VAR(AH61:AH62)</f>
        <v>8.3740848503557896E-4</v>
      </c>
      <c r="AO61" s="55">
        <f>VAR(AJ61:AJ62)</f>
        <v>2.1883626415971861E-3</v>
      </c>
      <c r="AP61" s="6">
        <f>VAR(AL61:AL62)</f>
        <v>0.1625521115803242</v>
      </c>
      <c r="AQ61" s="6">
        <v>1</v>
      </c>
      <c r="AR61" s="6">
        <f>AH61-AH62</f>
        <v>4.0924527731803551E-2</v>
      </c>
      <c r="AS61" s="6">
        <f>AJ61-AJ62</f>
        <v>-6.6156823406164023E-2</v>
      </c>
      <c r="AV61" s="4">
        <v>2310426</v>
      </c>
      <c r="AW61" s="2" t="s">
        <v>459</v>
      </c>
      <c r="AX61" s="4">
        <v>1</v>
      </c>
      <c r="AY61" s="2" t="s">
        <v>429</v>
      </c>
      <c r="AZ61" s="4">
        <v>246500</v>
      </c>
      <c r="BA61" s="1" t="s">
        <v>1235</v>
      </c>
      <c r="BB61" s="1">
        <v>-36.526881808250671</v>
      </c>
      <c r="BC61" s="1">
        <v>5.9520862748699728E-2</v>
      </c>
      <c r="BD61" s="1">
        <v>-5.1283373602334645</v>
      </c>
      <c r="BE61" s="1">
        <v>1.6350504679659903E-2</v>
      </c>
      <c r="BF61" s="1">
        <v>4.4998170736170451</v>
      </c>
      <c r="BG61" s="1" t="s">
        <v>1167</v>
      </c>
      <c r="BH61" s="11">
        <f>VAR(BB61:BB62)</f>
        <v>0.59283560315486783</v>
      </c>
      <c r="BI61" s="11">
        <f>VAR(BD61:BD62)</f>
        <v>4.8019743065944266E-3</v>
      </c>
      <c r="BJ61" s="6">
        <f>VAR(BF61:BF62)</f>
        <v>1.7538457536344296</v>
      </c>
      <c r="BK61" s="6">
        <v>1</v>
      </c>
      <c r="BL61" s="6">
        <f>BB61-BB62</f>
        <v>-1.0888853044787297</v>
      </c>
      <c r="BM61" s="6">
        <f>BD61-BD62</f>
        <v>9.7999737822041411E-2</v>
      </c>
    </row>
    <row r="62" spans="1:65" x14ac:dyDescent="0.35">
      <c r="A62" t="s">
        <v>1121</v>
      </c>
      <c r="B62" s="1">
        <v>-111.02522150490668</v>
      </c>
      <c r="C62" s="1">
        <v>0.3555159530031729</v>
      </c>
      <c r="D62" s="1">
        <v>-14.907189788516849</v>
      </c>
      <c r="E62" s="1">
        <v>4.0219875500656553E-2</v>
      </c>
      <c r="F62" s="1">
        <v>8.2322968032281096</v>
      </c>
      <c r="G62" s="17">
        <v>45384</v>
      </c>
      <c r="H62" s="1" t="s">
        <v>1247</v>
      </c>
      <c r="I62" s="1">
        <v>-111.4691936737258</v>
      </c>
      <c r="J62" s="1">
        <v>-14.7821856108138</v>
      </c>
      <c r="K62" s="6">
        <f t="shared" si="40"/>
        <v>6.7882912127845998</v>
      </c>
      <c r="L62" s="6">
        <f t="shared" si="41"/>
        <v>0.44397216881911561</v>
      </c>
      <c r="M62" s="6">
        <f t="shared" si="42"/>
        <v>-0.12500417770304928</v>
      </c>
      <c r="N62" s="6">
        <f t="shared" si="43"/>
        <v>1.4440055904435098</v>
      </c>
      <c r="P62" s="1" t="s">
        <v>1254</v>
      </c>
      <c r="Q62" s="1">
        <v>-20.40187449675723</v>
      </c>
      <c r="R62" s="1">
        <v>0.27414150176251295</v>
      </c>
      <c r="S62" s="1">
        <v>-3.9809911416122947</v>
      </c>
      <c r="T62" s="1">
        <v>4.0279533984142711E-2</v>
      </c>
      <c r="U62" s="1">
        <v>11.446054636141128</v>
      </c>
      <c r="V62" s="1" t="s">
        <v>1168</v>
      </c>
      <c r="AB62" s="2" t="s">
        <v>635</v>
      </c>
      <c r="AC62" s="2" t="s">
        <v>607</v>
      </c>
      <c r="AD62" s="4">
        <v>1</v>
      </c>
      <c r="AE62" s="2" t="s">
        <v>630</v>
      </c>
      <c r="AF62" s="4">
        <v>254240</v>
      </c>
      <c r="AG62" s="1" t="s">
        <v>635</v>
      </c>
      <c r="AH62" s="1">
        <v>-123.18047520269926</v>
      </c>
      <c r="AI62" s="1">
        <v>7.5953180381903768E-2</v>
      </c>
      <c r="AJ62" s="1">
        <v>-16.049283903946247</v>
      </c>
      <c r="AK62" s="1">
        <v>1.8475498365939522E-2</v>
      </c>
      <c r="AL62" s="1">
        <v>5.2137960288707177</v>
      </c>
      <c r="AM62" s="1" t="s">
        <v>1179</v>
      </c>
      <c r="AN62" s="56"/>
      <c r="AO62" s="56"/>
      <c r="AV62" s="4">
        <v>2310615</v>
      </c>
      <c r="AW62" s="2" t="s">
        <v>459</v>
      </c>
      <c r="AX62" s="4">
        <v>2</v>
      </c>
      <c r="AY62" s="2" t="s">
        <v>729</v>
      </c>
      <c r="AZ62" s="4">
        <v>258820</v>
      </c>
      <c r="BA62" s="1" t="s">
        <v>1308</v>
      </c>
      <c r="BB62" s="1">
        <v>-35.437996503771942</v>
      </c>
      <c r="BC62" s="1">
        <v>0.14925386876903507</v>
      </c>
      <c r="BD62" s="1">
        <v>-5.2263370980555059</v>
      </c>
      <c r="BE62" s="1">
        <v>5.6403978997075187E-2</v>
      </c>
      <c r="BF62" s="1">
        <v>6.372700280672106</v>
      </c>
      <c r="BG62" s="1" t="s">
        <v>1247</v>
      </c>
      <c r="BH62" s="54"/>
      <c r="BI62" s="54"/>
    </row>
    <row r="63" spans="1:65" x14ac:dyDescent="0.35">
      <c r="A63" t="s">
        <v>1121</v>
      </c>
      <c r="B63" s="1">
        <v>-111.61252419781839</v>
      </c>
      <c r="C63" s="1">
        <v>0.14500445442015186</v>
      </c>
      <c r="D63" s="1">
        <v>-14.767362327993389</v>
      </c>
      <c r="E63" s="1">
        <v>6.3794448549871735E-2</v>
      </c>
      <c r="F63" s="1">
        <v>6.5263744261287258</v>
      </c>
      <c r="G63" s="17">
        <v>45384</v>
      </c>
      <c r="H63" s="1" t="s">
        <v>1247</v>
      </c>
      <c r="I63" s="1">
        <v>-111.4691936737258</v>
      </c>
      <c r="J63" s="1">
        <v>-14.7821856108138</v>
      </c>
      <c r="K63" s="6">
        <f t="shared" si="40"/>
        <v>6.7882912127845998</v>
      </c>
      <c r="L63" s="6">
        <f t="shared" si="41"/>
        <v>-0.14333052409259039</v>
      </c>
      <c r="M63" s="6">
        <f t="shared" si="42"/>
        <v>1.4823282820410455E-2</v>
      </c>
      <c r="N63" s="6">
        <f t="shared" si="43"/>
        <v>-0.26191678665587403</v>
      </c>
      <c r="P63" s="1" t="s">
        <v>1257</v>
      </c>
      <c r="Q63" s="1">
        <v>-36.096694703783825</v>
      </c>
      <c r="R63" s="1">
        <v>9.8141328108243497E-2</v>
      </c>
      <c r="S63" s="1">
        <v>-5.4935918601580758</v>
      </c>
      <c r="T63" s="1">
        <v>4.788243375958421E-2</v>
      </c>
      <c r="U63" s="1">
        <v>7.8520401774807809</v>
      </c>
      <c r="V63" s="1" t="s">
        <v>1177</v>
      </c>
      <c r="W63" s="5">
        <f>VAR(Q63:Q64)</f>
        <v>2.5562032939197517E-2</v>
      </c>
      <c r="X63" s="5">
        <f>VAR(S63:S64)</f>
        <v>2.4004329187168848E-3</v>
      </c>
      <c r="Y63" s="5">
        <v>1</v>
      </c>
      <c r="Z63" s="5">
        <f>VAR(U63:U64)</f>
        <v>0.30452188248650697</v>
      </c>
      <c r="AB63" s="4">
        <v>2310600</v>
      </c>
      <c r="AC63" s="2" t="s">
        <v>625</v>
      </c>
      <c r="AD63" s="4">
        <v>1</v>
      </c>
      <c r="AE63" s="2" t="s">
        <v>631</v>
      </c>
      <c r="AF63" s="4">
        <v>253640</v>
      </c>
      <c r="AG63" s="1" t="s">
        <v>1303</v>
      </c>
      <c r="AH63" s="1">
        <v>-74.08753171372301</v>
      </c>
      <c r="AI63" s="1">
        <v>0.17284753147273296</v>
      </c>
      <c r="AJ63" s="1">
        <v>-9.4306936129253121</v>
      </c>
      <c r="AK63" s="1">
        <v>2.8510695502905994E-2</v>
      </c>
      <c r="AL63" s="1">
        <v>1.3580171896794866</v>
      </c>
      <c r="AM63" s="1" t="s">
        <v>1246</v>
      </c>
      <c r="AN63" s="55">
        <f>VAR(AH63:AH64)</f>
        <v>2.0649857115729066E-3</v>
      </c>
      <c r="AO63" s="55">
        <f>VAR(AJ63:AJ64)</f>
        <v>1.0530521451684734E-3</v>
      </c>
      <c r="AP63" s="6">
        <f>VAR(AL63:AL64)</f>
        <v>4.586622132146001E-2</v>
      </c>
      <c r="AQ63" s="6">
        <v>1</v>
      </c>
      <c r="AR63" s="6">
        <f>AH63-AH64</f>
        <v>-6.4264853716053949E-2</v>
      </c>
      <c r="AS63" s="6">
        <f>AJ63-AJ64</f>
        <v>-4.5892311887035575E-2</v>
      </c>
      <c r="AV63" s="4">
        <v>2310402</v>
      </c>
      <c r="AW63" s="2" t="s">
        <v>433</v>
      </c>
      <c r="AX63" s="4">
        <v>1</v>
      </c>
      <c r="AY63" s="2" t="s">
        <v>430</v>
      </c>
      <c r="AZ63" s="4">
        <v>247400</v>
      </c>
      <c r="BA63" s="1" t="s">
        <v>1230</v>
      </c>
      <c r="BB63" s="1">
        <v>-39.482780413762463</v>
      </c>
      <c r="BC63" s="1">
        <v>0.28959330648753445</v>
      </c>
      <c r="BD63" s="1">
        <v>-6.4316667732421386</v>
      </c>
      <c r="BE63" s="1">
        <v>4.2888841900685835E-2</v>
      </c>
      <c r="BF63" s="1">
        <v>11.970553772174647</v>
      </c>
      <c r="BG63" s="1" t="s">
        <v>1166</v>
      </c>
      <c r="BH63" s="11">
        <f>VAR(BB63:BB64)</f>
        <v>6.169413502163871</v>
      </c>
      <c r="BI63" s="11">
        <f>VAR(BD63:BD64)</f>
        <v>0.11455659552076224</v>
      </c>
      <c r="BJ63" s="6">
        <f>VAR(BF63:BF64)</f>
        <v>5.0116173501514275E-2</v>
      </c>
      <c r="BK63" s="6">
        <v>1</v>
      </c>
      <c r="BL63" s="6">
        <f>BB63-BB64</f>
        <v>3.5126666514669083</v>
      </c>
      <c r="BM63" s="6">
        <f>BD63-BD64</f>
        <v>0.47865769715060935</v>
      </c>
    </row>
    <row r="64" spans="1:65" x14ac:dyDescent="0.35">
      <c r="A64" t="s">
        <v>1121</v>
      </c>
      <c r="B64" s="1">
        <v>-111.47767106431267</v>
      </c>
      <c r="C64" s="1">
        <v>4.0251658071495978E-2</v>
      </c>
      <c r="D64" s="1">
        <v>-14.732699719919111</v>
      </c>
      <c r="E64" s="1">
        <v>5.9376051213317252E-2</v>
      </c>
      <c r="F64" s="1">
        <v>6.3839266950402163</v>
      </c>
      <c r="G64" s="17">
        <v>45384</v>
      </c>
      <c r="H64" s="1" t="s">
        <v>1247</v>
      </c>
      <c r="I64" s="1">
        <v>-111.4691936737258</v>
      </c>
      <c r="J64" s="1">
        <v>-14.7821856108138</v>
      </c>
      <c r="K64" s="6">
        <f t="shared" si="40"/>
        <v>6.7882912127845998</v>
      </c>
      <c r="L64" s="6">
        <f t="shared" si="41"/>
        <v>-8.4773905868757993E-3</v>
      </c>
      <c r="M64" s="6">
        <f t="shared" si="42"/>
        <v>4.9485890894688467E-2</v>
      </c>
      <c r="N64" s="6">
        <f t="shared" si="43"/>
        <v>-0.40436451774438353</v>
      </c>
      <c r="P64" s="1" t="s">
        <v>1257</v>
      </c>
      <c r="Q64" s="1">
        <v>-36.322801019216179</v>
      </c>
      <c r="R64" s="1">
        <v>0.33432677166887037</v>
      </c>
      <c r="S64" s="1">
        <v>-5.4243035794936389</v>
      </c>
      <c r="T64" s="1">
        <v>0.10197267942929536</v>
      </c>
      <c r="U64" s="1">
        <v>7.0716276167329326</v>
      </c>
      <c r="V64" s="1" t="s">
        <v>1177</v>
      </c>
      <c r="AB64" s="2" t="s">
        <v>636</v>
      </c>
      <c r="AC64" s="2" t="s">
        <v>625</v>
      </c>
      <c r="AD64" s="4">
        <v>1</v>
      </c>
      <c r="AE64" s="2" t="s">
        <v>631</v>
      </c>
      <c r="AF64" s="4">
        <v>253640</v>
      </c>
      <c r="AG64" s="1" t="s">
        <v>636</v>
      </c>
      <c r="AH64" s="1">
        <v>-74.023266860006956</v>
      </c>
      <c r="AI64" s="1">
        <v>0.1905686973181481</v>
      </c>
      <c r="AJ64" s="1">
        <v>-9.3848013010382765</v>
      </c>
      <c r="AK64" s="1">
        <v>3.3395812185208637E-2</v>
      </c>
      <c r="AL64" s="1">
        <v>1.0551435482992559</v>
      </c>
      <c r="AM64" s="1" t="s">
        <v>1246</v>
      </c>
      <c r="AN64" s="56"/>
      <c r="AO64" s="56"/>
      <c r="AV64" s="4">
        <v>2310782</v>
      </c>
      <c r="AW64" s="2" t="s">
        <v>433</v>
      </c>
      <c r="AX64" s="4">
        <v>2</v>
      </c>
      <c r="AY64" s="2" t="s">
        <v>912</v>
      </c>
      <c r="AZ64" s="4">
        <v>258200</v>
      </c>
      <c r="BA64" s="1" t="s">
        <v>1361</v>
      </c>
      <c r="BB64" s="1">
        <v>-42.995447065229371</v>
      </c>
      <c r="BC64" s="1">
        <v>0.22617753691011808</v>
      </c>
      <c r="BD64" s="1">
        <v>-6.910324470392748</v>
      </c>
      <c r="BE64" s="1">
        <v>3.1573648698620262E-2</v>
      </c>
      <c r="BF64" s="1">
        <v>12.287148697912613</v>
      </c>
      <c r="BG64" s="1" t="s">
        <v>1278</v>
      </c>
      <c r="BH64" s="54"/>
      <c r="BI64" s="54"/>
    </row>
    <row r="65" spans="1:65" x14ac:dyDescent="0.35">
      <c r="A65" t="s">
        <v>1131</v>
      </c>
      <c r="B65" s="1">
        <v>-25.161648459212898</v>
      </c>
      <c r="C65" s="1">
        <v>0.17514576154430894</v>
      </c>
      <c r="D65" s="1">
        <v>-4.803656060032468</v>
      </c>
      <c r="E65" s="1">
        <v>2.6290677591558495E-2</v>
      </c>
      <c r="F65" s="1">
        <v>13.267600021046846</v>
      </c>
      <c r="G65" s="17">
        <v>45393</v>
      </c>
      <c r="H65" s="1" t="s">
        <v>1274</v>
      </c>
      <c r="I65" s="1">
        <v>-24.748731165058611</v>
      </c>
      <c r="J65" s="1">
        <v>-4.8044681977567523</v>
      </c>
      <c r="K65" s="6">
        <f t="shared" si="40"/>
        <v>13.687014416995407</v>
      </c>
      <c r="L65" s="6">
        <f t="shared" si="41"/>
        <v>-0.41291729415428691</v>
      </c>
      <c r="M65" s="6">
        <f t="shared" si="42"/>
        <v>8.1213772428423425E-4</v>
      </c>
      <c r="N65" s="6">
        <f t="shared" si="43"/>
        <v>-0.41941439594856078</v>
      </c>
      <c r="P65" s="1" t="s">
        <v>1260</v>
      </c>
      <c r="Q65" s="1">
        <v>-44.855354236838068</v>
      </c>
      <c r="R65" s="1">
        <v>0.15278952002120055</v>
      </c>
      <c r="S65" s="1">
        <v>-7.5650021247603565</v>
      </c>
      <c r="T65" s="1">
        <v>6.7686387630247147E-2</v>
      </c>
      <c r="U65" s="1">
        <v>15.664662761244784</v>
      </c>
      <c r="V65" s="1" t="s">
        <v>1177</v>
      </c>
      <c r="W65" s="5">
        <f>VAR(Q65:Q66)</f>
        <v>1.9381178709426451E-2</v>
      </c>
      <c r="X65" s="5">
        <f>VAR(S65:S66)</f>
        <v>8.3689304346273906E-4</v>
      </c>
      <c r="Y65" s="5">
        <v>1</v>
      </c>
      <c r="Z65" s="5">
        <f>VAR(U65:U66)</f>
        <v>8.5038880502728634E-3</v>
      </c>
      <c r="AB65" s="4">
        <v>2310620</v>
      </c>
      <c r="AC65" s="2" t="s">
        <v>653</v>
      </c>
      <c r="AD65" s="4">
        <v>1</v>
      </c>
      <c r="AE65" s="2" t="s">
        <v>729</v>
      </c>
      <c r="AF65" s="4">
        <v>253740</v>
      </c>
      <c r="AG65" s="1" t="s">
        <v>1310</v>
      </c>
      <c r="AH65" s="1">
        <v>-84.043515568949672</v>
      </c>
      <c r="AI65" s="1">
        <v>0.21548885594617334</v>
      </c>
      <c r="AJ65" s="1">
        <v>-11.703676366698167</v>
      </c>
      <c r="AK65" s="1">
        <v>2.5990435946046563E-2</v>
      </c>
      <c r="AL65" s="1">
        <v>9.5858953646356611</v>
      </c>
      <c r="AM65" s="1" t="s">
        <v>1247</v>
      </c>
      <c r="AN65" s="55">
        <f>VAR(AH65:AH66)</f>
        <v>2.2850967016656508E-3</v>
      </c>
      <c r="AO65" s="55">
        <f>VAR(AJ65:AJ66)</f>
        <v>1.4767177929706369E-2</v>
      </c>
      <c r="AP65" s="6">
        <f>VAR(AL65:AL66)</f>
        <v>1.0403284133887052</v>
      </c>
      <c r="AQ65" s="6">
        <v>1</v>
      </c>
      <c r="AR65" s="6">
        <f>AH65-AH66</f>
        <v>-6.7603205569938041E-2</v>
      </c>
      <c r="AS65" s="6">
        <f>AJ65-AJ66</f>
        <v>0.17185562504443297</v>
      </c>
      <c r="AV65" s="4">
        <v>2310130</v>
      </c>
      <c r="AW65" s="2" t="s">
        <v>139</v>
      </c>
      <c r="AX65" s="4">
        <v>1</v>
      </c>
      <c r="AY65" s="2" t="s">
        <v>228</v>
      </c>
      <c r="AZ65" s="4">
        <v>251040</v>
      </c>
      <c r="BA65" s="1" t="s">
        <v>1141</v>
      </c>
      <c r="BB65" s="65">
        <v>-39.978575161859375</v>
      </c>
      <c r="BC65" s="65">
        <v>0.28791975447455387</v>
      </c>
      <c r="BD65" s="65">
        <v>-6.0776483133153647</v>
      </c>
      <c r="BE65" s="65">
        <v>0.16851079139692141</v>
      </c>
      <c r="BF65" s="65">
        <v>8.6426113446635426</v>
      </c>
      <c r="BG65" t="s">
        <v>1099</v>
      </c>
      <c r="BH65" s="11">
        <f>VAR(BB65:BB66)</f>
        <v>158.51837237208883</v>
      </c>
      <c r="BI65" s="11">
        <f>VAR(BD65:BD66)</f>
        <v>1.9564232689745822</v>
      </c>
      <c r="BJ65" s="6">
        <f>VAR(BF65:BF66)</f>
        <v>1.9617695761902212</v>
      </c>
      <c r="BK65" s="6">
        <v>1</v>
      </c>
      <c r="BL65" s="6">
        <f>BB65-BB66</f>
        <v>-17.80552568008531</v>
      </c>
      <c r="BM65" s="6">
        <f>BD65-BD66</f>
        <v>-1.9780916404325559</v>
      </c>
    </row>
    <row r="66" spans="1:65" x14ac:dyDescent="0.35">
      <c r="A66" t="s">
        <v>1131</v>
      </c>
      <c r="B66" s="1">
        <v>-25.091011040500295</v>
      </c>
      <c r="C66" s="1">
        <v>0.11702635767568867</v>
      </c>
      <c r="D66" s="1">
        <v>-4.7673820477943387</v>
      </c>
      <c r="E66" s="1">
        <v>1.4415515371080807E-2</v>
      </c>
      <c r="F66" s="1">
        <v>13.048045341854415</v>
      </c>
      <c r="G66" s="17">
        <v>45393</v>
      </c>
      <c r="H66" s="1" t="s">
        <v>1274</v>
      </c>
      <c r="I66" s="1">
        <v>-24.748731165058611</v>
      </c>
      <c r="J66" s="1">
        <v>-4.8044681977567523</v>
      </c>
      <c r="K66" s="6">
        <f t="shared" si="40"/>
        <v>13.687014416995407</v>
      </c>
      <c r="L66" s="6">
        <f t="shared" si="41"/>
        <v>-0.34227987544168315</v>
      </c>
      <c r="M66" s="6">
        <f t="shared" si="42"/>
        <v>3.708614996241355E-2</v>
      </c>
      <c r="N66" s="6">
        <f t="shared" si="43"/>
        <v>-0.63896907514099155</v>
      </c>
      <c r="P66" s="1" t="s">
        <v>1260</v>
      </c>
      <c r="Q66" s="1">
        <v>-44.658472654614506</v>
      </c>
      <c r="R66" s="1">
        <v>8.6567740356647674E-2</v>
      </c>
      <c r="S66" s="1">
        <v>-7.5240901938975204</v>
      </c>
      <c r="T66" s="1">
        <v>2.5508007854418851E-2</v>
      </c>
      <c r="U66" s="1">
        <v>15.534248896565657</v>
      </c>
      <c r="V66" s="1" t="s">
        <v>1177</v>
      </c>
      <c r="AB66" s="2" t="s">
        <v>735</v>
      </c>
      <c r="AC66" s="2" t="s">
        <v>653</v>
      </c>
      <c r="AD66" s="4">
        <v>1</v>
      </c>
      <c r="AE66" s="2" t="s">
        <v>729</v>
      </c>
      <c r="AF66" s="4">
        <v>253740</v>
      </c>
      <c r="AG66" s="1" t="s">
        <v>735</v>
      </c>
      <c r="AH66" s="1">
        <v>-83.975912363379734</v>
      </c>
      <c r="AI66" s="1">
        <v>0.2686304065174529</v>
      </c>
      <c r="AJ66" s="1">
        <v>-11.8755319917426</v>
      </c>
      <c r="AK66" s="1">
        <v>9.3930918455425824E-2</v>
      </c>
      <c r="AL66" s="1">
        <v>11.028343570561063</v>
      </c>
      <c r="AM66" s="1" t="s">
        <v>1247</v>
      </c>
      <c r="AN66" s="56"/>
      <c r="AO66" s="56"/>
      <c r="AV66" s="4">
        <v>2310585</v>
      </c>
      <c r="AW66" s="2" t="s">
        <v>139</v>
      </c>
      <c r="AX66" s="4">
        <v>2</v>
      </c>
      <c r="AY66" s="2" t="s">
        <v>630</v>
      </c>
      <c r="AZ66" s="4">
        <v>250620</v>
      </c>
      <c r="BA66" s="1" t="s">
        <v>1299</v>
      </c>
      <c r="BB66" s="65">
        <v>-22.173049481774065</v>
      </c>
      <c r="BC66" s="65">
        <v>0.21630138525953377</v>
      </c>
      <c r="BD66" s="65">
        <v>-4.0995566728828088</v>
      </c>
      <c r="BE66" s="65">
        <v>5.9398392321248661E-2</v>
      </c>
      <c r="BF66" s="65">
        <v>10.623403901288405</v>
      </c>
      <c r="BG66" s="1" t="s">
        <v>1246</v>
      </c>
      <c r="BH66" s="54"/>
      <c r="BI66" s="54"/>
    </row>
    <row r="67" spans="1:65" x14ac:dyDescent="0.35">
      <c r="A67" t="s">
        <v>1131</v>
      </c>
      <c r="B67" s="1">
        <v>-25.037123785142192</v>
      </c>
      <c r="C67" s="1">
        <v>0.10699851327992686</v>
      </c>
      <c r="D67" s="1">
        <v>-4.8661880980093439</v>
      </c>
      <c r="E67" s="1">
        <v>5.0352924409562912E-2</v>
      </c>
      <c r="F67" s="1">
        <v>13.892380998932559</v>
      </c>
      <c r="G67" s="17">
        <v>45393</v>
      </c>
      <c r="H67" s="1" t="s">
        <v>1274</v>
      </c>
      <c r="I67" s="1">
        <v>-24.748731165058611</v>
      </c>
      <c r="J67" s="1">
        <v>-4.8044681977567523</v>
      </c>
      <c r="K67" s="6">
        <f t="shared" si="40"/>
        <v>13.687014416995407</v>
      </c>
      <c r="L67" s="6">
        <f t="shared" si="41"/>
        <v>-0.28839262008358091</v>
      </c>
      <c r="M67" s="6">
        <f t="shared" si="42"/>
        <v>-6.1719900252591664E-2</v>
      </c>
      <c r="N67" s="6">
        <f t="shared" si="43"/>
        <v>0.2053665819371524</v>
      </c>
      <c r="P67" s="1" t="s">
        <v>1264</v>
      </c>
      <c r="Q67" s="1">
        <v>-141.68154201103397</v>
      </c>
      <c r="R67" s="1">
        <v>0.12756809426140839</v>
      </c>
      <c r="S67" s="1">
        <v>-18.558762906395437</v>
      </c>
      <c r="T67" s="1">
        <v>3.658166715039906E-2</v>
      </c>
      <c r="U67" s="1">
        <v>6.7885612401295248</v>
      </c>
      <c r="V67" s="1" t="s">
        <v>1178</v>
      </c>
      <c r="W67" s="5">
        <f>VAR(Q67:Q68)</f>
        <v>2.3687790907565856E-2</v>
      </c>
      <c r="X67" s="5">
        <f>VAR(S67:S68)</f>
        <v>3.3618319459001054E-4</v>
      </c>
      <c r="Y67" s="5">
        <v>1</v>
      </c>
      <c r="Z67" s="5">
        <f>VAR(U67:U68)</f>
        <v>5.2214955447434744E-5</v>
      </c>
      <c r="AB67" s="4">
        <v>2310640</v>
      </c>
      <c r="AC67" s="2" t="s">
        <v>671</v>
      </c>
      <c r="AD67" s="4">
        <v>1</v>
      </c>
      <c r="AE67" s="2" t="s">
        <v>731</v>
      </c>
      <c r="AF67" s="4">
        <v>240360</v>
      </c>
      <c r="AG67" s="1" t="s">
        <v>1317</v>
      </c>
      <c r="AH67" s="1">
        <v>-44.182288275399188</v>
      </c>
      <c r="AI67" s="1">
        <v>0.15541849620839701</v>
      </c>
      <c r="AJ67" s="1">
        <v>-7.2559221810169214</v>
      </c>
      <c r="AK67" s="1">
        <v>6.2275281788395011E-2</v>
      </c>
      <c r="AL67" s="1">
        <v>13.865089172736184</v>
      </c>
      <c r="AM67" s="1" t="s">
        <v>1247</v>
      </c>
      <c r="AN67" s="55">
        <f>VAR(AH67:AH68)</f>
        <v>8.8773290620388842E-2</v>
      </c>
      <c r="AO67" s="55">
        <f>VAR(AJ67:AJ68)</f>
        <v>3.7634761366338169E-4</v>
      </c>
      <c r="AP67" s="6">
        <f>VAR(AL67:AL68)</f>
        <v>0.20534122103804653</v>
      </c>
      <c r="AQ67" s="6">
        <v>1</v>
      </c>
      <c r="AR67" s="6">
        <f>AH67-AH68</f>
        <v>-0.42136276679457296</v>
      </c>
      <c r="AS67" s="6">
        <f>AJ67-AJ68</f>
        <v>2.7435291639178239E-2</v>
      </c>
      <c r="AV67" s="4">
        <v>2310737</v>
      </c>
      <c r="AW67" s="2" t="s">
        <v>772</v>
      </c>
      <c r="AX67" s="4">
        <v>1</v>
      </c>
      <c r="AY67" s="2" t="s">
        <v>734</v>
      </c>
      <c r="AZ67" s="4">
        <v>238180</v>
      </c>
      <c r="BA67" s="1" t="s">
        <v>1342</v>
      </c>
      <c r="BB67" s="1">
        <v>-34.848648203045897</v>
      </c>
      <c r="BC67" s="1">
        <v>7.9370458322085044E-2</v>
      </c>
      <c r="BD67" s="1">
        <v>-5.5549741817360614</v>
      </c>
      <c r="BE67" s="1">
        <v>2.5596655532163639E-2</v>
      </c>
      <c r="BF67" s="1">
        <v>9.5911452508425938</v>
      </c>
      <c r="BG67" s="1" t="s">
        <v>1276</v>
      </c>
      <c r="BH67" s="11">
        <f>VAR(BB67:BB68)</f>
        <v>0.42325908764545023</v>
      </c>
      <c r="BI67" s="11">
        <f>VAR(BD67:BD68)</f>
        <v>2.6954540493298963E-2</v>
      </c>
      <c r="BJ67" s="6">
        <f>VAR(BF67:BF68)</f>
        <v>0.43936135872501525</v>
      </c>
      <c r="BK67" s="6">
        <v>1</v>
      </c>
      <c r="BL67" s="6">
        <f>BB67-BB68</f>
        <v>-0.92006422345991723</v>
      </c>
      <c r="BM67" s="6">
        <f>BD67-BD68</f>
        <v>-0.23218329179033947</v>
      </c>
    </row>
    <row r="68" spans="1:65" x14ac:dyDescent="0.35">
      <c r="A68" t="s">
        <v>1139</v>
      </c>
      <c r="B68" s="1">
        <v>-2.9581896012443876</v>
      </c>
      <c r="C68" s="1">
        <v>0.2377032381271858</v>
      </c>
      <c r="D68" s="1">
        <v>-1.6014945099981082</v>
      </c>
      <c r="E68" s="1">
        <v>2.3624119598090021E-2</v>
      </c>
      <c r="F68" s="1">
        <v>9.8537664787404786</v>
      </c>
      <c r="G68" s="17">
        <v>45398</v>
      </c>
      <c r="H68" s="1" t="s">
        <v>1275</v>
      </c>
      <c r="I68" s="1">
        <v>-2.0499999999999998</v>
      </c>
      <c r="J68" s="1">
        <v>-1.71</v>
      </c>
      <c r="K68" s="1">
        <f t="shared" si="40"/>
        <v>11.629999999999999</v>
      </c>
      <c r="L68" s="1">
        <f t="shared" si="41"/>
        <v>-0.90818960124438775</v>
      </c>
      <c r="M68" s="1">
        <f t="shared" si="42"/>
        <v>0.1085054900018918</v>
      </c>
      <c r="N68" s="1">
        <f t="shared" si="43"/>
        <v>-1.7762335212595204</v>
      </c>
      <c r="P68" s="1" t="s">
        <v>1264</v>
      </c>
      <c r="Q68" s="1">
        <v>-141.46388268590607</v>
      </c>
      <c r="R68" s="1">
        <v>0.17123416383179157</v>
      </c>
      <c r="S68" s="1">
        <v>-18.532832877680065</v>
      </c>
      <c r="T68" s="1">
        <v>9.4800848989449321E-2</v>
      </c>
      <c r="U68" s="1">
        <v>6.7987803355344454</v>
      </c>
      <c r="V68" s="1" t="s">
        <v>1178</v>
      </c>
      <c r="AB68" s="2" t="s">
        <v>736</v>
      </c>
      <c r="AC68" s="2" t="s">
        <v>671</v>
      </c>
      <c r="AD68" s="4">
        <v>1</v>
      </c>
      <c r="AE68" s="2" t="s">
        <v>731</v>
      </c>
      <c r="AF68" s="4">
        <v>240360</v>
      </c>
      <c r="AG68" s="1" t="s">
        <v>736</v>
      </c>
      <c r="AH68" s="1">
        <v>-43.760925508604615</v>
      </c>
      <c r="AI68" s="1">
        <v>9.3626104501175603E-2</v>
      </c>
      <c r="AJ68" s="1">
        <v>-7.2833574726560997</v>
      </c>
      <c r="AK68" s="1">
        <v>2.4037938468955123E-2</v>
      </c>
      <c r="AL68" s="1">
        <v>14.505934272644183</v>
      </c>
      <c r="AM68" s="1" t="s">
        <v>1247</v>
      </c>
      <c r="AN68" s="56"/>
      <c r="AO68" s="56"/>
      <c r="AV68" s="4">
        <v>2310916</v>
      </c>
      <c r="AW68" s="2" t="s">
        <v>772</v>
      </c>
      <c r="AX68" s="4">
        <v>2</v>
      </c>
      <c r="AY68" s="2" t="s">
        <v>969</v>
      </c>
      <c r="AZ68" s="4">
        <v>260600</v>
      </c>
      <c r="BA68" s="1" t="s">
        <v>1395</v>
      </c>
      <c r="BB68" s="1">
        <v>-33.92858397958598</v>
      </c>
      <c r="BC68" s="1">
        <v>4.855818727240558E-2</v>
      </c>
      <c r="BD68" s="1">
        <v>-5.3227908899457219</v>
      </c>
      <c r="BE68" s="1">
        <v>7.5761706077679264E-2</v>
      </c>
      <c r="BF68" s="1">
        <v>8.6537431399797953</v>
      </c>
      <c r="BG68" s="1" t="s">
        <v>1293</v>
      </c>
      <c r="BH68" s="54"/>
      <c r="BI68" s="54"/>
    </row>
    <row r="69" spans="1:65" x14ac:dyDescent="0.35">
      <c r="A69" t="s">
        <v>1139</v>
      </c>
      <c r="B69" s="1">
        <v>-2.3768974212656779</v>
      </c>
      <c r="C69" s="1">
        <v>0.13719229406591019</v>
      </c>
      <c r="D69" s="1">
        <v>-1.6956792731337988</v>
      </c>
      <c r="E69" s="1">
        <v>3.108343353991835E-2</v>
      </c>
      <c r="F69" s="1">
        <v>11.188536763804713</v>
      </c>
      <c r="G69" s="17">
        <v>45398</v>
      </c>
      <c r="H69" s="1" t="s">
        <v>1275</v>
      </c>
      <c r="I69" s="1">
        <v>-2.0499999999999998</v>
      </c>
      <c r="J69" s="1">
        <v>-1.71</v>
      </c>
      <c r="K69" s="1">
        <f t="shared" si="40"/>
        <v>11.629999999999999</v>
      </c>
      <c r="L69" s="1">
        <f t="shared" si="41"/>
        <v>-0.32689742126567811</v>
      </c>
      <c r="M69" s="1">
        <f t="shared" si="42"/>
        <v>1.4320726866201117E-2</v>
      </c>
      <c r="N69" s="1">
        <f t="shared" si="43"/>
        <v>-0.44146323619528616</v>
      </c>
      <c r="P69" s="1" t="s">
        <v>1269</v>
      </c>
      <c r="Q69" s="1">
        <v>-119.06836188883685</v>
      </c>
      <c r="R69" s="1">
        <v>0.19744653469083054</v>
      </c>
      <c r="S69" s="1">
        <v>-15.62186142962349</v>
      </c>
      <c r="T69" s="1">
        <v>7.0839370114280611E-2</v>
      </c>
      <c r="U69" s="1">
        <v>5.9065295481510702</v>
      </c>
      <c r="V69" s="1" t="s">
        <v>1178</v>
      </c>
      <c r="W69" s="5">
        <f>VAR(Q69:Q70)</f>
        <v>3.7119102075411185E-2</v>
      </c>
      <c r="X69" s="5">
        <f>VAR(S69:S70)</f>
        <v>1.2211166126135131E-4</v>
      </c>
      <c r="Y69" s="5">
        <v>1</v>
      </c>
      <c r="Z69" s="5">
        <f>VAR(U69:U70)</f>
        <v>1.0870119814104602E-2</v>
      </c>
      <c r="AB69" s="4">
        <v>2310660</v>
      </c>
      <c r="AC69" s="2" t="s">
        <v>689</v>
      </c>
      <c r="AD69" s="4">
        <v>1</v>
      </c>
      <c r="AE69" s="2" t="s">
        <v>731</v>
      </c>
      <c r="AF69" s="4">
        <v>246000</v>
      </c>
      <c r="AG69" s="1" t="s">
        <v>1325</v>
      </c>
      <c r="AH69" s="1">
        <v>-74.211862477313986</v>
      </c>
      <c r="AI69" s="1">
        <v>0.10926956390923673</v>
      </c>
      <c r="AJ69" s="1">
        <v>-10.66811625233688</v>
      </c>
      <c r="AK69" s="1">
        <v>2.7550482002572891E-2</v>
      </c>
      <c r="AL69" s="1">
        <v>11.133067541381052</v>
      </c>
      <c r="AM69" s="1" t="s">
        <v>1274</v>
      </c>
      <c r="AN69" s="55">
        <f>VAR(AH69:AH70)</f>
        <v>2.4672219340968573E-4</v>
      </c>
      <c r="AO69" s="55">
        <f>VAR(AJ69:AJ70)</f>
        <v>4.1070140085834907E-3</v>
      </c>
      <c r="AP69" s="6">
        <f>VAR(AL69:AL70)</f>
        <v>0.27920159977986714</v>
      </c>
      <c r="AQ69" s="6">
        <v>1</v>
      </c>
      <c r="AR69" s="6">
        <f>AH69-AH70</f>
        <v>2.2213608144994623E-2</v>
      </c>
      <c r="AS69" s="6">
        <f>AJ69-AJ70</f>
        <v>-9.0631275049879889E-2</v>
      </c>
      <c r="AV69" s="4">
        <v>2310750</v>
      </c>
      <c r="AW69" s="2" t="s">
        <v>782</v>
      </c>
      <c r="AX69" s="4">
        <v>1</v>
      </c>
      <c r="AY69" s="2" t="s">
        <v>907</v>
      </c>
      <c r="AZ69" s="4">
        <v>259140</v>
      </c>
      <c r="BA69" s="1" t="s">
        <v>1348</v>
      </c>
      <c r="BB69" s="1">
        <v>-140.80289343947109</v>
      </c>
      <c r="BC69" s="1">
        <v>0.21132694104854804</v>
      </c>
      <c r="BD69" s="1">
        <v>-18.676207423015153</v>
      </c>
      <c r="BE69" s="1">
        <v>4.7289803163917524E-2</v>
      </c>
      <c r="BF69" s="1">
        <v>8.6067659446501352</v>
      </c>
      <c r="BG69" s="1" t="s">
        <v>1277</v>
      </c>
      <c r="BH69" s="11">
        <f>VAR(BB69:BB70)</f>
        <v>5.2705205277712421</v>
      </c>
      <c r="BI69" s="11">
        <f>VAR(BD69:BD70)</f>
        <v>3.1115019947878533E-2</v>
      </c>
      <c r="BJ69" s="6">
        <f>VAR(BF69:BF70)</f>
        <v>0.78252674799117683</v>
      </c>
      <c r="BK69" s="6">
        <v>1</v>
      </c>
      <c r="BL69" s="6">
        <f>BB69-BB70</f>
        <v>-3.2466969454420109</v>
      </c>
      <c r="BM69" s="6">
        <f>BD69-BD70</f>
        <v>-0.24945949550128788</v>
      </c>
    </row>
    <row r="70" spans="1:65" x14ac:dyDescent="0.35">
      <c r="A70" t="s">
        <v>1139</v>
      </c>
      <c r="B70" s="1">
        <v>-2.2915390756019782</v>
      </c>
      <c r="C70" s="1">
        <v>0.33950387439010521</v>
      </c>
      <c r="D70" s="1">
        <v>-1.7159538182033307</v>
      </c>
      <c r="E70" s="1">
        <v>0.18766459335763092</v>
      </c>
      <c r="F70" s="1">
        <v>11.436091470024667</v>
      </c>
      <c r="G70" s="17">
        <v>45398</v>
      </c>
      <c r="H70" s="1" t="s">
        <v>1275</v>
      </c>
      <c r="I70" s="1">
        <v>-2.0499999999999998</v>
      </c>
      <c r="J70" s="1">
        <v>-1.71</v>
      </c>
      <c r="K70" s="1">
        <f t="shared" si="40"/>
        <v>11.629999999999999</v>
      </c>
      <c r="L70" s="1">
        <f t="shared" si="41"/>
        <v>-0.2415390756019784</v>
      </c>
      <c r="M70" s="1">
        <f t="shared" si="42"/>
        <v>-5.9538182033307407E-3</v>
      </c>
      <c r="N70" s="1">
        <f t="shared" si="43"/>
        <v>-0.19390852997533159</v>
      </c>
      <c r="P70" s="1" t="s">
        <v>1269</v>
      </c>
      <c r="Q70" s="1">
        <v>-119.34082877517503</v>
      </c>
      <c r="R70" s="1">
        <v>8.8909944599156604E-2</v>
      </c>
      <c r="S70" s="1">
        <v>-15.637489075720158</v>
      </c>
      <c r="T70" s="1">
        <v>5.5300153701323559E-2</v>
      </c>
      <c r="U70" s="1">
        <v>5.7590838305862349</v>
      </c>
      <c r="V70" s="1" t="s">
        <v>1178</v>
      </c>
      <c r="AB70" s="2" t="s">
        <v>737</v>
      </c>
      <c r="AC70" s="2" t="s">
        <v>689</v>
      </c>
      <c r="AD70" s="4">
        <v>1</v>
      </c>
      <c r="AE70" s="2" t="s">
        <v>731</v>
      </c>
      <c r="AF70" s="4">
        <v>246000</v>
      </c>
      <c r="AG70" s="1" t="s">
        <v>737</v>
      </c>
      <c r="AH70" s="1">
        <v>-74.23407608545898</v>
      </c>
      <c r="AI70" s="1">
        <v>0.10762742875164288</v>
      </c>
      <c r="AJ70" s="1">
        <v>-10.577484977287</v>
      </c>
      <c r="AK70" s="1">
        <v>4.9900543082570324E-2</v>
      </c>
      <c r="AL70" s="1">
        <v>10.385803732837019</v>
      </c>
      <c r="AM70" s="1" t="s">
        <v>1274</v>
      </c>
      <c r="AN70" s="56"/>
      <c r="AO70" s="56"/>
      <c r="AV70" s="4">
        <v>2310878</v>
      </c>
      <c r="AW70" s="2" t="s">
        <v>782</v>
      </c>
      <c r="AX70" s="4">
        <v>2</v>
      </c>
      <c r="AY70" s="2" t="s">
        <v>919</v>
      </c>
      <c r="AZ70" s="4">
        <v>263580</v>
      </c>
      <c r="BA70" s="1" t="s">
        <v>1384</v>
      </c>
      <c r="BB70" s="1">
        <v>-137.55619649402908</v>
      </c>
      <c r="BC70" s="1">
        <v>0.19856093182317747</v>
      </c>
      <c r="BD70" s="1">
        <v>-18.426747927513865</v>
      </c>
      <c r="BE70" s="1">
        <v>5.2312277590179118E-2</v>
      </c>
      <c r="BF70" s="1">
        <v>9.8577869260818431</v>
      </c>
      <c r="BG70" s="1" t="s">
        <v>1281</v>
      </c>
      <c r="BH70" s="54"/>
      <c r="BI70" s="54"/>
    </row>
    <row r="71" spans="1:65" x14ac:dyDescent="0.35">
      <c r="A71" t="s">
        <v>1152</v>
      </c>
      <c r="B71" s="1">
        <v>-101.67446592360452</v>
      </c>
      <c r="C71" s="1">
        <v>8.5186917328062398E-2</v>
      </c>
      <c r="D71" s="1">
        <v>-13.897849609455225</v>
      </c>
      <c r="E71" s="1">
        <v>8.7586476150867107E-2</v>
      </c>
      <c r="F71" s="1">
        <v>9.5083309520372836</v>
      </c>
      <c r="G71" s="17">
        <v>45400</v>
      </c>
      <c r="H71" s="1" t="s">
        <v>1276</v>
      </c>
      <c r="I71" s="1">
        <v>-101.03</v>
      </c>
      <c r="J71" s="1">
        <v>-13.88</v>
      </c>
      <c r="K71" s="1">
        <f t="shared" si="40"/>
        <v>10.010000000000005</v>
      </c>
      <c r="L71" s="1">
        <f t="shared" si="41"/>
        <v>-0.64446592360451405</v>
      </c>
      <c r="M71" s="1">
        <f t="shared" si="42"/>
        <v>-1.7849609455224069E-2</v>
      </c>
      <c r="N71" s="1">
        <f t="shared" si="43"/>
        <v>-0.50166904796272149</v>
      </c>
      <c r="P71" s="1" t="s">
        <v>1282</v>
      </c>
      <c r="Q71" s="1">
        <v>32.770563771198084</v>
      </c>
      <c r="R71" s="1">
        <v>0.26186742849353328</v>
      </c>
      <c r="S71" s="1">
        <v>9.943095814604785</v>
      </c>
      <c r="T71" s="1">
        <v>3.2413994729456733E-2</v>
      </c>
      <c r="U71" s="1">
        <v>-46.774202745640196</v>
      </c>
      <c r="V71" s="1" t="s">
        <v>1179</v>
      </c>
      <c r="W71" s="5">
        <f>VAR(Q71:Q72)</f>
        <v>1.9943746911713862E-4</v>
      </c>
      <c r="X71" s="5">
        <f>VAR(S71:S72)</f>
        <v>1.4980540497566567E-3</v>
      </c>
      <c r="Y71" s="5">
        <v>1</v>
      </c>
      <c r="Z71" s="5">
        <f>VAR(U71:U72)</f>
        <v>8.7329347172764846E-2</v>
      </c>
      <c r="AB71" s="4">
        <v>2310680</v>
      </c>
      <c r="AC71" s="2" t="s">
        <v>709</v>
      </c>
      <c r="AD71" s="4">
        <v>1</v>
      </c>
      <c r="AE71" s="2" t="s">
        <v>732</v>
      </c>
      <c r="AF71" s="4">
        <v>259300</v>
      </c>
      <c r="AG71" s="1" t="s">
        <v>1327</v>
      </c>
      <c r="AH71" s="1">
        <v>-139.25876291216872</v>
      </c>
      <c r="AI71" s="1">
        <v>0.13475981375915261</v>
      </c>
      <c r="AJ71" s="1">
        <v>-18.473143624351874</v>
      </c>
      <c r="AK71" s="1">
        <v>5.2348761224274371E-2</v>
      </c>
      <c r="AL71" s="1">
        <v>8.526386082646269</v>
      </c>
      <c r="AM71" s="1" t="s">
        <v>1275</v>
      </c>
      <c r="AN71" s="55">
        <f>VAR(AH71:AH72)</f>
        <v>1.2454274304016022E-2</v>
      </c>
      <c r="AO71" s="55">
        <f>VAR(AJ71:AJ72)</f>
        <v>5.1949384050483912E-4</v>
      </c>
      <c r="AP71" s="6">
        <f>VAR(AL71:AL72)</f>
        <v>8.6399536170808297E-2</v>
      </c>
      <c r="AQ71" s="6">
        <v>1</v>
      </c>
      <c r="AR71" s="6">
        <f>AH71-AH72</f>
        <v>0.15782442335719793</v>
      </c>
      <c r="AS71" s="6">
        <f>AJ71-AJ72</f>
        <v>-3.2233331832276946E-2</v>
      </c>
      <c r="AV71" s="4">
        <v>2310799</v>
      </c>
      <c r="AW71" s="2" t="s">
        <v>820</v>
      </c>
      <c r="AX71" s="4">
        <v>1</v>
      </c>
      <c r="AY71" s="2" t="s">
        <v>912</v>
      </c>
      <c r="AZ71" s="4">
        <v>259240</v>
      </c>
      <c r="BA71" s="1" t="s">
        <v>1366</v>
      </c>
      <c r="BB71" s="1">
        <v>-108.97996029104678</v>
      </c>
      <c r="BC71" s="1">
        <v>0.22456236740628316</v>
      </c>
      <c r="BD71" s="1">
        <v>-13.127009519824039</v>
      </c>
      <c r="BE71" s="1">
        <v>4.8587249433273812E-2</v>
      </c>
      <c r="BF71" s="1">
        <v>-3.9638841324544671</v>
      </c>
      <c r="BG71" s="1" t="s">
        <v>1278</v>
      </c>
      <c r="BH71" s="11">
        <f>VAR(BB71:BB72)</f>
        <v>54.798913878773511</v>
      </c>
      <c r="BI71" s="11">
        <f>VAR(BD71:BD72)</f>
        <v>0.88512462963040817</v>
      </c>
      <c r="BJ71" s="6">
        <f>VAR(BF71:BF72)</f>
        <v>1.5340343480400238E-2</v>
      </c>
      <c r="BK71" s="6">
        <v>1</v>
      </c>
      <c r="BL71" s="6">
        <f>BB71-BB72</f>
        <v>-10.468898115730568</v>
      </c>
      <c r="BM71" s="6">
        <f>BD71-BD72</f>
        <v>-1.3305071436338913</v>
      </c>
    </row>
    <row r="72" spans="1:65" x14ac:dyDescent="0.35">
      <c r="A72" t="s">
        <v>1152</v>
      </c>
      <c r="B72" s="1">
        <v>-101.39719914001475</v>
      </c>
      <c r="C72" s="1">
        <v>4.6713763096368641E-2</v>
      </c>
      <c r="D72" s="1">
        <v>-13.937635179879143</v>
      </c>
      <c r="E72" s="1">
        <v>7.1281679117774027E-2</v>
      </c>
      <c r="F72" s="1">
        <v>10.103882299018395</v>
      </c>
      <c r="G72" s="17">
        <v>45400</v>
      </c>
      <c r="H72" s="1" t="s">
        <v>1276</v>
      </c>
      <c r="I72" s="1">
        <v>-101.03</v>
      </c>
      <c r="J72" s="1">
        <v>-13.88</v>
      </c>
      <c r="K72" s="1">
        <f t="shared" si="40"/>
        <v>10.010000000000005</v>
      </c>
      <c r="L72" s="1">
        <f t="shared" si="41"/>
        <v>-0.36719914001474763</v>
      </c>
      <c r="M72" s="1">
        <f t="shared" si="42"/>
        <v>-5.7635179879142129E-2</v>
      </c>
      <c r="N72" s="1">
        <f t="shared" si="43"/>
        <v>9.3882299018389403E-2</v>
      </c>
      <c r="P72" s="1" t="s">
        <v>1282</v>
      </c>
      <c r="Q72" s="1">
        <v>32.790535624848516</v>
      </c>
      <c r="R72" s="1">
        <v>0.11887501959242436</v>
      </c>
      <c r="S72" s="1">
        <v>9.9978325307970568</v>
      </c>
      <c r="T72" s="1">
        <v>3.766710029290378E-2</v>
      </c>
      <c r="U72" s="1">
        <v>-47.192124621527938</v>
      </c>
      <c r="V72" s="1" t="s">
        <v>1179</v>
      </c>
      <c r="AB72" s="2" t="s">
        <v>738</v>
      </c>
      <c r="AC72" s="2" t="s">
        <v>709</v>
      </c>
      <c r="AD72" s="4">
        <v>1</v>
      </c>
      <c r="AE72" s="2" t="s">
        <v>732</v>
      </c>
      <c r="AF72" s="4">
        <v>259300</v>
      </c>
      <c r="AG72" s="1" t="s">
        <v>1328</v>
      </c>
      <c r="AH72" s="1">
        <v>-139.41658733552592</v>
      </c>
      <c r="AI72" s="1">
        <v>7.9333138798487912E-2</v>
      </c>
      <c r="AJ72" s="1">
        <v>-18.440910292519597</v>
      </c>
      <c r="AK72" s="1">
        <v>3.2370046939177527E-2</v>
      </c>
      <c r="AL72" s="1">
        <v>8.1106950046308555</v>
      </c>
      <c r="AM72" s="1" t="s">
        <v>1275</v>
      </c>
      <c r="AN72" s="56"/>
      <c r="AO72" s="56"/>
      <c r="AV72" s="4">
        <v>2310886</v>
      </c>
      <c r="AW72" s="2" t="s">
        <v>820</v>
      </c>
      <c r="AX72" s="4">
        <v>2</v>
      </c>
      <c r="AY72" s="2" t="s">
        <v>922</v>
      </c>
      <c r="AZ72" s="4">
        <v>263840</v>
      </c>
      <c r="BA72" s="1" t="s">
        <v>1393</v>
      </c>
      <c r="BB72" s="1">
        <v>-98.511062175316212</v>
      </c>
      <c r="BC72" s="1">
        <v>3.5109615043702441E-2</v>
      </c>
      <c r="BD72" s="1">
        <v>-11.796502376190148</v>
      </c>
      <c r="BE72" s="1">
        <v>2.3956126604352378E-2</v>
      </c>
      <c r="BF72" s="1">
        <v>-4.1390431657950302</v>
      </c>
      <c r="BG72" s="1" t="s">
        <v>1281</v>
      </c>
      <c r="BH72" s="54"/>
      <c r="BI72" s="54"/>
    </row>
    <row r="73" spans="1:65" x14ac:dyDescent="0.35">
      <c r="A73" t="s">
        <v>1152</v>
      </c>
      <c r="B73" s="1">
        <v>-101.55243586252359</v>
      </c>
      <c r="C73" s="1">
        <v>0.23694919555975819</v>
      </c>
      <c r="D73" s="1">
        <v>-14.037733296895976</v>
      </c>
      <c r="E73" s="1">
        <v>9.2957530443453174E-2</v>
      </c>
      <c r="F73" s="1">
        <v>10.74943051264421</v>
      </c>
      <c r="G73" s="17">
        <v>45400</v>
      </c>
      <c r="H73" s="1" t="s">
        <v>1276</v>
      </c>
      <c r="I73" s="1">
        <v>-101.03</v>
      </c>
      <c r="J73" s="1">
        <v>-13.88</v>
      </c>
      <c r="K73" s="1">
        <f t="shared" si="40"/>
        <v>10.010000000000005</v>
      </c>
      <c r="L73" s="1">
        <f t="shared" si="41"/>
        <v>-0.52243586252359364</v>
      </c>
      <c r="M73" s="1">
        <f t="shared" si="42"/>
        <v>-0.15773329689597482</v>
      </c>
      <c r="N73" s="1">
        <f t="shared" si="43"/>
        <v>0.7394305126442049</v>
      </c>
      <c r="P73" s="1" t="s">
        <v>1286</v>
      </c>
      <c r="Q73" s="1">
        <v>-23.746083839955386</v>
      </c>
      <c r="R73" s="1">
        <v>0.1403901399390553</v>
      </c>
      <c r="S73" s="1">
        <v>-4.3390114397206805</v>
      </c>
      <c r="T73" s="1">
        <v>1.9391713016103273E-2</v>
      </c>
      <c r="U73" s="1">
        <v>10.966007677810058</v>
      </c>
      <c r="V73" s="1" t="s">
        <v>1179</v>
      </c>
      <c r="W73" s="5">
        <f>VAR(Q73:Q74)</f>
        <v>4.3880747865022718E-3</v>
      </c>
      <c r="X73" s="5">
        <f>VAR(S73:S74)</f>
        <v>9.6870507743634249E-7</v>
      </c>
      <c r="Y73" s="5">
        <v>1</v>
      </c>
      <c r="Z73" s="5">
        <f>VAR(U73:U74)</f>
        <v>5.493236368012828E-3</v>
      </c>
      <c r="AB73" s="4">
        <v>2310700</v>
      </c>
      <c r="AC73" s="2" t="s">
        <v>727</v>
      </c>
      <c r="AD73" s="4">
        <v>1</v>
      </c>
      <c r="AE73" s="2" t="s">
        <v>734</v>
      </c>
      <c r="AF73" s="4">
        <v>243560</v>
      </c>
      <c r="AG73" s="1" t="s">
        <v>1332</v>
      </c>
      <c r="AH73" s="1">
        <v>-49.902159426055576</v>
      </c>
      <c r="AI73" s="1">
        <v>9.1599164856098453E-2</v>
      </c>
      <c r="AJ73" s="1">
        <v>-7.8084488519347133</v>
      </c>
      <c r="AK73" s="1">
        <v>1.2398596124410886E-2</v>
      </c>
      <c r="AL73" s="1">
        <v>12.56543138942213</v>
      </c>
      <c r="AM73" s="1" t="s">
        <v>1275</v>
      </c>
      <c r="AN73" s="55">
        <f>VAR(AH73:AH74)</f>
        <v>6.8508705676643439E-2</v>
      </c>
      <c r="AO73" s="55">
        <f>VAR(AJ73:AJ74)</f>
        <v>7.8365813966378483E-5</v>
      </c>
      <c r="AP73" s="6">
        <f>VAR(AL73:AL74)</f>
        <v>0.11059698606980327</v>
      </c>
      <c r="AQ73" s="6">
        <v>1</v>
      </c>
      <c r="AR73" s="6">
        <f>AH73-AH74</f>
        <v>-0.37015862998623561</v>
      </c>
      <c r="AS73" s="6">
        <f>AJ73-AJ74</f>
        <v>1.2519250294356965E-2</v>
      </c>
      <c r="AV73" s="4">
        <v>2310767</v>
      </c>
      <c r="AW73" s="2" t="s">
        <v>794</v>
      </c>
      <c r="AX73" s="4">
        <v>1</v>
      </c>
      <c r="AY73" s="2" t="s">
        <v>908</v>
      </c>
      <c r="AZ73" s="4">
        <v>259220</v>
      </c>
      <c r="BA73" s="1" t="s">
        <v>1356</v>
      </c>
      <c r="BB73" s="1">
        <v>-137.49220478947248</v>
      </c>
      <c r="BC73" s="1">
        <v>0.17361389901243723</v>
      </c>
      <c r="BD73" s="1">
        <v>-18.124735384332819</v>
      </c>
      <c r="BE73" s="1">
        <v>4.5720769967057331E-2</v>
      </c>
      <c r="BF73" s="1">
        <v>7.5056782851900721</v>
      </c>
      <c r="BG73" s="1" t="s">
        <v>1277</v>
      </c>
      <c r="BH73" s="11">
        <f>VAR(BB73:BB74)</f>
        <v>3.0581504819609175E-2</v>
      </c>
      <c r="BI73" s="11">
        <f>VAR(BD73:BD74)</f>
        <v>8.6659713799447757E-2</v>
      </c>
      <c r="BJ73" s="6">
        <f>VAR(BF73:BF74)</f>
        <v>4.7531241118039418</v>
      </c>
      <c r="BK73" s="6">
        <v>1</v>
      </c>
      <c r="BL73" s="6">
        <f>BB73-BB74</f>
        <v>0.24731156390112119</v>
      </c>
      <c r="BM73" s="6">
        <f>BD73-BD74</f>
        <v>0.41631649931139592</v>
      </c>
    </row>
    <row r="74" spans="1:65" x14ac:dyDescent="0.35">
      <c r="A74" t="s">
        <v>1162</v>
      </c>
      <c r="B74" s="1">
        <v>-2.8837966734543139</v>
      </c>
      <c r="C74" s="1">
        <v>0.11507102835936969</v>
      </c>
      <c r="D74" s="1">
        <v>-0.16801582694062067</v>
      </c>
      <c r="E74" s="1">
        <v>3.3487333297520884E-2</v>
      </c>
      <c r="F74" s="1">
        <v>-1.5396700579293485</v>
      </c>
      <c r="G74" s="17">
        <v>45414</v>
      </c>
      <c r="H74" s="1" t="s">
        <v>1277</v>
      </c>
      <c r="I74" s="1">
        <v>-3.04</v>
      </c>
      <c r="J74" s="1">
        <v>-0.21</v>
      </c>
      <c r="K74" s="1">
        <f t="shared" ref="K74:K88" si="44">I74-J74*8</f>
        <v>-1.36</v>
      </c>
      <c r="L74" s="1">
        <f t="shared" ref="L74:L88" si="45">B74-I74</f>
        <v>0.15620332654568614</v>
      </c>
      <c r="M74" s="1">
        <f t="shared" ref="M74:M88" si="46">D74-J74</f>
        <v>4.1984173059379321E-2</v>
      </c>
      <c r="N74" s="1">
        <f t="shared" ref="N74:N88" si="47">F74-K74</f>
        <v>-0.17967005792934843</v>
      </c>
      <c r="P74" s="1" t="s">
        <v>1286</v>
      </c>
      <c r="Q74" s="1">
        <v>-23.652402734213595</v>
      </c>
      <c r="R74" s="1">
        <v>0.28095358346322213</v>
      </c>
      <c r="S74" s="1">
        <v>-4.3404033485376914</v>
      </c>
      <c r="T74" s="1">
        <v>1.8877322489163125E-2</v>
      </c>
      <c r="U74" s="1">
        <v>11.070824054087936</v>
      </c>
      <c r="V74" s="1" t="s">
        <v>1179</v>
      </c>
      <c r="AB74" s="2" t="s">
        <v>739</v>
      </c>
      <c r="AC74" s="2" t="s">
        <v>727</v>
      </c>
      <c r="AD74" s="4">
        <v>1</v>
      </c>
      <c r="AE74" s="2" t="s">
        <v>734</v>
      </c>
      <c r="AF74" s="4">
        <v>243560</v>
      </c>
      <c r="AG74" s="1" t="s">
        <v>739</v>
      </c>
      <c r="AH74" s="1">
        <v>-49.53200079606934</v>
      </c>
      <c r="AI74" s="1">
        <v>5.6539079122139575E-2</v>
      </c>
      <c r="AJ74" s="1">
        <v>-7.8209681022290702</v>
      </c>
      <c r="AK74" s="1">
        <v>5.5589145830040591E-2</v>
      </c>
      <c r="AL74" s="1">
        <v>13.035744021763222</v>
      </c>
      <c r="AM74" s="1" t="s">
        <v>1275</v>
      </c>
      <c r="AN74" s="56"/>
      <c r="AO74" s="56"/>
      <c r="AV74" s="4">
        <v>2310880</v>
      </c>
      <c r="AW74" s="2" t="s">
        <v>794</v>
      </c>
      <c r="AX74" s="4">
        <v>2</v>
      </c>
      <c r="AY74" s="2" t="s">
        <v>920</v>
      </c>
      <c r="AZ74" s="4">
        <v>263620</v>
      </c>
      <c r="BA74" s="1" t="s">
        <v>1385</v>
      </c>
      <c r="BB74" s="1">
        <v>-137.7395163533736</v>
      </c>
      <c r="BC74" s="1">
        <v>8.6940705314526009E-2</v>
      </c>
      <c r="BD74" s="1">
        <v>-18.541051883644215</v>
      </c>
      <c r="BE74" s="1">
        <v>8.1794648146195109E-2</v>
      </c>
      <c r="BF74" s="1">
        <v>10.588898715780118</v>
      </c>
      <c r="BG74" s="1" t="s">
        <v>1281</v>
      </c>
      <c r="BH74" s="54"/>
      <c r="BI74" s="54"/>
    </row>
    <row r="75" spans="1:65" x14ac:dyDescent="0.35">
      <c r="A75" t="s">
        <v>1162</v>
      </c>
      <c r="B75" s="1">
        <v>-3.3125561389061309</v>
      </c>
      <c r="C75" s="1">
        <v>0.17933436806614081</v>
      </c>
      <c r="D75" s="1">
        <v>-0.1833814608924178</v>
      </c>
      <c r="E75" s="1">
        <v>2.345442058239635E-2</v>
      </c>
      <c r="F75" s="1">
        <v>-1.8455044517667885</v>
      </c>
      <c r="G75" s="17">
        <v>45414</v>
      </c>
      <c r="H75" s="1" t="s">
        <v>1277</v>
      </c>
      <c r="I75" s="1">
        <v>-3.04</v>
      </c>
      <c r="J75" s="1">
        <v>-0.21</v>
      </c>
      <c r="K75" s="1">
        <f t="shared" si="44"/>
        <v>-1.36</v>
      </c>
      <c r="L75" s="1">
        <f t="shared" si="45"/>
        <v>-0.27255613890613084</v>
      </c>
      <c r="M75" s="1">
        <f t="shared" si="46"/>
        <v>2.661853910758219E-2</v>
      </c>
      <c r="N75" s="1">
        <f t="shared" si="47"/>
        <v>-0.48550445176678836</v>
      </c>
      <c r="P75" s="1" t="s">
        <v>1298</v>
      </c>
      <c r="Q75" s="1">
        <v>-16.995666748130496</v>
      </c>
      <c r="R75" s="1">
        <v>0.17950465305385854</v>
      </c>
      <c r="S75" s="1">
        <v>-3.077946253620456</v>
      </c>
      <c r="T75" s="1">
        <v>2.9469485834921705E-2</v>
      </c>
      <c r="U75" s="1">
        <v>7.6279032808331522</v>
      </c>
      <c r="V75" s="1" t="s">
        <v>1246</v>
      </c>
      <c r="W75" s="5">
        <f>VAR(Q75:Q76)</f>
        <v>6.6834334400483579E-3</v>
      </c>
      <c r="X75" s="5">
        <f>VAR(S75:S76)</f>
        <v>4.3864803265614827E-4</v>
      </c>
      <c r="Y75" s="5">
        <v>1</v>
      </c>
      <c r="Z75" s="5">
        <f>VAR(U75:U76)</f>
        <v>6.2152322877241352E-2</v>
      </c>
      <c r="AB75" s="4">
        <v>2310720</v>
      </c>
      <c r="AC75" s="2" t="s">
        <v>757</v>
      </c>
      <c r="AD75" s="4">
        <v>1</v>
      </c>
      <c r="AE75" s="2" t="s">
        <v>733</v>
      </c>
      <c r="AF75" s="4">
        <v>239760</v>
      </c>
      <c r="AG75" s="1" t="s">
        <v>1335</v>
      </c>
      <c r="AH75" s="1">
        <v>-32.722436829732111</v>
      </c>
      <c r="AI75" s="1">
        <v>0.10385243239644443</v>
      </c>
      <c r="AJ75" s="1">
        <v>-5.1110641704691373</v>
      </c>
      <c r="AK75" s="1">
        <v>2.6207741835953466E-2</v>
      </c>
      <c r="AL75" s="1">
        <v>8.1660765340209878</v>
      </c>
      <c r="AM75" s="1" t="s">
        <v>1276</v>
      </c>
      <c r="AN75" s="55">
        <f>VAR(AH75:AH76)</f>
        <v>2.4642884338593362E-2</v>
      </c>
      <c r="AO75" s="55">
        <f>VAR(AJ75:AJ76)</f>
        <v>6.4551211246853812E-3</v>
      </c>
      <c r="AP75" s="6">
        <f>VAR(AL75:AL76)</f>
        <v>0.23597212880065788</v>
      </c>
      <c r="AQ75" s="6">
        <v>1</v>
      </c>
      <c r="AR75" s="6">
        <f>AH75-AH76</f>
        <v>0.22200398347143846</v>
      </c>
      <c r="AS75" s="6">
        <f>AJ75-AJ76</f>
        <v>0.11362324695840531</v>
      </c>
      <c r="AV75" s="4">
        <v>2310388</v>
      </c>
      <c r="AW75" s="2" t="s">
        <v>417</v>
      </c>
      <c r="AX75" s="4">
        <v>1</v>
      </c>
      <c r="AY75" s="2" t="s">
        <v>429</v>
      </c>
      <c r="AZ75" s="4">
        <v>240840</v>
      </c>
      <c r="BA75" s="1" t="s">
        <v>1225</v>
      </c>
      <c r="BB75" s="1">
        <v>-13.952042921713954</v>
      </c>
      <c r="BC75" s="1">
        <v>4.5611356640178582E-2</v>
      </c>
      <c r="BD75" s="1">
        <v>-2.4769303922181631</v>
      </c>
      <c r="BE75" s="1">
        <v>3.2353188711421649E-2</v>
      </c>
      <c r="BF75" s="1">
        <v>5.8634002160313514</v>
      </c>
      <c r="BG75" s="1" t="s">
        <v>1166</v>
      </c>
      <c r="BH75" s="11">
        <f>VAR(BB75:BB76)</f>
        <v>7.612745502925975</v>
      </c>
      <c r="BI75" s="11">
        <f>VAR(BD75:BD76)</f>
        <v>0.49874645375290072</v>
      </c>
      <c r="BJ75" s="6">
        <f>VAR(BF75:BF76)</f>
        <v>8.3557894865802709</v>
      </c>
      <c r="BK75" s="6">
        <v>1</v>
      </c>
      <c r="BL75" s="6">
        <f>BB75-BB76</f>
        <v>-3.9019855209690437</v>
      </c>
      <c r="BM75" s="6">
        <f>BD75-BD76</f>
        <v>-0.99874566707736112</v>
      </c>
    </row>
    <row r="76" spans="1:65" x14ac:dyDescent="0.35">
      <c r="A76" t="s">
        <v>1162</v>
      </c>
      <c r="B76" s="1">
        <v>-2.9612243898195776</v>
      </c>
      <c r="C76" s="1">
        <v>4.6533550576866145E-2</v>
      </c>
      <c r="D76" s="1">
        <v>-0.11448127882909831</v>
      </c>
      <c r="E76" s="1">
        <v>3.3715833959771221E-2</v>
      </c>
      <c r="F76" s="1">
        <v>-2.0453741591867911</v>
      </c>
      <c r="G76" s="17">
        <v>45414</v>
      </c>
      <c r="H76" s="1" t="s">
        <v>1277</v>
      </c>
      <c r="I76" s="1">
        <v>-3.04</v>
      </c>
      <c r="J76" s="1">
        <v>-0.21</v>
      </c>
      <c r="K76" s="1">
        <f t="shared" si="44"/>
        <v>-1.36</v>
      </c>
      <c r="L76" s="1">
        <f t="shared" si="45"/>
        <v>7.8775610180422451E-2</v>
      </c>
      <c r="M76" s="1">
        <f t="shared" si="46"/>
        <v>9.5518721170901683E-2</v>
      </c>
      <c r="N76" s="1">
        <f t="shared" si="47"/>
        <v>-0.68537415918679101</v>
      </c>
      <c r="P76" s="1" t="s">
        <v>1298</v>
      </c>
      <c r="Q76" s="1">
        <v>-16.880051580958984</v>
      </c>
      <c r="R76" s="1">
        <v>0.22879712354638859</v>
      </c>
      <c r="S76" s="1">
        <v>-3.1075654376961914</v>
      </c>
      <c r="T76" s="1">
        <v>3.2458273942943407E-2</v>
      </c>
      <c r="U76" s="1">
        <v>7.9804719206105474</v>
      </c>
      <c r="V76" s="1" t="s">
        <v>1246</v>
      </c>
      <c r="AB76" s="2" t="s">
        <v>924</v>
      </c>
      <c r="AC76" s="2" t="s">
        <v>757</v>
      </c>
      <c r="AD76" s="4">
        <v>1</v>
      </c>
      <c r="AE76" s="2" t="s">
        <v>733</v>
      </c>
      <c r="AF76" s="4">
        <v>239760</v>
      </c>
      <c r="AG76" s="1" t="s">
        <v>1336</v>
      </c>
      <c r="AH76" s="1">
        <v>-32.944440813203549</v>
      </c>
      <c r="AI76" s="1">
        <v>0.21954270314168831</v>
      </c>
      <c r="AJ76" s="1">
        <v>-5.2246874174275426</v>
      </c>
      <c r="AK76" s="1">
        <v>1.3773265070814916E-2</v>
      </c>
      <c r="AL76" s="1">
        <v>8.8530585262167918</v>
      </c>
      <c r="AM76" s="1" t="s">
        <v>1276</v>
      </c>
      <c r="AN76" s="56"/>
      <c r="AO76" s="56"/>
      <c r="AV76" s="4">
        <v>2310637</v>
      </c>
      <c r="AW76" s="2" t="s">
        <v>417</v>
      </c>
      <c r="AX76" s="4">
        <v>2</v>
      </c>
      <c r="AY76" s="2" t="s">
        <v>730</v>
      </c>
      <c r="AZ76" s="4">
        <v>242560</v>
      </c>
      <c r="BA76" s="1" t="s">
        <v>1316</v>
      </c>
      <c r="BB76" s="1">
        <v>-10.05005740074491</v>
      </c>
      <c r="BC76" s="1">
        <v>4.2688767366735679E-2</v>
      </c>
      <c r="BD76" s="1">
        <v>-1.478184725140802</v>
      </c>
      <c r="BE76" s="1">
        <v>2.558871459160654E-2</v>
      </c>
      <c r="BF76" s="1">
        <v>1.7754204003815062</v>
      </c>
      <c r="BG76" s="1" t="s">
        <v>1247</v>
      </c>
      <c r="BH76" s="54"/>
      <c r="BI76" s="54"/>
    </row>
    <row r="77" spans="1:65" x14ac:dyDescent="0.35">
      <c r="A77" t="s">
        <v>1106</v>
      </c>
      <c r="B77" s="1">
        <v>-58.156316691059416</v>
      </c>
      <c r="C77" s="1">
        <v>0.14478233619096584</v>
      </c>
      <c r="D77" s="1">
        <v>-8.4470760879899736</v>
      </c>
      <c r="E77" s="1">
        <v>3.3732931951067607E-2</v>
      </c>
      <c r="F77" s="1">
        <v>9.4202920128603722</v>
      </c>
      <c r="G77" s="17">
        <v>45412</v>
      </c>
      <c r="H77" s="1" t="s">
        <v>1278</v>
      </c>
      <c r="I77" s="1">
        <v>-58.162821238690277</v>
      </c>
      <c r="J77" s="1">
        <v>-8.3528101555245033</v>
      </c>
      <c r="K77" s="6">
        <f t="shared" si="44"/>
        <v>8.6596600055057493</v>
      </c>
      <c r="L77" s="6">
        <f t="shared" si="45"/>
        <v>6.5045476308611683E-3</v>
      </c>
      <c r="M77" s="6">
        <f t="shared" si="46"/>
        <v>-9.4265932465470215E-2</v>
      </c>
      <c r="N77" s="6">
        <f t="shared" si="47"/>
        <v>0.76063200735462289</v>
      </c>
      <c r="P77" s="1" t="s">
        <v>1301</v>
      </c>
      <c r="Q77" s="1">
        <v>-78.007987412805548</v>
      </c>
      <c r="R77" s="1">
        <v>0.14186054783221638</v>
      </c>
      <c r="S77" s="1">
        <v>-10.538791294298965</v>
      </c>
      <c r="T77" s="1">
        <v>2.1565832556052895E-2</v>
      </c>
      <c r="U77" s="1">
        <v>6.3023429415861756</v>
      </c>
      <c r="V77" s="1" t="s">
        <v>1246</v>
      </c>
      <c r="W77" s="5">
        <f>VAR(Q77:Q78)</f>
        <v>4.5763575151002318E-4</v>
      </c>
      <c r="X77" s="5">
        <f>VAR(S77:S78)</f>
        <v>3.554419096303408E-3</v>
      </c>
      <c r="Y77" s="5">
        <v>1</v>
      </c>
      <c r="Z77" s="5">
        <f>VAR(U77:U78)</f>
        <v>0.24834675814562912</v>
      </c>
      <c r="AB77" s="4">
        <v>2310740</v>
      </c>
      <c r="AC77" s="2" t="s">
        <v>471</v>
      </c>
      <c r="AD77" s="4">
        <v>2</v>
      </c>
      <c r="AE77" s="2" t="s">
        <v>906</v>
      </c>
      <c r="AF77" s="4">
        <v>252900</v>
      </c>
      <c r="AG77" s="1" t="s">
        <v>1343</v>
      </c>
      <c r="AH77" s="1">
        <v>-43.899049914852966</v>
      </c>
      <c r="AI77" s="1">
        <v>0.18761444367284036</v>
      </c>
      <c r="AJ77" s="1">
        <v>-7.3335561758232917</v>
      </c>
      <c r="AK77" s="1">
        <v>8.5278441097926691E-2</v>
      </c>
      <c r="AL77" s="1">
        <v>14.769399491733367</v>
      </c>
      <c r="AM77" s="1" t="s">
        <v>1276</v>
      </c>
      <c r="AN77" s="55">
        <f>VAR(AH77:AH78)</f>
        <v>1.1306754928899635E-2</v>
      </c>
      <c r="AO77" s="55">
        <f>VAR(AJ77:AJ78)</f>
        <v>2.2979672915546595E-3</v>
      </c>
      <c r="AP77" s="6">
        <f>VAR(AL77:AL78)</f>
        <v>0.23993359610693135</v>
      </c>
      <c r="AQ77" s="6">
        <v>1</v>
      </c>
      <c r="AR77" s="6">
        <f>AH77-AH78</f>
        <v>0.15037789018934689</v>
      </c>
      <c r="AS77" s="6">
        <f>AJ77-AJ78</f>
        <v>-6.7793322555464997E-2</v>
      </c>
      <c r="AV77" s="4">
        <v>2310430</v>
      </c>
      <c r="AW77" s="2" t="s">
        <v>462</v>
      </c>
      <c r="AX77" s="4">
        <v>1</v>
      </c>
      <c r="AY77" s="2" t="s">
        <v>473</v>
      </c>
      <c r="AZ77" s="4">
        <v>242520</v>
      </c>
      <c r="BA77" s="1" t="s">
        <v>1237</v>
      </c>
      <c r="BB77" s="1">
        <v>-13.93225238409851</v>
      </c>
      <c r="BC77" s="1">
        <v>0.1862365544394691</v>
      </c>
      <c r="BD77" s="1">
        <v>-2.5497874405793208</v>
      </c>
      <c r="BE77" s="1">
        <v>1.0956311872637417E-2</v>
      </c>
      <c r="BF77" s="1">
        <v>6.4660471405360571</v>
      </c>
      <c r="BG77" s="1" t="s">
        <v>1167</v>
      </c>
      <c r="BH77" s="11">
        <f>VAR(BB77:BB78)</f>
        <v>11.824685192615107</v>
      </c>
      <c r="BI77" s="11">
        <f>VAR(BD77:BD78)</f>
        <v>0.21060458833516904</v>
      </c>
      <c r="BJ77" s="6">
        <f>VAR(BF77:BF78)</f>
        <v>5.4116737263216697E-2</v>
      </c>
      <c r="BK77" s="6">
        <v>1</v>
      </c>
      <c r="BL77" s="6">
        <f>BB77-BB78</f>
        <v>4.8630618323469914</v>
      </c>
      <c r="BM77" s="6">
        <f>BD77-BD78</f>
        <v>0.64900629940728471</v>
      </c>
    </row>
    <row r="78" spans="1:65" x14ac:dyDescent="0.35">
      <c r="A78" t="s">
        <v>1106</v>
      </c>
      <c r="B78" s="1">
        <v>-58.311712692039862</v>
      </c>
      <c r="C78" s="1">
        <v>0.24609248201026432</v>
      </c>
      <c r="D78" s="1">
        <v>-8.5792990855425302</v>
      </c>
      <c r="E78" s="1">
        <v>4.9144129834329045E-3</v>
      </c>
      <c r="F78" s="1">
        <v>10.32267999230038</v>
      </c>
      <c r="G78" s="17">
        <v>45412</v>
      </c>
      <c r="H78" s="1" t="s">
        <v>1278</v>
      </c>
      <c r="I78" s="1">
        <v>-58.162821238690277</v>
      </c>
      <c r="J78" s="1">
        <v>-8.3528101555245033</v>
      </c>
      <c r="K78" s="6">
        <f t="shared" si="44"/>
        <v>8.6596600055057493</v>
      </c>
      <c r="L78" s="6">
        <f t="shared" si="45"/>
        <v>-0.14889145334958442</v>
      </c>
      <c r="M78" s="6">
        <f t="shared" si="46"/>
        <v>-0.22648893001802684</v>
      </c>
      <c r="N78" s="6">
        <f t="shared" si="47"/>
        <v>1.6630199867946303</v>
      </c>
      <c r="P78" s="1" t="s">
        <v>1301</v>
      </c>
      <c r="Q78" s="1">
        <v>-77.977733958407413</v>
      </c>
      <c r="R78" s="1">
        <v>0.10310236607929606</v>
      </c>
      <c r="S78" s="1">
        <v>-10.623105220744167</v>
      </c>
      <c r="T78" s="1">
        <v>3.9327129524437003E-2</v>
      </c>
      <c r="U78" s="1">
        <v>7.0071078075459212</v>
      </c>
      <c r="V78" s="1" t="s">
        <v>1246</v>
      </c>
      <c r="AB78" s="2" t="s">
        <v>925</v>
      </c>
      <c r="AC78" s="2" t="s">
        <v>471</v>
      </c>
      <c r="AD78" s="4">
        <v>2</v>
      </c>
      <c r="AE78" s="2" t="s">
        <v>906</v>
      </c>
      <c r="AF78" s="4">
        <v>252900</v>
      </c>
      <c r="AG78" s="1" t="s">
        <v>1345</v>
      </c>
      <c r="AH78" s="1">
        <v>-44.049427805042313</v>
      </c>
      <c r="AI78" s="1">
        <v>0.11707894210657226</v>
      </c>
      <c r="AJ78" s="1">
        <v>-7.2657628532678267</v>
      </c>
      <c r="AK78" s="1">
        <v>4.2706051306467339E-2</v>
      </c>
      <c r="AL78" s="1">
        <v>14.0766750211003</v>
      </c>
      <c r="AM78" s="1" t="s">
        <v>1277</v>
      </c>
      <c r="AN78" s="56"/>
      <c r="AO78" s="56"/>
      <c r="AV78" s="4">
        <v>2310607</v>
      </c>
      <c r="AW78" s="2" t="s">
        <v>462</v>
      </c>
      <c r="AX78" s="4">
        <v>2</v>
      </c>
      <c r="AY78" s="2" t="s">
        <v>728</v>
      </c>
      <c r="AZ78" s="4">
        <v>241740</v>
      </c>
      <c r="BA78" s="1" t="s">
        <v>1305</v>
      </c>
      <c r="BB78" s="1">
        <v>-18.795314216445501</v>
      </c>
      <c r="BC78" s="1">
        <v>0.13556451510115117</v>
      </c>
      <c r="BD78" s="1">
        <v>-3.1987937399866055</v>
      </c>
      <c r="BE78" s="1">
        <v>8.8634881832837492E-2</v>
      </c>
      <c r="BF78" s="1">
        <v>6.7950357034473434</v>
      </c>
      <c r="BG78" s="1" t="s">
        <v>1246</v>
      </c>
      <c r="BH78" s="54"/>
      <c r="BI78" s="54"/>
    </row>
    <row r="79" spans="1:65" x14ac:dyDescent="0.35">
      <c r="A79" t="s">
        <v>1106</v>
      </c>
      <c r="B79" s="1">
        <v>-58.017862404930639</v>
      </c>
      <c r="C79" s="1">
        <v>0.17939666891138867</v>
      </c>
      <c r="D79" s="1">
        <v>-8.4948342460917914</v>
      </c>
      <c r="E79" s="1">
        <v>6.1506464890890539E-2</v>
      </c>
      <c r="F79" s="1">
        <v>9.9408115638036918</v>
      </c>
      <c r="G79" s="17">
        <v>45412</v>
      </c>
      <c r="H79" s="1" t="s">
        <v>1278</v>
      </c>
      <c r="I79" s="1">
        <v>-58.162821238690277</v>
      </c>
      <c r="J79" s="1">
        <v>-8.3528101555245033</v>
      </c>
      <c r="K79" s="6">
        <f t="shared" si="44"/>
        <v>8.6596600055057493</v>
      </c>
      <c r="L79" s="6">
        <f t="shared" si="45"/>
        <v>0.14495883375963814</v>
      </c>
      <c r="M79" s="6">
        <f t="shared" si="46"/>
        <v>-0.14202409056728804</v>
      </c>
      <c r="N79" s="6">
        <f t="shared" si="47"/>
        <v>1.2811515582979425</v>
      </c>
      <c r="P79" s="1" t="s">
        <v>1307</v>
      </c>
      <c r="Q79" s="1">
        <v>-105.97920633043356</v>
      </c>
      <c r="R79" s="1">
        <v>0.36841408295095773</v>
      </c>
      <c r="S79" s="1">
        <v>-14.34972136921256</v>
      </c>
      <c r="T79" s="1">
        <v>3.265278601839005E-2</v>
      </c>
      <c r="U79" s="1">
        <v>8.8185646232669228</v>
      </c>
      <c r="V79" s="1" t="s">
        <v>1247</v>
      </c>
      <c r="W79" s="5">
        <f>VAR(Q79:Q80)</f>
        <v>0.11237819325418032</v>
      </c>
      <c r="X79" s="5">
        <f>VAR(S79:S80)</f>
        <v>1.5265664658015848E-3</v>
      </c>
      <c r="Y79" s="5">
        <v>1</v>
      </c>
      <c r="Z79" s="5">
        <f>VAR(U79:U80)</f>
        <v>0.41964350144038365</v>
      </c>
      <c r="AB79" s="4">
        <v>2310760</v>
      </c>
      <c r="AC79" s="2" t="s">
        <v>790</v>
      </c>
      <c r="AD79" s="4">
        <v>1</v>
      </c>
      <c r="AE79" s="2" t="s">
        <v>910</v>
      </c>
      <c r="AF79" s="4">
        <v>239160</v>
      </c>
      <c r="AG79" s="1" t="s">
        <v>1352</v>
      </c>
      <c r="AH79" s="1">
        <v>-47.008623720166177</v>
      </c>
      <c r="AI79" s="1">
        <v>0.10881179312992188</v>
      </c>
      <c r="AJ79" s="1">
        <v>-7.344684063737783</v>
      </c>
      <c r="AK79" s="1">
        <v>4.9668297021518953E-2</v>
      </c>
      <c r="AL79" s="1">
        <v>11.748848789736087</v>
      </c>
      <c r="AM79" s="1" t="s">
        <v>1277</v>
      </c>
      <c r="AN79" s="55">
        <f>VAR(AH79:AH80)</f>
        <v>8.6362581576888871E-3</v>
      </c>
      <c r="AO79" s="55">
        <f>VAR(AJ79:AJ80)</f>
        <v>2.4701713332871936E-4</v>
      </c>
      <c r="AP79" s="6">
        <f>VAR(AL79:AL80)</f>
        <v>1.0760210332055062E-3</v>
      </c>
      <c r="AQ79" s="6">
        <v>1</v>
      </c>
      <c r="AR79" s="6">
        <f>AH79-AH80</f>
        <v>0.13142494555972917</v>
      </c>
      <c r="AS79" s="6">
        <f>AJ79-AJ80</f>
        <v>2.2226881622428252E-2</v>
      </c>
      <c r="AV79" s="2" t="s">
        <v>238</v>
      </c>
      <c r="AW79" s="2" t="s">
        <v>68</v>
      </c>
      <c r="AX79" s="4">
        <v>1</v>
      </c>
      <c r="AY79" s="2" t="s">
        <v>69</v>
      </c>
      <c r="AZ79" s="4">
        <v>234960</v>
      </c>
      <c r="BA79" s="1" t="s">
        <v>238</v>
      </c>
      <c r="BB79" s="1">
        <v>-121.28411543627558</v>
      </c>
      <c r="BC79" s="1">
        <v>2.8619706537563842E-2</v>
      </c>
      <c r="BD79" s="1">
        <v>-15.078297051198174</v>
      </c>
      <c r="BE79" s="1">
        <v>2.7180792055674689E-2</v>
      </c>
      <c r="BF79" s="1">
        <v>-0.65773902669019435</v>
      </c>
      <c r="BG79" s="1" t="s">
        <v>1096</v>
      </c>
      <c r="BH79" s="11">
        <f>VAR(BB79:BB80)</f>
        <v>0.11274538081663291</v>
      </c>
      <c r="BI79" s="11">
        <f>VAR(BD79:BD80)</f>
        <v>9.188794748842306E-3</v>
      </c>
      <c r="BJ79" s="6">
        <f>VAR(BF79:BF80)</f>
        <v>0.18583843340618963</v>
      </c>
      <c r="BK79" s="6">
        <v>1</v>
      </c>
      <c r="BL79" s="6">
        <f>BB79-BB80</f>
        <v>0.47485867543224458</v>
      </c>
      <c r="BM79" s="6">
        <f>BD79-BD80</f>
        <v>0.13556396828687411</v>
      </c>
    </row>
    <row r="80" spans="1:65" x14ac:dyDescent="0.35">
      <c r="A80" t="s">
        <v>1121</v>
      </c>
      <c r="B80" s="1">
        <v>-111.08949623805145</v>
      </c>
      <c r="C80" s="1">
        <v>0.13371542282846205</v>
      </c>
      <c r="D80" s="1">
        <v>-14.400065145891011</v>
      </c>
      <c r="E80" s="1">
        <v>4.3184449493531299E-2</v>
      </c>
      <c r="F80" s="1">
        <v>4.1110249290766347</v>
      </c>
      <c r="G80" s="17">
        <v>45413</v>
      </c>
      <c r="H80" s="1" t="s">
        <v>1279</v>
      </c>
      <c r="I80" s="1">
        <v>-111.4691936737258</v>
      </c>
      <c r="J80" s="1">
        <v>-14.7821856108138</v>
      </c>
      <c r="K80" s="6">
        <f t="shared" si="44"/>
        <v>6.7882912127845998</v>
      </c>
      <c r="L80" s="6">
        <f t="shared" si="45"/>
        <v>0.37969743567434477</v>
      </c>
      <c r="M80" s="6">
        <f t="shared" si="46"/>
        <v>0.38212046492278873</v>
      </c>
      <c r="N80" s="6">
        <f t="shared" si="47"/>
        <v>-2.677266283707965</v>
      </c>
      <c r="P80" s="1" t="s">
        <v>1307</v>
      </c>
      <c r="Q80" s="1">
        <v>-105.50512154212205</v>
      </c>
      <c r="R80" s="1">
        <v>0.13112033972287865</v>
      </c>
      <c r="S80" s="1">
        <v>-14.404976531248366</v>
      </c>
      <c r="T80" s="1">
        <v>3.2403745631379287E-2</v>
      </c>
      <c r="U80" s="1">
        <v>9.7346907078648712</v>
      </c>
      <c r="V80" s="1" t="s">
        <v>1247</v>
      </c>
      <c r="AB80" s="2" t="s">
        <v>926</v>
      </c>
      <c r="AC80" s="2" t="s">
        <v>790</v>
      </c>
      <c r="AD80" s="4">
        <v>1</v>
      </c>
      <c r="AE80" s="2" t="s">
        <v>910</v>
      </c>
      <c r="AF80" s="4">
        <v>239160</v>
      </c>
      <c r="AG80" s="1" t="s">
        <v>926</v>
      </c>
      <c r="AH80" s="1">
        <v>-47.140048665725907</v>
      </c>
      <c r="AI80" s="1">
        <v>8.565125471086224E-2</v>
      </c>
      <c r="AJ80" s="1">
        <v>-7.3669109453602113</v>
      </c>
      <c r="AK80" s="1">
        <v>4.8864958763258914E-2</v>
      </c>
      <c r="AL80" s="1">
        <v>11.795238897155784</v>
      </c>
      <c r="AM80" s="1" t="s">
        <v>1277</v>
      </c>
      <c r="AN80" s="56"/>
      <c r="AO80" s="56"/>
      <c r="AV80" s="4">
        <v>2310313</v>
      </c>
      <c r="AW80" s="2" t="s">
        <v>68</v>
      </c>
      <c r="AX80" s="4">
        <v>2</v>
      </c>
      <c r="AY80" s="2" t="s">
        <v>328</v>
      </c>
      <c r="AZ80" s="4">
        <v>235060</v>
      </c>
      <c r="BA80" s="1" t="s">
        <v>1210</v>
      </c>
      <c r="BB80" s="1">
        <v>-121.75897411170783</v>
      </c>
      <c r="BC80" s="1">
        <v>0.1515267752188392</v>
      </c>
      <c r="BD80" s="1">
        <v>-15.213861019485048</v>
      </c>
      <c r="BE80" s="1">
        <v>8.6517600775653125E-2</v>
      </c>
      <c r="BF80" s="1">
        <v>-4.8085955827446014E-2</v>
      </c>
      <c r="BG80" s="1" t="s">
        <v>1163</v>
      </c>
      <c r="BH80" s="54"/>
      <c r="BI80" s="54"/>
    </row>
    <row r="81" spans="1:65" x14ac:dyDescent="0.35">
      <c r="A81" t="s">
        <v>1121</v>
      </c>
      <c r="B81" s="1">
        <v>-111.48695606685567</v>
      </c>
      <c r="C81" s="1">
        <v>0.23175433628285011</v>
      </c>
      <c r="D81" s="1">
        <v>-14.667687132937276</v>
      </c>
      <c r="E81" s="1">
        <v>7.63961105193523E-2</v>
      </c>
      <c r="F81" s="1">
        <v>5.854540996642541</v>
      </c>
      <c r="G81" s="17">
        <v>45413</v>
      </c>
      <c r="H81" s="1" t="s">
        <v>1279</v>
      </c>
      <c r="I81" s="1">
        <v>-111.4691936737258</v>
      </c>
      <c r="J81" s="1">
        <v>-14.7821856108138</v>
      </c>
      <c r="K81" s="6">
        <f t="shared" si="44"/>
        <v>6.7882912127845998</v>
      </c>
      <c r="L81" s="6">
        <f t="shared" si="45"/>
        <v>-1.7762393129871157E-2</v>
      </c>
      <c r="M81" s="6">
        <f t="shared" si="46"/>
        <v>0.11449847787652345</v>
      </c>
      <c r="N81" s="6">
        <f t="shared" si="47"/>
        <v>-0.93375021614205878</v>
      </c>
      <c r="P81" s="1" t="s">
        <v>1312</v>
      </c>
      <c r="Q81" s="1">
        <v>-15.970663815066011</v>
      </c>
      <c r="R81" s="1">
        <v>6.4279619326833695E-2</v>
      </c>
      <c r="S81" s="1">
        <v>-3.4809016693148065</v>
      </c>
      <c r="T81" s="1">
        <v>6.4656267354427865E-2</v>
      </c>
      <c r="U81" s="1">
        <v>11.876549539452441</v>
      </c>
      <c r="V81" s="1" t="s">
        <v>1247</v>
      </c>
      <c r="W81" s="5">
        <f>VAR(Q81:Q82)</f>
        <v>3.7534122081393201E-2</v>
      </c>
      <c r="X81" s="5">
        <f>VAR(S81:S82)</f>
        <v>6.3721213859691426E-3</v>
      </c>
      <c r="Y81" s="5">
        <v>1</v>
      </c>
      <c r="Z81" s="5">
        <f>VAR(U81:U82)</f>
        <v>0.19790691271227548</v>
      </c>
      <c r="AB81" s="4">
        <v>2310780</v>
      </c>
      <c r="AC81" s="2" t="s">
        <v>665</v>
      </c>
      <c r="AD81" s="4">
        <v>2</v>
      </c>
      <c r="AE81" s="2" t="s">
        <v>911</v>
      </c>
      <c r="AF81" s="4">
        <v>242660</v>
      </c>
      <c r="AG81" s="1" t="s">
        <v>1360</v>
      </c>
      <c r="AH81" s="1">
        <v>-47.230466696018929</v>
      </c>
      <c r="AI81" s="1">
        <v>0.10924657950678128</v>
      </c>
      <c r="AJ81" s="1">
        <v>-7.4258889016642353</v>
      </c>
      <c r="AK81" s="1">
        <v>7.3740398877437038E-2</v>
      </c>
      <c r="AL81" s="1">
        <v>12.176644517294953</v>
      </c>
      <c r="AM81" s="1" t="s">
        <v>1278</v>
      </c>
      <c r="AN81" s="55">
        <f>VAR(AH81:AH82)</f>
        <v>1.313282194655808E-2</v>
      </c>
      <c r="AO81" s="55">
        <f>VAR(AJ81:AJ82)</f>
        <v>2.5625923601361733E-3</v>
      </c>
      <c r="AP81" s="6">
        <f>VAR(AL81:AL82)</f>
        <v>8.4319329248301864E-2</v>
      </c>
      <c r="AQ81" s="6">
        <v>1</v>
      </c>
      <c r="AR81" s="6">
        <f>AH81-AH82</f>
        <v>0.16206678837169619</v>
      </c>
      <c r="AS81" s="6">
        <f>AJ81-AJ82</f>
        <v>7.1590395447101329E-2</v>
      </c>
      <c r="AV81" s="4">
        <v>2310333</v>
      </c>
      <c r="AW81" s="2" t="s">
        <v>362</v>
      </c>
      <c r="AX81" s="4">
        <v>1</v>
      </c>
      <c r="AY81" s="2" t="s">
        <v>348</v>
      </c>
      <c r="AZ81" s="4">
        <v>247020</v>
      </c>
      <c r="BA81" s="1" t="s">
        <v>1197</v>
      </c>
      <c r="BB81" s="1">
        <v>-121.85864883769942</v>
      </c>
      <c r="BC81" s="1">
        <v>0.26731393955101385</v>
      </c>
      <c r="BD81" s="1">
        <v>-14.898110158836214</v>
      </c>
      <c r="BE81" s="1">
        <v>2.8933021972487372E-2</v>
      </c>
      <c r="BF81" s="1">
        <v>-2.6737675670097047</v>
      </c>
      <c r="BG81" s="1" t="s">
        <v>1164</v>
      </c>
      <c r="BH81" s="11">
        <f>VAR(BB81:BB82)</f>
        <v>0.10122831789428755</v>
      </c>
      <c r="BI81" s="11">
        <f>VAR(BD81:BD82)</f>
        <v>1.3639178634007848E-2</v>
      </c>
      <c r="BJ81" s="6">
        <f>VAR(BF81:BF82)</f>
        <v>0.37961762264913901</v>
      </c>
      <c r="BK81" s="6">
        <v>1</v>
      </c>
      <c r="BL81" s="6">
        <f>BB81-BB82</f>
        <v>0.44995181496308589</v>
      </c>
      <c r="BM81" s="6">
        <f>BD81-BD82</f>
        <v>0.16516160954657622</v>
      </c>
    </row>
    <row r="82" spans="1:65" x14ac:dyDescent="0.35">
      <c r="A82" t="s">
        <v>1121</v>
      </c>
      <c r="B82" s="1">
        <v>-110.99924103204484</v>
      </c>
      <c r="C82" s="1">
        <v>0.2555600249806228</v>
      </c>
      <c r="D82" s="1">
        <v>-14.607653448641381</v>
      </c>
      <c r="E82" s="1">
        <v>2.0156475206323379E-2</v>
      </c>
      <c r="F82" s="1">
        <v>5.8619865570862117</v>
      </c>
      <c r="G82" s="17">
        <v>45413</v>
      </c>
      <c r="H82" s="1" t="s">
        <v>1279</v>
      </c>
      <c r="I82" s="1">
        <v>-111.4691936737258</v>
      </c>
      <c r="J82" s="1">
        <v>-14.7821856108138</v>
      </c>
      <c r="K82" s="6">
        <f t="shared" si="44"/>
        <v>6.7882912127845998</v>
      </c>
      <c r="L82" s="6">
        <f t="shared" si="45"/>
        <v>0.46995264168096185</v>
      </c>
      <c r="M82" s="6">
        <f t="shared" si="46"/>
        <v>0.17453216217241874</v>
      </c>
      <c r="N82" s="6">
        <f t="shared" si="47"/>
        <v>-0.92630465569838805</v>
      </c>
      <c r="P82" s="1" t="s">
        <v>1312</v>
      </c>
      <c r="Q82" s="1">
        <v>-15.69667796841917</v>
      </c>
      <c r="R82" s="1">
        <v>8.9647057840042552E-2</v>
      </c>
      <c r="S82" s="1">
        <v>-3.3680112677213216</v>
      </c>
      <c r="T82" s="1">
        <v>1.4431289181509604E-2</v>
      </c>
      <c r="U82" s="1">
        <v>11.247412173351403</v>
      </c>
      <c r="V82" s="1" t="s">
        <v>1247</v>
      </c>
      <c r="AB82" s="2" t="s">
        <v>927</v>
      </c>
      <c r="AC82" s="2" t="s">
        <v>665</v>
      </c>
      <c r="AD82" s="4">
        <v>2</v>
      </c>
      <c r="AE82" s="2" t="s">
        <v>911</v>
      </c>
      <c r="AF82" s="4">
        <v>242660</v>
      </c>
      <c r="AG82" s="1" t="s">
        <v>927</v>
      </c>
      <c r="AH82" s="1">
        <v>-47.392533484390626</v>
      </c>
      <c r="AI82" s="1">
        <v>0.20767305635023114</v>
      </c>
      <c r="AJ82" s="1">
        <v>-7.4974792971113366</v>
      </c>
      <c r="AK82" s="1">
        <v>4.732528751840126E-2</v>
      </c>
      <c r="AL82" s="1">
        <v>12.587300892500068</v>
      </c>
      <c r="AM82" s="1" t="s">
        <v>1278</v>
      </c>
      <c r="AN82" s="56"/>
      <c r="AO82" s="56"/>
      <c r="AV82" s="4">
        <v>2310569</v>
      </c>
      <c r="AW82" s="2" t="s">
        <v>362</v>
      </c>
      <c r="AX82" s="4">
        <v>2</v>
      </c>
      <c r="AY82" s="2" t="s">
        <v>629</v>
      </c>
      <c r="AZ82" s="4">
        <v>252980</v>
      </c>
      <c r="BA82" s="1" t="s">
        <v>1289</v>
      </c>
      <c r="BB82" s="1">
        <v>-122.30860065266251</v>
      </c>
      <c r="BC82" s="1">
        <v>3.1280308358294068E-2</v>
      </c>
      <c r="BD82" s="1">
        <v>-15.063271768382791</v>
      </c>
      <c r="BE82" s="1">
        <v>1.7383284213445777E-2</v>
      </c>
      <c r="BF82" s="1">
        <v>-1.8024265056001809</v>
      </c>
      <c r="BG82" s="1" t="s">
        <v>1179</v>
      </c>
      <c r="BH82" s="54"/>
      <c r="BI82" s="54"/>
    </row>
    <row r="83" spans="1:65" x14ac:dyDescent="0.35">
      <c r="A83" t="s">
        <v>1131</v>
      </c>
      <c r="B83" s="1">
        <v>-25.420822399923743</v>
      </c>
      <c r="C83" s="1">
        <v>0.20231012441040103</v>
      </c>
      <c r="D83" s="1">
        <v>-4.75967744289657</v>
      </c>
      <c r="E83" s="1">
        <v>7.3008220351532441E-2</v>
      </c>
      <c r="F83" s="1">
        <v>12.656597143248817</v>
      </c>
      <c r="G83" s="17">
        <v>45418</v>
      </c>
      <c r="H83" s="1" t="s">
        <v>1280</v>
      </c>
      <c r="I83" s="1">
        <v>-24.748731165058611</v>
      </c>
      <c r="J83" s="1">
        <v>-4.8044681977567523</v>
      </c>
      <c r="K83" s="6">
        <f t="shared" si="44"/>
        <v>13.687014416995407</v>
      </c>
      <c r="L83" s="6">
        <f t="shared" si="45"/>
        <v>-0.67209123486513178</v>
      </c>
      <c r="M83" s="6">
        <f t="shared" si="46"/>
        <v>4.4790754860182247E-2</v>
      </c>
      <c r="N83" s="6">
        <f t="shared" si="47"/>
        <v>-1.0304172737465898</v>
      </c>
      <c r="P83" s="1" t="s">
        <v>1319</v>
      </c>
      <c r="Q83" s="1">
        <v>-55.82381931156835</v>
      </c>
      <c r="R83" s="1">
        <v>5.8280307256606739E-2</v>
      </c>
      <c r="S83" s="1">
        <v>-8.38112474676117</v>
      </c>
      <c r="T83" s="1">
        <v>3.2340110188599058E-2</v>
      </c>
      <c r="U83" s="1">
        <v>11.22517866252101</v>
      </c>
      <c r="V83" s="1" t="s">
        <v>1274</v>
      </c>
      <c r="W83" s="5">
        <f>VAR(Q83:Q84)</f>
        <v>1.2032969929458823E-2</v>
      </c>
      <c r="X83" s="5">
        <f>VAR(S83:S84)</f>
        <v>9.9698981890716988E-5</v>
      </c>
      <c r="Y83" s="5">
        <v>1</v>
      </c>
      <c r="Z83" s="5">
        <f>VAR(U83:U84)</f>
        <v>8.8895764308235127E-4</v>
      </c>
      <c r="AB83" s="4">
        <v>2310800</v>
      </c>
      <c r="AC83" s="2" t="s">
        <v>821</v>
      </c>
      <c r="AD83" s="4">
        <v>1</v>
      </c>
      <c r="AE83" s="2" t="s">
        <v>909</v>
      </c>
      <c r="AF83" s="4">
        <v>258340</v>
      </c>
      <c r="AG83" s="1" t="s">
        <v>1365</v>
      </c>
      <c r="AH83" s="1">
        <v>-105.27376294678226</v>
      </c>
      <c r="AI83" s="1">
        <v>0.13228197949644577</v>
      </c>
      <c r="AJ83" s="1">
        <v>-14.014779602766534</v>
      </c>
      <c r="AK83" s="1">
        <v>4.3883762613833317E-2</v>
      </c>
      <c r="AL83" s="1">
        <v>6.8444738753500189</v>
      </c>
      <c r="AM83" s="1" t="s">
        <v>1278</v>
      </c>
      <c r="AN83" s="55">
        <f>VAR(AH83:AH84)</f>
        <v>6.5083342451034013E-3</v>
      </c>
      <c r="AO83" s="55">
        <f>VAR(AJ83:AJ84)</f>
        <v>6.9656080338876573E-3</v>
      </c>
      <c r="AP83" s="6">
        <f>VAR(AL83:AL84)</f>
        <v>0.34457780323730863</v>
      </c>
      <c r="AQ83" s="6">
        <v>1</v>
      </c>
      <c r="AR83" s="6">
        <f>AH83-AH84</f>
        <v>-0.11409061525912989</v>
      </c>
      <c r="AS83" s="6">
        <f>AJ83-AJ84</f>
        <v>-0.11803057259784566</v>
      </c>
      <c r="AV83" s="4">
        <v>2310408</v>
      </c>
      <c r="AW83" s="2" t="s">
        <v>439</v>
      </c>
      <c r="AX83" s="4">
        <v>1</v>
      </c>
      <c r="AY83" s="2" t="s">
        <v>430</v>
      </c>
      <c r="AZ83" s="4">
        <v>235520</v>
      </c>
      <c r="BA83" s="1" t="s">
        <v>1231</v>
      </c>
      <c r="BB83" s="1">
        <v>-50.532513407576893</v>
      </c>
      <c r="BC83" s="1">
        <v>4.2558564864039521E-2</v>
      </c>
      <c r="BD83" s="1">
        <v>-6.3810433925453323</v>
      </c>
      <c r="BE83" s="1">
        <v>3.7729284148553748E-2</v>
      </c>
      <c r="BF83" s="1">
        <v>0.51583373278576516</v>
      </c>
      <c r="BG83" s="1" t="s">
        <v>1166</v>
      </c>
      <c r="BH83" s="11">
        <f>VAR(BB83:BB84)</f>
        <v>0.24393909561046059</v>
      </c>
      <c r="BI83" s="11">
        <f>VAR(BD83:BD84)</f>
        <v>6.7348325209934719E-3</v>
      </c>
      <c r="BJ83" s="6">
        <f>VAR(BF83:BF84)</f>
        <v>2.6447311536487605E-2</v>
      </c>
      <c r="BK83" s="6">
        <v>1</v>
      </c>
      <c r="BL83" s="6">
        <f>BB83-BB84</f>
        <v>-0.69848277804175041</v>
      </c>
      <c r="BM83" s="6">
        <f>BD83-BD84</f>
        <v>-0.11605888609661452</v>
      </c>
    </row>
    <row r="84" spans="1:65" x14ac:dyDescent="0.35">
      <c r="A84" t="s">
        <v>1131</v>
      </c>
      <c r="B84" s="1">
        <v>-25.225159311089929</v>
      </c>
      <c r="C84" s="1">
        <v>0.20749900627521292</v>
      </c>
      <c r="D84" s="1">
        <v>-4.6603653299435166</v>
      </c>
      <c r="E84" s="1">
        <v>9.0675542667891809E-2</v>
      </c>
      <c r="F84" s="1">
        <v>12.057763328458204</v>
      </c>
      <c r="G84" s="17">
        <v>45418</v>
      </c>
      <c r="H84" s="1" t="s">
        <v>1280</v>
      </c>
      <c r="I84" s="1">
        <v>-24.748731165058611</v>
      </c>
      <c r="J84" s="1">
        <v>-4.8044681977567523</v>
      </c>
      <c r="K84" s="6">
        <f t="shared" si="44"/>
        <v>13.687014416995407</v>
      </c>
      <c r="L84" s="6">
        <f t="shared" si="45"/>
        <v>-0.47642814603131711</v>
      </c>
      <c r="M84" s="6">
        <f t="shared" si="46"/>
        <v>0.14410286781323567</v>
      </c>
      <c r="N84" s="6">
        <f t="shared" si="47"/>
        <v>-1.6292510885372025</v>
      </c>
      <c r="P84" s="1" t="s">
        <v>1319</v>
      </c>
      <c r="Q84" s="1">
        <v>-55.668687303720461</v>
      </c>
      <c r="R84" s="1">
        <v>0.12412824779543401</v>
      </c>
      <c r="S84" s="1">
        <v>-8.3670039123742992</v>
      </c>
      <c r="T84" s="1">
        <v>1.3866430590100079E-2</v>
      </c>
      <c r="U84" s="1">
        <v>11.267343995273933</v>
      </c>
      <c r="V84" s="1" t="s">
        <v>1274</v>
      </c>
      <c r="AB84" s="2" t="s">
        <v>928</v>
      </c>
      <c r="AC84" s="2" t="s">
        <v>821</v>
      </c>
      <c r="AD84" s="4">
        <v>1</v>
      </c>
      <c r="AE84" s="2" t="s">
        <v>909</v>
      </c>
      <c r="AF84" s="4">
        <v>258340</v>
      </c>
      <c r="AG84" s="1" t="s">
        <v>928</v>
      </c>
      <c r="AH84" s="1">
        <v>-105.15967233152313</v>
      </c>
      <c r="AI84" s="1">
        <v>0.15098040494746262</v>
      </c>
      <c r="AJ84" s="1">
        <v>-13.896749030168689</v>
      </c>
      <c r="AK84" s="1">
        <v>3.4728959048910817E-2</v>
      </c>
      <c r="AL84" s="1">
        <v>6.0143199098263835</v>
      </c>
      <c r="AM84" s="1" t="s">
        <v>1278</v>
      </c>
      <c r="AN84" s="56"/>
      <c r="AO84" s="56"/>
      <c r="AV84" s="4">
        <v>2310723</v>
      </c>
      <c r="AW84" s="2" t="s">
        <v>439</v>
      </c>
      <c r="AX84" s="4">
        <v>2</v>
      </c>
      <c r="AY84" s="2" t="s">
        <v>906</v>
      </c>
      <c r="AZ84" s="4">
        <v>248100</v>
      </c>
      <c r="BA84" s="1" t="s">
        <v>1339</v>
      </c>
      <c r="BB84" s="1">
        <v>-49.834030629535143</v>
      </c>
      <c r="BC84" s="1">
        <v>0.19967115714318653</v>
      </c>
      <c r="BD84" s="1">
        <v>-6.2649845064487177</v>
      </c>
      <c r="BE84" s="1">
        <v>4.1217477122908901E-2</v>
      </c>
      <c r="BF84" s="1">
        <v>0.2858454220545994</v>
      </c>
      <c r="BG84" s="1" t="s">
        <v>1276</v>
      </c>
      <c r="BH84" s="54"/>
      <c r="BI84" s="54"/>
    </row>
    <row r="85" spans="1:65" x14ac:dyDescent="0.35">
      <c r="A85" t="s">
        <v>1131</v>
      </c>
      <c r="B85" s="1">
        <v>-25.088392273350649</v>
      </c>
      <c r="C85" s="1">
        <v>0.19829020879049294</v>
      </c>
      <c r="D85" s="1">
        <v>-4.5688761124521582</v>
      </c>
      <c r="E85" s="1">
        <v>3.9192082872429208E-2</v>
      </c>
      <c r="F85" s="1">
        <v>11.462616626266616</v>
      </c>
      <c r="G85" s="17">
        <v>45418</v>
      </c>
      <c r="H85" s="1" t="s">
        <v>1280</v>
      </c>
      <c r="I85" s="1">
        <v>-24.748731165058611</v>
      </c>
      <c r="J85" s="1">
        <v>-4.8044681977567523</v>
      </c>
      <c r="K85" s="6">
        <f t="shared" si="44"/>
        <v>13.687014416995407</v>
      </c>
      <c r="L85" s="6">
        <f t="shared" si="45"/>
        <v>-0.33966110829203799</v>
      </c>
      <c r="M85" s="6">
        <f t="shared" si="46"/>
        <v>0.23559208530459408</v>
      </c>
      <c r="N85" s="6">
        <f t="shared" si="47"/>
        <v>-2.2243977907287906</v>
      </c>
      <c r="P85" s="1" t="s">
        <v>1324</v>
      </c>
      <c r="Q85" s="1">
        <v>-21.700015025516993</v>
      </c>
      <c r="R85" s="1">
        <v>0.10143203932101844</v>
      </c>
      <c r="S85" s="1">
        <v>-4.1443587760658094</v>
      </c>
      <c r="T85" s="1">
        <v>5.6038412419559452E-2</v>
      </c>
      <c r="U85" s="1">
        <v>11.454855183009482</v>
      </c>
      <c r="V85" s="1" t="s">
        <v>1274</v>
      </c>
      <c r="W85" s="5">
        <f>VAR(Q85:Q86)</f>
        <v>9.3828771520193749E-4</v>
      </c>
      <c r="X85" s="5">
        <f>VAR(S85:S86)</f>
        <v>1.0483069960699495E-2</v>
      </c>
      <c r="Y85" s="5">
        <v>1</v>
      </c>
      <c r="Z85" s="5">
        <f>VAR(U85:U86)</f>
        <v>0.6216745823086921</v>
      </c>
      <c r="AB85" s="4">
        <v>2310820</v>
      </c>
      <c r="AC85" s="2" t="s">
        <v>841</v>
      </c>
      <c r="AD85" s="4">
        <v>1</v>
      </c>
      <c r="AE85" s="2" t="s">
        <v>914</v>
      </c>
      <c r="AF85" s="4">
        <v>261720</v>
      </c>
      <c r="AG85" s="1" t="s">
        <v>1373</v>
      </c>
      <c r="AH85" s="1">
        <v>-99.164678478365275</v>
      </c>
      <c r="AI85" s="1">
        <v>0.10049811208917581</v>
      </c>
      <c r="AJ85" s="1">
        <v>-12.52586405051423</v>
      </c>
      <c r="AK85" s="1">
        <v>0.14182528789303225</v>
      </c>
      <c r="AL85" s="1">
        <v>1.0422339257485618</v>
      </c>
      <c r="AM85" s="1" t="s">
        <v>1279</v>
      </c>
      <c r="AN85" s="55">
        <f>VAR(AH85:AH86)</f>
        <v>8.024209735684E-2</v>
      </c>
      <c r="AO85" s="55">
        <f>VAR(AJ85:AJ86)</f>
        <v>1.3867744610806993E-2</v>
      </c>
      <c r="AP85" s="6">
        <f>VAR(AL85:AL86)</f>
        <v>0.43404477635077354</v>
      </c>
      <c r="AQ85" s="6">
        <v>1</v>
      </c>
      <c r="AR85" s="6">
        <f>AH85-AH86</f>
        <v>-0.40060478618418927</v>
      </c>
      <c r="AS85" s="6">
        <f>AJ85-AJ86</f>
        <v>-0.16653975267669274</v>
      </c>
      <c r="AV85" s="4">
        <v>2310409</v>
      </c>
      <c r="AW85" s="2" t="s">
        <v>440</v>
      </c>
      <c r="AX85" s="4">
        <v>1</v>
      </c>
      <c r="AY85" s="2" t="s">
        <v>429</v>
      </c>
      <c r="AZ85" s="4">
        <v>248320</v>
      </c>
      <c r="BA85" s="1" t="s">
        <v>1232</v>
      </c>
      <c r="BB85" s="1">
        <v>-67.228606104259995</v>
      </c>
      <c r="BC85" s="1">
        <v>0.100162806113476</v>
      </c>
      <c r="BD85" s="1">
        <v>-9.3264550285405967</v>
      </c>
      <c r="BE85" s="1">
        <v>4.8079127312841891E-2</v>
      </c>
      <c r="BF85" s="1">
        <v>7.3830341240647783</v>
      </c>
      <c r="BG85" s="1" t="s">
        <v>1166</v>
      </c>
      <c r="BH85" s="11">
        <f>VAR(BB85:BB86)</f>
        <v>0.58294267342658568</v>
      </c>
      <c r="BI85" s="11">
        <f>VAR(BD85:BD86)</f>
        <v>8.1214473069428257E-3</v>
      </c>
      <c r="BJ85" s="6">
        <f>VAR(BF85:BF86)</f>
        <v>1.8108635597439842E-3</v>
      </c>
      <c r="BK85" s="6">
        <v>1</v>
      </c>
      <c r="BL85" s="6">
        <f>BB85-BB86</f>
        <v>-1.079761708365865</v>
      </c>
      <c r="BM85" s="6">
        <f>BD85-BD86</f>
        <v>-0.12744761517535608</v>
      </c>
    </row>
    <row r="86" spans="1:65" x14ac:dyDescent="0.35">
      <c r="A86" t="s">
        <v>1139</v>
      </c>
      <c r="B86" s="1">
        <v>-2.0606778407343262</v>
      </c>
      <c r="C86" s="1">
        <v>0.26150977179602025</v>
      </c>
      <c r="D86" s="1">
        <v>-1.757825616535591</v>
      </c>
      <c r="E86" s="1">
        <v>1.1081593187406317E-2</v>
      </c>
      <c r="F86" s="1">
        <v>12.001927091550401</v>
      </c>
      <c r="G86" s="17">
        <v>45422</v>
      </c>
      <c r="H86" s="1" t="s">
        <v>1281</v>
      </c>
      <c r="I86" s="1">
        <v>-2.0499999999999998</v>
      </c>
      <c r="J86" s="1">
        <v>-1.71</v>
      </c>
      <c r="K86" s="1">
        <f t="shared" si="44"/>
        <v>11.629999999999999</v>
      </c>
      <c r="L86" s="1">
        <f t="shared" si="45"/>
        <v>-1.0677840734326427E-2</v>
      </c>
      <c r="M86" s="1">
        <f t="shared" si="46"/>
        <v>-4.7825616535591031E-2</v>
      </c>
      <c r="N86" s="1">
        <f t="shared" si="47"/>
        <v>0.37192709155040227</v>
      </c>
      <c r="P86" s="1" t="s">
        <v>1324</v>
      </c>
      <c r="Q86" s="1">
        <v>-21.743334483389916</v>
      </c>
      <c r="R86" s="1">
        <v>9.310297879881882E-2</v>
      </c>
      <c r="S86" s="1">
        <v>-4.2891556680262344</v>
      </c>
      <c r="T86" s="1">
        <v>2.1570071048925644E-2</v>
      </c>
      <c r="U86" s="1">
        <v>12.569910860819959</v>
      </c>
      <c r="V86" s="1" t="s">
        <v>1274</v>
      </c>
      <c r="AB86" s="2" t="s">
        <v>929</v>
      </c>
      <c r="AC86" s="2" t="s">
        <v>841</v>
      </c>
      <c r="AD86" s="4">
        <v>1</v>
      </c>
      <c r="AE86" s="2" t="s">
        <v>914</v>
      </c>
      <c r="AF86" s="4">
        <v>261720</v>
      </c>
      <c r="AG86" s="1" t="s">
        <v>929</v>
      </c>
      <c r="AH86" s="1">
        <v>-98.764073692181086</v>
      </c>
      <c r="AI86" s="1">
        <v>0.11941517027724474</v>
      </c>
      <c r="AJ86" s="1">
        <v>-12.359324297837537</v>
      </c>
      <c r="AK86" s="1">
        <v>8.184554714465217E-2</v>
      </c>
      <c r="AL86" s="1">
        <v>0.1105206905192091</v>
      </c>
      <c r="AM86" s="1" t="s">
        <v>1279</v>
      </c>
      <c r="AN86" s="56"/>
      <c r="AO86" s="56"/>
      <c r="AV86" s="4">
        <v>2310690</v>
      </c>
      <c r="AW86" s="2" t="s">
        <v>440</v>
      </c>
      <c r="AX86" s="4">
        <v>2</v>
      </c>
      <c r="AY86" s="2" t="s">
        <v>734</v>
      </c>
      <c r="AZ86" s="4">
        <v>259920</v>
      </c>
      <c r="BA86" s="1" t="s">
        <v>1330</v>
      </c>
      <c r="BB86" s="1">
        <v>-66.14884439589413</v>
      </c>
      <c r="BC86" s="1">
        <v>9.6034509777210564E-2</v>
      </c>
      <c r="BD86" s="1">
        <v>-9.1990074133652406</v>
      </c>
      <c r="BE86" s="1">
        <v>3.1543932196187813E-2</v>
      </c>
      <c r="BF86" s="1">
        <v>7.4432149110277948</v>
      </c>
      <c r="BG86" s="1" t="s">
        <v>1275</v>
      </c>
      <c r="BH86" s="54"/>
      <c r="BI86" s="54"/>
    </row>
    <row r="87" spans="1:65" x14ac:dyDescent="0.35">
      <c r="A87" t="s">
        <v>1139</v>
      </c>
      <c r="B87" s="1">
        <v>-2.3871662284390047</v>
      </c>
      <c r="C87" s="1">
        <v>0.39497080634089488</v>
      </c>
      <c r="D87" s="1">
        <v>-1.8989633184937442</v>
      </c>
      <c r="E87" s="1">
        <v>7.0260343294723665E-2</v>
      </c>
      <c r="F87" s="1">
        <v>12.804540319510949</v>
      </c>
      <c r="G87" s="17">
        <v>45422</v>
      </c>
      <c r="H87" s="1" t="s">
        <v>1281</v>
      </c>
      <c r="I87" s="1">
        <v>-2.0499999999999998</v>
      </c>
      <c r="J87" s="1">
        <v>-1.71</v>
      </c>
      <c r="K87" s="1">
        <f t="shared" si="44"/>
        <v>11.629999999999999</v>
      </c>
      <c r="L87" s="1">
        <f t="shared" si="45"/>
        <v>-0.3371662284390049</v>
      </c>
      <c r="M87" s="1">
        <f t="shared" si="46"/>
        <v>-0.18896331849374426</v>
      </c>
      <c r="N87" s="1">
        <f t="shared" si="47"/>
        <v>1.1745403195109496</v>
      </c>
      <c r="P87" s="1" t="s">
        <v>1326</v>
      </c>
      <c r="Q87" s="1">
        <v>-64.905859581217555</v>
      </c>
      <c r="R87" s="1">
        <v>0.1773574156776247</v>
      </c>
      <c r="S87" s="1">
        <v>-9.7775240605544322</v>
      </c>
      <c r="T87" s="1">
        <v>3.0868583747572887E-2</v>
      </c>
      <c r="U87" s="1">
        <v>13.314332903217903</v>
      </c>
      <c r="V87" s="1" t="s">
        <v>1275</v>
      </c>
      <c r="W87" s="5">
        <f>VAR(Q87:Q88)</f>
        <v>0.11042109768549917</v>
      </c>
      <c r="X87" s="5">
        <f>VAR(S87:S88)</f>
        <v>2.3484116186193711E-4</v>
      </c>
      <c r="Y87" s="5">
        <v>1</v>
      </c>
      <c r="Z87" s="5">
        <f>VAR(U87:U88)</f>
        <v>4.3974289797449322E-2</v>
      </c>
      <c r="AB87" s="4">
        <v>2310840</v>
      </c>
      <c r="AC87" s="2" t="s">
        <v>180</v>
      </c>
      <c r="AD87" s="4">
        <v>2</v>
      </c>
      <c r="AE87" s="2" t="s">
        <v>916</v>
      </c>
      <c r="AF87" s="4">
        <v>247840</v>
      </c>
      <c r="AG87" s="18" t="s">
        <v>1375</v>
      </c>
      <c r="AH87" s="18">
        <v>-51.258239759293446</v>
      </c>
      <c r="AI87" s="18">
        <v>0.12848423926872868</v>
      </c>
      <c r="AJ87" s="18">
        <v>-7.9232782601044436</v>
      </c>
      <c r="AK87" s="18">
        <v>3.9353660008325944E-3</v>
      </c>
      <c r="AL87" s="18">
        <v>12.127986321542103</v>
      </c>
      <c r="AM87" s="18" t="s">
        <v>1280</v>
      </c>
      <c r="AN87" s="55">
        <f>VAR(AH87:AH88)</f>
        <v>2.2040281944073672E-3</v>
      </c>
      <c r="AO87" s="55">
        <f>VAR(AJ87:AJ88)</f>
        <v>8.2608245265131927E-5</v>
      </c>
      <c r="AP87" s="6">
        <f>VAR(AL87:AL88)</f>
        <v>1.4318118612715229E-2</v>
      </c>
      <c r="AQ87" s="6">
        <v>1</v>
      </c>
      <c r="AR87" s="6">
        <f>AH87-AH88</f>
        <v>-6.6393195350237022E-2</v>
      </c>
      <c r="AS87" s="6">
        <f>AJ87-AJ88</f>
        <v>1.2853656698786686E-2</v>
      </c>
      <c r="AV87" s="4">
        <v>2310132</v>
      </c>
      <c r="AW87" s="2" t="s">
        <v>141</v>
      </c>
      <c r="AX87" s="4">
        <v>1</v>
      </c>
      <c r="AY87" s="2" t="s">
        <v>228</v>
      </c>
      <c r="AZ87" s="4">
        <v>251060</v>
      </c>
      <c r="BA87" s="1" t="s">
        <v>1142</v>
      </c>
      <c r="BB87" s="1">
        <v>-69.599490900335326</v>
      </c>
      <c r="BC87" s="1">
        <v>9.4911654586557162E-2</v>
      </c>
      <c r="BD87" s="1">
        <v>-10.160668539347689</v>
      </c>
      <c r="BE87" s="1">
        <v>3.4910360577628134E-2</v>
      </c>
      <c r="BF87" s="1">
        <v>11.68585741444619</v>
      </c>
      <c r="BG87" t="s">
        <v>1099</v>
      </c>
      <c r="BH87" s="11">
        <f>VAR(BB87:BB88)</f>
        <v>37.646357863872723</v>
      </c>
      <c r="BI87" s="11">
        <f>VAR(BD87:BD88)</f>
        <v>0.83486770152365219</v>
      </c>
      <c r="BJ87" s="6">
        <f>VAR(BF87:BF88)</f>
        <v>1.3783342702846697</v>
      </c>
      <c r="BK87" s="6">
        <v>1</v>
      </c>
      <c r="BL87" s="6">
        <f>BB87-BB88</f>
        <v>-8.6771375307612502</v>
      </c>
      <c r="BM87" s="6">
        <f>BD87-BD88</f>
        <v>-1.2921824186419286</v>
      </c>
    </row>
    <row r="88" spans="1:65" x14ac:dyDescent="0.35">
      <c r="A88" t="s">
        <v>1139</v>
      </c>
      <c r="B88" s="1">
        <v>-2.2794961457138774</v>
      </c>
      <c r="C88" s="1">
        <v>0.25367296125690864</v>
      </c>
      <c r="D88" s="1">
        <v>-1.7216692968539671</v>
      </c>
      <c r="E88" s="1">
        <v>5.8175176295575018E-2</v>
      </c>
      <c r="F88" s="1">
        <v>11.493858229117858</v>
      </c>
      <c r="G88" s="17">
        <v>45422</v>
      </c>
      <c r="H88" s="1" t="s">
        <v>1281</v>
      </c>
      <c r="I88" s="1">
        <v>-2.0499999999999998</v>
      </c>
      <c r="J88" s="1">
        <v>-1.71</v>
      </c>
      <c r="K88" s="1">
        <f t="shared" si="44"/>
        <v>11.629999999999999</v>
      </c>
      <c r="L88" s="1">
        <f t="shared" si="45"/>
        <v>-0.22949614571387755</v>
      </c>
      <c r="M88" s="1">
        <f t="shared" si="46"/>
        <v>-1.1669296853967115E-2</v>
      </c>
      <c r="N88" s="1">
        <f t="shared" si="47"/>
        <v>-0.13614177088214063</v>
      </c>
      <c r="P88" s="1" t="s">
        <v>1326</v>
      </c>
      <c r="Q88" s="1">
        <v>-64.435921079527176</v>
      </c>
      <c r="R88" s="1">
        <v>0.38284201136056784</v>
      </c>
      <c r="S88" s="1">
        <v>-9.7558519050611761</v>
      </c>
      <c r="T88" s="1">
        <v>3.1009365999938619E-2</v>
      </c>
      <c r="U88" s="1">
        <v>13.610894160962232</v>
      </c>
      <c r="V88" s="1" t="s">
        <v>1275</v>
      </c>
      <c r="AB88" s="2" t="s">
        <v>930</v>
      </c>
      <c r="AC88" s="2" t="s">
        <v>180</v>
      </c>
      <c r="AD88" s="4">
        <v>2</v>
      </c>
      <c r="AE88" s="2" t="s">
        <v>916</v>
      </c>
      <c r="AF88" s="4">
        <v>247840</v>
      </c>
      <c r="AG88" s="18" t="s">
        <v>930</v>
      </c>
      <c r="AH88" s="19">
        <v>-51.191846563943209</v>
      </c>
      <c r="AI88" s="19">
        <v>0.2873770291076011</v>
      </c>
      <c r="AJ88" s="19">
        <v>-7.9361319168032303</v>
      </c>
      <c r="AK88" s="19">
        <v>4.0554925917121072E-2</v>
      </c>
      <c r="AL88" s="19">
        <v>12.297208770482634</v>
      </c>
      <c r="AM88" s="18" t="s">
        <v>1280</v>
      </c>
      <c r="AN88" s="56"/>
      <c r="AO88" s="56"/>
      <c r="AV88" s="4">
        <v>2310589</v>
      </c>
      <c r="AW88" s="2" t="s">
        <v>141</v>
      </c>
      <c r="AX88" s="4">
        <v>2</v>
      </c>
      <c r="AY88" s="2" t="s">
        <v>631</v>
      </c>
      <c r="AZ88" s="4">
        <v>253400</v>
      </c>
      <c r="BA88" s="1" t="s">
        <v>1300</v>
      </c>
      <c r="BB88" s="1">
        <v>-60.922353369574076</v>
      </c>
      <c r="BC88" s="1">
        <v>4.1336065980322467E-2</v>
      </c>
      <c r="BD88" s="1">
        <v>-8.8684861207057608</v>
      </c>
      <c r="BE88" s="1">
        <v>8.9549941708500988E-2</v>
      </c>
      <c r="BF88" s="1">
        <v>10.025535596072011</v>
      </c>
      <c r="BG88" s="1" t="s">
        <v>1246</v>
      </c>
      <c r="BH88" s="54"/>
      <c r="BI88" s="54"/>
    </row>
    <row r="89" spans="1:65" x14ac:dyDescent="0.35">
      <c r="A89" t="s">
        <v>1162</v>
      </c>
      <c r="B89" s="1">
        <v>-3.0557390071927477</v>
      </c>
      <c r="C89" s="1">
        <v>0.14962229175698838</v>
      </c>
      <c r="D89" s="1">
        <v>-0.2567802012129472</v>
      </c>
      <c r="E89" s="1">
        <v>5.7828518000591946E-2</v>
      </c>
      <c r="F89" s="1">
        <v>-1.0014973974891701</v>
      </c>
      <c r="G89" s="17">
        <v>45427</v>
      </c>
      <c r="H89" s="1" t="s">
        <v>1293</v>
      </c>
      <c r="I89" s="1">
        <v>-3.04</v>
      </c>
      <c r="J89" s="1">
        <v>-0.21</v>
      </c>
      <c r="K89" s="1">
        <v>-1.36</v>
      </c>
      <c r="L89" s="1">
        <v>7.8775610180422451E-2</v>
      </c>
      <c r="M89" s="1">
        <v>9.5518721170901683E-2</v>
      </c>
      <c r="N89" s="1">
        <v>-0.68537415918679101</v>
      </c>
      <c r="P89" s="1" t="s">
        <v>1329</v>
      </c>
      <c r="Q89" s="1">
        <v>-67.140900420836289</v>
      </c>
      <c r="R89" s="1">
        <v>5.9165915383459895E-2</v>
      </c>
      <c r="S89" s="1">
        <v>-9.8800830967637481</v>
      </c>
      <c r="T89" s="1">
        <v>2.6654815525366478E-2</v>
      </c>
      <c r="U89" s="1">
        <v>11.899764353273696</v>
      </c>
      <c r="V89" s="1" t="s">
        <v>1275</v>
      </c>
      <c r="W89" s="5">
        <f>VAR(Q89:Q90)</f>
        <v>5.3963023879170261E-3</v>
      </c>
      <c r="X89" s="5">
        <f>VAR(S89:S90)</f>
        <v>9.0539161113289079E-4</v>
      </c>
      <c r="Y89" s="5">
        <v>1</v>
      </c>
      <c r="Z89" s="5">
        <f>VAR(U89:U90)</f>
        <v>2.7975331940407785E-2</v>
      </c>
      <c r="AB89" s="4">
        <v>2310860</v>
      </c>
      <c r="AC89" s="2" t="s">
        <v>877</v>
      </c>
      <c r="AD89" s="4">
        <v>1</v>
      </c>
      <c r="AE89" s="2" t="s">
        <v>918</v>
      </c>
      <c r="AF89" s="4">
        <v>260760</v>
      </c>
      <c r="AG89" s="1" t="s">
        <v>1379</v>
      </c>
      <c r="AH89" s="1">
        <v>-51.754197079487973</v>
      </c>
      <c r="AI89" s="1">
        <v>0.14813996554122838</v>
      </c>
      <c r="AJ89" s="1">
        <v>-7.8752146731518033</v>
      </c>
      <c r="AK89" s="1">
        <v>4.8010991518257641E-2</v>
      </c>
      <c r="AL89" s="1">
        <v>11.247520305726454</v>
      </c>
      <c r="AM89" s="1" t="s">
        <v>1280</v>
      </c>
      <c r="AN89" s="55">
        <f>VAR(AH89:AH90)</f>
        <v>3.0281353335756919E-2</v>
      </c>
      <c r="AO89" s="55">
        <f>VAR(AJ89:AJ90)</f>
        <v>1.4528132973560413E-3</v>
      </c>
      <c r="AP89" s="6">
        <f>VAR(AL89:AL90)</f>
        <v>0.22938513928837828</v>
      </c>
      <c r="AQ89" s="6">
        <v>1</v>
      </c>
      <c r="AR89" s="6">
        <f>AH89-AH90</f>
        <v>-0.2460949139488946</v>
      </c>
      <c r="AS89" s="6">
        <f>AJ89-AJ90</f>
        <v>5.3903864376425581E-2</v>
      </c>
      <c r="AV89" s="4">
        <v>2310039</v>
      </c>
      <c r="AW89" s="2" t="s">
        <v>44</v>
      </c>
      <c r="AX89" s="4">
        <v>1</v>
      </c>
      <c r="AY89" s="2" t="s">
        <v>47</v>
      </c>
      <c r="AZ89" s="4">
        <v>241120</v>
      </c>
      <c r="BA89" s="1" t="s">
        <v>1114</v>
      </c>
      <c r="BB89" s="1">
        <v>-37.104832654794251</v>
      </c>
      <c r="BC89" s="1">
        <v>7.9280366518343831E-2</v>
      </c>
      <c r="BD89" s="1">
        <v>-6.3943156490126878</v>
      </c>
      <c r="BE89" s="1">
        <v>2.7264300145636546E-2</v>
      </c>
      <c r="BF89" s="1">
        <v>14.049692537307251</v>
      </c>
      <c r="BG89" s="1" t="s">
        <v>1096</v>
      </c>
      <c r="BH89" s="11">
        <f>VAR(BB89:BB90)</f>
        <v>6.747467644012041E-2</v>
      </c>
      <c r="BI89" s="11">
        <f>VAR(BD89:BD90)</f>
        <v>2.582484631457535E-3</v>
      </c>
      <c r="BJ89" s="6">
        <f>VAR(BF89:BF90)</f>
        <v>0.44396115630891192</v>
      </c>
      <c r="BK89" s="6">
        <v>1</v>
      </c>
      <c r="BL89" s="6">
        <f>BB89-BB90</f>
        <v>0.36735453295180776</v>
      </c>
      <c r="BM89" s="6">
        <f>BD89-BD90</f>
        <v>-7.1867720590784501E-2</v>
      </c>
    </row>
    <row r="90" spans="1:65" x14ac:dyDescent="0.35">
      <c r="A90" t="s">
        <v>1162</v>
      </c>
      <c r="B90" s="1">
        <v>-3.2786422540939939</v>
      </c>
      <c r="C90" s="1">
        <v>0.32331498166723954</v>
      </c>
      <c r="D90" s="1">
        <v>-0.34401951085044624</v>
      </c>
      <c r="E90" s="1">
        <v>2.4467264883525755E-2</v>
      </c>
      <c r="F90" s="1">
        <v>-0.52648616729042397</v>
      </c>
      <c r="G90" s="17">
        <v>45427</v>
      </c>
      <c r="H90" s="1" t="s">
        <v>1293</v>
      </c>
      <c r="I90" s="1">
        <v>-3.04</v>
      </c>
      <c r="J90" s="1">
        <v>-0.21</v>
      </c>
      <c r="K90" s="1">
        <v>-1.36</v>
      </c>
      <c r="L90" s="1">
        <v>7.8775610180422451E-2</v>
      </c>
      <c r="M90" s="1">
        <v>9.5518721170901683E-2</v>
      </c>
      <c r="N90" s="1">
        <v>-0.68537415918679101</v>
      </c>
      <c r="P90" s="1" t="s">
        <v>1329</v>
      </c>
      <c r="Q90" s="1">
        <v>-67.037012958763938</v>
      </c>
      <c r="R90" s="1">
        <v>5.5191281416940081E-2</v>
      </c>
      <c r="S90" s="1">
        <v>-9.8375297981575791</v>
      </c>
      <c r="T90" s="1">
        <v>2.0046744317772026E-2</v>
      </c>
      <c r="U90" s="1">
        <v>11.663225426496695</v>
      </c>
      <c r="V90" s="1" t="s">
        <v>1275</v>
      </c>
      <c r="AB90" s="2" t="s">
        <v>931</v>
      </c>
      <c r="AC90" s="2" t="s">
        <v>877</v>
      </c>
      <c r="AD90" s="4">
        <v>1</v>
      </c>
      <c r="AE90" s="2" t="s">
        <v>918</v>
      </c>
      <c r="AF90" s="4">
        <v>260760</v>
      </c>
      <c r="AG90" s="1" t="s">
        <v>931</v>
      </c>
      <c r="AH90" s="1">
        <v>-51.508102165539078</v>
      </c>
      <c r="AI90" s="1">
        <v>0.11549555382002036</v>
      </c>
      <c r="AJ90" s="1">
        <v>-7.9291185375282289</v>
      </c>
      <c r="AK90" s="1">
        <v>4.1782893579360166E-2</v>
      </c>
      <c r="AL90" s="1">
        <v>11.924846134686753</v>
      </c>
      <c r="AM90" s="1" t="s">
        <v>1280</v>
      </c>
      <c r="AN90" s="56"/>
      <c r="AO90" s="56"/>
      <c r="AV90" s="4">
        <v>2310164</v>
      </c>
      <c r="AW90" s="2" t="s">
        <v>44</v>
      </c>
      <c r="AX90" s="4">
        <v>2</v>
      </c>
      <c r="AY90" s="2" t="s">
        <v>234</v>
      </c>
      <c r="AZ90" s="4">
        <v>240260</v>
      </c>
      <c r="BA90" s="1" t="s">
        <v>1154</v>
      </c>
      <c r="BB90" s="1">
        <v>-37.472187187746059</v>
      </c>
      <c r="BC90" s="1">
        <v>0.24913304622750654</v>
      </c>
      <c r="BD90" s="1">
        <v>-6.3224479284219033</v>
      </c>
      <c r="BE90" s="1">
        <v>3.976538596859161E-2</v>
      </c>
      <c r="BF90" s="1">
        <v>13.107396239629168</v>
      </c>
      <c r="BG90" s="1" t="s">
        <v>1107</v>
      </c>
      <c r="BH90" s="54"/>
      <c r="BI90" s="54"/>
    </row>
    <row r="91" spans="1:65" x14ac:dyDescent="0.35">
      <c r="A91" t="s">
        <v>1162</v>
      </c>
      <c r="B91" s="1">
        <v>-2.6945921171956102</v>
      </c>
      <c r="C91" s="1">
        <v>0.385231408709096</v>
      </c>
      <c r="D91" s="1">
        <v>-0.37808884849971358</v>
      </c>
      <c r="E91" s="1">
        <v>5.5375918435451039E-2</v>
      </c>
      <c r="F91" s="1">
        <v>0.33011867080209845</v>
      </c>
      <c r="G91" s="17">
        <v>45427</v>
      </c>
      <c r="H91" s="1" t="s">
        <v>1293</v>
      </c>
      <c r="I91" s="1">
        <v>-3.04</v>
      </c>
      <c r="J91" s="1">
        <v>-0.21</v>
      </c>
      <c r="K91" s="1">
        <v>-1.36</v>
      </c>
      <c r="L91" s="1">
        <v>7.8775610180422451E-2</v>
      </c>
      <c r="M91" s="1">
        <v>9.5518721170901683E-2</v>
      </c>
      <c r="N91" s="1">
        <v>-0.68537415918679101</v>
      </c>
      <c r="P91" s="1" t="s">
        <v>1333</v>
      </c>
      <c r="Q91" s="1">
        <v>-34.352439525848737</v>
      </c>
      <c r="R91" s="1">
        <v>0.18839049693974963</v>
      </c>
      <c r="S91" s="1">
        <v>-5.2781760643382523</v>
      </c>
      <c r="T91" s="1">
        <v>5.4254696835088115E-2</v>
      </c>
      <c r="U91" s="1">
        <v>7.8729689888572807</v>
      </c>
      <c r="V91" s="1" t="s">
        <v>1276</v>
      </c>
      <c r="W91" s="5">
        <f>VAR(Q91:Q92)</f>
        <v>1.5236139595769473E-2</v>
      </c>
      <c r="X91" s="5">
        <f>VAR(S91:S92)</f>
        <v>1.9111005291126004E-4</v>
      </c>
      <c r="Y91" s="5">
        <v>1</v>
      </c>
      <c r="Z91" s="5">
        <f>VAR(U91:U92)</f>
        <v>5.4769482111349854E-2</v>
      </c>
      <c r="AB91" s="4">
        <v>2310880</v>
      </c>
      <c r="AC91" s="2" t="s">
        <v>794</v>
      </c>
      <c r="AD91" s="4">
        <v>2</v>
      </c>
      <c r="AE91" s="2" t="s">
        <v>920</v>
      </c>
      <c r="AF91" s="4">
        <v>263620</v>
      </c>
      <c r="AG91" s="1" t="s">
        <v>1385</v>
      </c>
      <c r="AH91" s="1">
        <v>-137.7395163533736</v>
      </c>
      <c r="AI91" s="1">
        <v>8.6940705314526009E-2</v>
      </c>
      <c r="AJ91" s="1">
        <v>-18.541051883644215</v>
      </c>
      <c r="AK91" s="1">
        <v>8.1794648146195109E-2</v>
      </c>
      <c r="AL91" s="1">
        <v>10.588898715780118</v>
      </c>
      <c r="AM91" s="1" t="s">
        <v>1281</v>
      </c>
      <c r="AN91" s="55">
        <f>VAR(AH91:AH92)</f>
        <v>1.6868678409527741E-3</v>
      </c>
      <c r="AO91" s="55">
        <f>VAR(AJ91:AJ92)</f>
        <v>1.6885679138788324E-3</v>
      </c>
      <c r="AP91" s="6">
        <f>VAR(AL91:AL92)</f>
        <v>8.2751731715582255E-2</v>
      </c>
      <c r="AQ91" s="6">
        <v>1</v>
      </c>
      <c r="AR91" s="6">
        <f>AH91-AH92</f>
        <v>5.808386765622231E-2</v>
      </c>
      <c r="AS91" s="6">
        <f>AJ91-AJ92</f>
        <v>5.81131295643047E-2</v>
      </c>
      <c r="AV91" s="4">
        <v>2310645</v>
      </c>
      <c r="AW91" s="2" t="s">
        <v>676</v>
      </c>
      <c r="AX91" s="4">
        <v>1</v>
      </c>
      <c r="AY91" s="2" t="s">
        <v>731</v>
      </c>
      <c r="AZ91" s="4">
        <v>260920</v>
      </c>
      <c r="BA91" s="1" t="s">
        <v>1320</v>
      </c>
      <c r="BB91" s="1">
        <v>-44.96869160102257</v>
      </c>
      <c r="BC91" s="1">
        <v>9.1529404990546973E-2</v>
      </c>
      <c r="BD91" s="1">
        <v>-7.0626703146032535</v>
      </c>
      <c r="BE91" s="1">
        <v>2.06216368594777E-2</v>
      </c>
      <c r="BF91" s="1">
        <v>11.532670915803457</v>
      </c>
      <c r="BG91" s="1" t="s">
        <v>1274</v>
      </c>
      <c r="BH91" s="11">
        <f>VAR(BB91:BB92)</f>
        <v>10.505946964405968</v>
      </c>
      <c r="BI91" s="11">
        <f>VAR(BD91:BD92)</f>
        <v>0.26480875977183305</v>
      </c>
      <c r="BJ91" s="6">
        <f>VAR(BF91:BF92)</f>
        <v>0.76646162504536763</v>
      </c>
      <c r="BK91" s="6">
        <v>1</v>
      </c>
      <c r="BL91" s="6">
        <f>BB91-BB92</f>
        <v>4.5838732452819784</v>
      </c>
      <c r="BM91" s="6">
        <f>BD91-BD92</f>
        <v>0.72774825286198119</v>
      </c>
    </row>
    <row r="92" spans="1:65" x14ac:dyDescent="0.35">
      <c r="A92" t="s">
        <v>1106</v>
      </c>
      <c r="B92" s="1">
        <v>-58.520971984333478</v>
      </c>
      <c r="C92" s="1">
        <v>0.11264675537109975</v>
      </c>
      <c r="D92" s="1">
        <v>-8.3805875761513988</v>
      </c>
      <c r="E92" s="1">
        <v>4.3780306035334768E-2</v>
      </c>
      <c r="F92" s="1">
        <v>8.5237286248777124</v>
      </c>
      <c r="G92" s="17">
        <v>45433</v>
      </c>
      <c r="H92" s="1" t="s">
        <v>1294</v>
      </c>
      <c r="I92" s="1">
        <v>-58.162821238690277</v>
      </c>
      <c r="J92" s="1">
        <v>-8.3528101555245033</v>
      </c>
      <c r="K92" s="6">
        <f t="shared" ref="K92:K97" si="48">I92-J92*8</f>
        <v>8.6596600055057493</v>
      </c>
      <c r="L92" s="6">
        <f t="shared" ref="L92:L97" si="49">B92-I92</f>
        <v>-0.35815074564320071</v>
      </c>
      <c r="M92" s="6">
        <f t="shared" ref="M92:M97" si="50">D92-J92</f>
        <v>-2.7777420626895477E-2</v>
      </c>
      <c r="N92" s="6">
        <f t="shared" ref="N92:N97" si="51">F92-K92</f>
        <v>-0.13593138062803689</v>
      </c>
      <c r="P92" s="1" t="s">
        <v>1333</v>
      </c>
      <c r="Q92" s="1">
        <v>-34.177876416368129</v>
      </c>
      <c r="R92" s="1">
        <v>0.47473129872207936</v>
      </c>
      <c r="S92" s="1">
        <v>-5.2977265146098578</v>
      </c>
      <c r="T92" s="1">
        <v>0.13882838492589297</v>
      </c>
      <c r="U92" s="1">
        <v>8.2039357005107334</v>
      </c>
      <c r="V92" s="1" t="s">
        <v>1276</v>
      </c>
      <c r="AB92" s="2" t="s">
        <v>932</v>
      </c>
      <c r="AC92" s="2" t="s">
        <v>794</v>
      </c>
      <c r="AD92" s="4">
        <v>2</v>
      </c>
      <c r="AE92" s="2" t="s">
        <v>920</v>
      </c>
      <c r="AF92" s="4">
        <v>263620</v>
      </c>
      <c r="AG92" s="1" t="s">
        <v>932</v>
      </c>
      <c r="AH92" s="1">
        <v>-137.79760022102982</v>
      </c>
      <c r="AI92" s="1">
        <v>0.14390748521445959</v>
      </c>
      <c r="AJ92" s="1">
        <v>-18.59916501320852</v>
      </c>
      <c r="AK92" s="1">
        <v>3.7911236789910249E-2</v>
      </c>
      <c r="AL92" s="1">
        <v>10.995719884638333</v>
      </c>
      <c r="AM92" s="1" t="s">
        <v>1281</v>
      </c>
      <c r="AN92" s="56"/>
      <c r="AO92" s="56"/>
      <c r="AV92" s="4">
        <v>2310792</v>
      </c>
      <c r="AW92" s="2" t="s">
        <v>676</v>
      </c>
      <c r="AX92" s="4">
        <v>2</v>
      </c>
      <c r="AY92" s="2" t="s">
        <v>912</v>
      </c>
      <c r="AZ92" s="4">
        <v>252480</v>
      </c>
      <c r="BA92" s="1" t="s">
        <v>1364</v>
      </c>
      <c r="BB92" s="1">
        <v>-49.552564846304548</v>
      </c>
      <c r="BC92" s="1">
        <v>3.8301544698165567E-2</v>
      </c>
      <c r="BD92" s="1">
        <v>-7.7904185674652346</v>
      </c>
      <c r="BE92" s="1">
        <v>2.347939029589172E-2</v>
      </c>
      <c r="BF92" s="1">
        <v>12.770783693417329</v>
      </c>
      <c r="BG92" s="1" t="s">
        <v>1278</v>
      </c>
      <c r="BH92" s="54"/>
      <c r="BI92" s="54"/>
    </row>
    <row r="93" spans="1:65" x14ac:dyDescent="0.35">
      <c r="A93" t="s">
        <v>1106</v>
      </c>
      <c r="B93" s="1">
        <v>-58.726613601134652</v>
      </c>
      <c r="C93" s="1">
        <v>0.28994260862057109</v>
      </c>
      <c r="D93" s="1">
        <v>-8.152448133638968</v>
      </c>
      <c r="E93" s="1">
        <v>8.187338442629509E-2</v>
      </c>
      <c r="F93" s="1">
        <v>6.4929714679770925</v>
      </c>
      <c r="G93" s="17">
        <v>45433</v>
      </c>
      <c r="H93" s="1" t="s">
        <v>1294</v>
      </c>
      <c r="I93" s="1">
        <v>-58.162821238690277</v>
      </c>
      <c r="J93" s="1">
        <v>-8.3528101555245033</v>
      </c>
      <c r="K93" s="6">
        <f t="shared" si="48"/>
        <v>8.6596600055057493</v>
      </c>
      <c r="L93" s="6">
        <f t="shared" si="49"/>
        <v>-0.56379236244437436</v>
      </c>
      <c r="M93" s="6">
        <f t="shared" si="50"/>
        <v>0.20036202188553531</v>
      </c>
      <c r="N93" s="6">
        <f t="shared" si="51"/>
        <v>-2.1666885375286569</v>
      </c>
      <c r="P93" s="1" t="s">
        <v>1337</v>
      </c>
      <c r="Q93" s="1">
        <v>-39.498813298804535</v>
      </c>
      <c r="R93" s="1">
        <v>0.1890635352955278</v>
      </c>
      <c r="S93" s="1">
        <v>-5.7968786738755158</v>
      </c>
      <c r="T93" s="1">
        <v>4.7922389330613976E-2</v>
      </c>
      <c r="U93" s="1">
        <v>6.8762160921995914</v>
      </c>
      <c r="V93" s="1" t="s">
        <v>1276</v>
      </c>
      <c r="W93" s="5">
        <f>VAR(Q93:Q94)</f>
        <v>3.5813611366397103E-4</v>
      </c>
      <c r="X93" s="5">
        <f>VAR(S93:S94)</f>
        <v>1.1134407150595609E-3</v>
      </c>
      <c r="Y93" s="5">
        <v>1</v>
      </c>
      <c r="Z93" s="5">
        <f>VAR(U93:U94)</f>
        <v>6.1514708243748537E-2</v>
      </c>
      <c r="AB93" s="4">
        <v>2310900</v>
      </c>
      <c r="AC93" s="2" t="s">
        <v>905</v>
      </c>
      <c r="AD93" s="4">
        <v>1</v>
      </c>
      <c r="AE93" s="2" t="s">
        <v>923</v>
      </c>
      <c r="AF93" s="4">
        <v>261180</v>
      </c>
      <c r="AG93" s="1" t="s">
        <v>1392</v>
      </c>
      <c r="AH93" s="1">
        <v>-46.046896606266046</v>
      </c>
      <c r="AI93" s="1">
        <v>0.18066986894023662</v>
      </c>
      <c r="AJ93" s="1">
        <v>-7.4240977720940453</v>
      </c>
      <c r="AK93" s="1">
        <v>5.245745627614265E-2</v>
      </c>
      <c r="AL93" s="1">
        <v>13.345885570486317</v>
      </c>
      <c r="AM93" s="1" t="s">
        <v>1281</v>
      </c>
      <c r="AN93" s="55">
        <f>VAR(AH93:AH94)</f>
        <v>7.879345074114882E-3</v>
      </c>
      <c r="AO93" s="55">
        <f>VAR(AJ93:AJ94)</f>
        <v>9.3751842683194184E-6</v>
      </c>
      <c r="AP93" s="6">
        <f>VAR(AL93:AL94)</f>
        <v>1.2828011816553419E-2</v>
      </c>
      <c r="AQ93" s="6">
        <v>1</v>
      </c>
      <c r="AR93" s="6">
        <f>AH93-AH94</f>
        <v>-0.12553362158493542</v>
      </c>
      <c r="AS93" s="6">
        <f>AJ93-AJ94</f>
        <v>4.3301695736586154E-3</v>
      </c>
      <c r="AV93" s="4">
        <v>2310632</v>
      </c>
      <c r="AW93" s="2" t="s">
        <v>665</v>
      </c>
      <c r="AX93" s="4">
        <v>1</v>
      </c>
      <c r="AY93" s="2" t="s">
        <v>730</v>
      </c>
      <c r="AZ93" s="4">
        <v>242740</v>
      </c>
      <c r="BA93" s="1" t="s">
        <v>1313</v>
      </c>
      <c r="BB93" s="1">
        <v>-47.23883071129773</v>
      </c>
      <c r="BC93" s="1">
        <v>0.24230179117303019</v>
      </c>
      <c r="BD93" s="1">
        <v>-7.806757793719088</v>
      </c>
      <c r="BE93" s="1">
        <v>6.6641339263840554E-2</v>
      </c>
      <c r="BF93" s="1">
        <v>15.215231638454974</v>
      </c>
      <c r="BG93" s="1" t="s">
        <v>1247</v>
      </c>
      <c r="BH93" s="11">
        <f>VAR(BB93:BB94)</f>
        <v>3.4978375792005833E-5</v>
      </c>
      <c r="BI93" s="11">
        <f>VAR(BD93:BD94)</f>
        <v>7.2530556467545498E-2</v>
      </c>
      <c r="BJ93" s="6">
        <f>VAR(BF93:BF94)</f>
        <v>4.616505846439793</v>
      </c>
      <c r="BK93" s="6">
        <v>1</v>
      </c>
      <c r="BL93" s="6">
        <f>BB93-BB94</f>
        <v>-8.3640152788007072E-3</v>
      </c>
      <c r="BM93" s="6">
        <f>BD93-BD94</f>
        <v>-0.38086889205485264</v>
      </c>
    </row>
    <row r="94" spans="1:65" x14ac:dyDescent="0.35">
      <c r="A94" t="s">
        <v>1106</v>
      </c>
      <c r="B94" s="1">
        <v>-58.270901593365572</v>
      </c>
      <c r="C94" s="1">
        <v>0.10142391788331608</v>
      </c>
      <c r="D94" s="1">
        <v>-8.3622231616495561</v>
      </c>
      <c r="E94" s="1">
        <v>5.8624512490931091E-2</v>
      </c>
      <c r="F94" s="1">
        <v>8.6268836998308771</v>
      </c>
      <c r="G94" s="17">
        <v>45433</v>
      </c>
      <c r="H94" s="1" t="s">
        <v>1294</v>
      </c>
      <c r="I94" s="1">
        <v>-58.162821238690277</v>
      </c>
      <c r="J94" s="1">
        <v>-8.3528101555245033</v>
      </c>
      <c r="K94" s="6">
        <f t="shared" si="48"/>
        <v>8.6596600055057493</v>
      </c>
      <c r="L94" s="6">
        <f t="shared" si="49"/>
        <v>-0.10808035467529464</v>
      </c>
      <c r="M94" s="6">
        <f t="shared" si="50"/>
        <v>-9.413006125052803E-3</v>
      </c>
      <c r="N94" s="6">
        <f t="shared" si="51"/>
        <v>-3.2776305674872219E-2</v>
      </c>
      <c r="P94" s="1" t="s">
        <v>1337</v>
      </c>
      <c r="Q94" s="1">
        <v>-39.525576561448091</v>
      </c>
      <c r="R94" s="1">
        <v>7.583224690184022E-2</v>
      </c>
      <c r="S94" s="1">
        <v>-5.8440685184410484</v>
      </c>
      <c r="T94" s="1">
        <v>2.5429953195824518E-2</v>
      </c>
      <c r="U94" s="1">
        <v>7.2269715860802961</v>
      </c>
      <c r="V94" s="1" t="s">
        <v>1276</v>
      </c>
      <c r="AB94" s="2" t="s">
        <v>933</v>
      </c>
      <c r="AC94" s="2" t="s">
        <v>905</v>
      </c>
      <c r="AD94" s="4">
        <v>1</v>
      </c>
      <c r="AE94" s="2" t="s">
        <v>923</v>
      </c>
      <c r="AF94" s="4">
        <v>261180</v>
      </c>
      <c r="AG94" s="1" t="s">
        <v>933</v>
      </c>
      <c r="AH94" s="1">
        <v>-45.92136298468111</v>
      </c>
      <c r="AI94" s="1">
        <v>7.2290787602852902E-2</v>
      </c>
      <c r="AJ94" s="1">
        <v>-7.4284279416677039</v>
      </c>
      <c r="AK94" s="1">
        <v>9.2606534492146331E-3</v>
      </c>
      <c r="AL94" s="1">
        <v>13.506060548660521</v>
      </c>
      <c r="AM94" s="1" t="s">
        <v>1281</v>
      </c>
      <c r="AN94" s="56"/>
      <c r="AO94" s="56"/>
      <c r="AV94" s="4">
        <v>2310780</v>
      </c>
      <c r="AW94" s="2" t="s">
        <v>665</v>
      </c>
      <c r="AX94" s="4">
        <v>2</v>
      </c>
      <c r="AY94" s="2" t="s">
        <v>911</v>
      </c>
      <c r="AZ94" s="4">
        <v>242660</v>
      </c>
      <c r="BA94" s="1" t="s">
        <v>1360</v>
      </c>
      <c r="BB94" s="1">
        <v>-47.230466696018929</v>
      </c>
      <c r="BC94" s="1">
        <v>0.10924657950678128</v>
      </c>
      <c r="BD94" s="1">
        <v>-7.4258889016642353</v>
      </c>
      <c r="BE94" s="1">
        <v>7.3740398877437038E-2</v>
      </c>
      <c r="BF94" s="1">
        <v>12.176644517294953</v>
      </c>
      <c r="BG94" s="1" t="s">
        <v>1278</v>
      </c>
      <c r="BH94" s="54"/>
      <c r="BI94" s="54"/>
    </row>
    <row r="95" spans="1:65" x14ac:dyDescent="0.35">
      <c r="A95" t="s">
        <v>1121</v>
      </c>
      <c r="B95" s="1">
        <v>-111.4401792700324</v>
      </c>
      <c r="C95" s="1">
        <v>0.17592404161384551</v>
      </c>
      <c r="D95" s="1">
        <v>-14.810171508255475</v>
      </c>
      <c r="E95" s="1">
        <v>5.8026398582579006E-2</v>
      </c>
      <c r="F95" s="1">
        <v>7.0411927960114014</v>
      </c>
      <c r="G95" s="17">
        <v>45434</v>
      </c>
      <c r="H95" s="1" t="s">
        <v>1295</v>
      </c>
      <c r="I95" s="1">
        <v>-111.4691936737258</v>
      </c>
      <c r="J95" s="1">
        <v>-14.7821856108138</v>
      </c>
      <c r="K95" s="6">
        <f t="shared" si="48"/>
        <v>6.7882912127845998</v>
      </c>
      <c r="L95" s="6">
        <f t="shared" si="49"/>
        <v>2.9014403693395252E-2</v>
      </c>
      <c r="M95" s="6">
        <f t="shared" si="50"/>
        <v>-2.7985897441675789E-2</v>
      </c>
      <c r="N95" s="6">
        <f t="shared" si="51"/>
        <v>0.25290158322680156</v>
      </c>
      <c r="P95" s="1" t="s">
        <v>1345</v>
      </c>
      <c r="Q95" s="1">
        <v>-44.049427805042313</v>
      </c>
      <c r="R95" s="1">
        <v>0.11707894210657226</v>
      </c>
      <c r="S95" s="1">
        <v>-7.2657628532678267</v>
      </c>
      <c r="T95" s="1">
        <v>4.2706051306467339E-2</v>
      </c>
      <c r="U95" s="1">
        <v>14.0766750211003</v>
      </c>
      <c r="V95" s="1" t="s">
        <v>1277</v>
      </c>
      <c r="W95" s="5">
        <f>VAR(Q95:Q96)</f>
        <v>6.1707064378261614E-4</v>
      </c>
      <c r="X95" s="5">
        <f>VAR(S95:S96)</f>
        <v>6.2105808613880582E-5</v>
      </c>
      <c r="Y95" s="5">
        <v>1</v>
      </c>
      <c r="Z95" s="5">
        <f>VAR(U95:U96)</f>
        <v>7.7240716098357313E-3</v>
      </c>
      <c r="AB95" s="4">
        <v>2310920</v>
      </c>
      <c r="AC95" s="2" t="s">
        <v>952</v>
      </c>
      <c r="AD95" s="4">
        <v>1</v>
      </c>
      <c r="AE95" s="2" t="s">
        <v>969</v>
      </c>
      <c r="AF95" s="4">
        <v>263900</v>
      </c>
      <c r="AG95" s="1" t="s">
        <v>1399</v>
      </c>
      <c r="AH95" s="1">
        <v>-95.918959821111685</v>
      </c>
      <c r="AI95" s="1">
        <v>8.3429269587154478E-2</v>
      </c>
      <c r="AJ95" s="1">
        <v>-11.562342748583838</v>
      </c>
      <c r="AK95" s="1">
        <v>3.9258160677619669E-2</v>
      </c>
      <c r="AL95" s="1">
        <v>-3.4202178324409829</v>
      </c>
      <c r="AM95" s="1" t="s">
        <v>1293</v>
      </c>
      <c r="AN95" s="55">
        <f>VAR(AH95:AH96)</f>
        <v>1.0183883061282957E-3</v>
      </c>
      <c r="AO95" s="55">
        <f>VAR(AJ95:AJ96)</f>
        <v>6.920347851575033E-2</v>
      </c>
      <c r="AP95" s="6">
        <f>VAR(AL95:AL96)</f>
        <v>4.2957210244980999</v>
      </c>
      <c r="AQ95" s="6">
        <v>1</v>
      </c>
      <c r="AR95" s="6">
        <f>AH95-AH96</f>
        <v>-4.5130661553500317E-2</v>
      </c>
      <c r="AS95" s="6">
        <f>AJ95-AJ96</f>
        <v>-0.37203085494552823</v>
      </c>
      <c r="AV95" s="4">
        <v>2310613</v>
      </c>
      <c r="AW95" s="2" t="s">
        <v>647</v>
      </c>
      <c r="AX95" s="4">
        <v>1</v>
      </c>
      <c r="AY95" s="2" t="s">
        <v>729</v>
      </c>
      <c r="AZ95" s="4">
        <v>258220</v>
      </c>
      <c r="BA95" s="1" t="s">
        <v>1306</v>
      </c>
      <c r="BB95" s="1">
        <v>-38.798769941240678</v>
      </c>
      <c r="BC95" s="1">
        <v>5.4033722548846259E-2</v>
      </c>
      <c r="BD95" s="1">
        <v>-6.162594116351034</v>
      </c>
      <c r="BE95" s="1">
        <v>2.2346998189702452E-2</v>
      </c>
      <c r="BF95" s="1">
        <v>10.501982989567594</v>
      </c>
      <c r="BG95" s="1" t="s">
        <v>1246</v>
      </c>
      <c r="BH95" s="11">
        <f>VAR(BB95:BB96)</f>
        <v>2.0604389439392437</v>
      </c>
      <c r="BI95" s="11">
        <f>VAR(BD95:BD96)</f>
        <v>7.5475796899975078E-2</v>
      </c>
      <c r="BJ95" s="6">
        <f>VAR(BF95:BF96)</f>
        <v>0.581262583962742</v>
      </c>
      <c r="BK95" s="6">
        <v>1</v>
      </c>
      <c r="BL95" s="6">
        <f>BB95-BB96</f>
        <v>-2.029994553657346</v>
      </c>
      <c r="BM95" s="6">
        <f>BD95-BD96</f>
        <v>-0.38852489469781748</v>
      </c>
    </row>
    <row r="96" spans="1:65" x14ac:dyDescent="0.35">
      <c r="A96" t="s">
        <v>1121</v>
      </c>
      <c r="B96" s="1">
        <v>-111.56970562226999</v>
      </c>
      <c r="C96" s="1">
        <v>0.1793347414956695</v>
      </c>
      <c r="D96" s="1">
        <v>-14.784909123402413</v>
      </c>
      <c r="E96" s="1">
        <v>4.2105383730676328E-2</v>
      </c>
      <c r="F96" s="1">
        <v>6.7095673649493079</v>
      </c>
      <c r="G96" s="17">
        <v>45434</v>
      </c>
      <c r="H96" s="1" t="s">
        <v>1295</v>
      </c>
      <c r="I96" s="1">
        <v>-111.4691936737258</v>
      </c>
      <c r="J96" s="1">
        <v>-14.7821856108138</v>
      </c>
      <c r="K96" s="6">
        <f t="shared" si="48"/>
        <v>6.7882912127845998</v>
      </c>
      <c r="L96" s="6">
        <f t="shared" si="49"/>
        <v>-0.10051194854419521</v>
      </c>
      <c r="M96" s="6">
        <f t="shared" si="50"/>
        <v>-2.7235125886129197E-3</v>
      </c>
      <c r="N96" s="6">
        <f t="shared" si="51"/>
        <v>-7.8723847835291849E-2</v>
      </c>
      <c r="P96" s="1" t="s">
        <v>1345</v>
      </c>
      <c r="Q96" s="1">
        <v>-44.084558152145142</v>
      </c>
      <c r="R96" s="1">
        <v>9.3882090013509015E-2</v>
      </c>
      <c r="S96" s="1">
        <v>-7.2546178266986452</v>
      </c>
      <c r="T96" s="1">
        <v>0.11629554685360231</v>
      </c>
      <c r="U96" s="1">
        <v>13.952384461444019</v>
      </c>
      <c r="V96" s="1" t="s">
        <v>1277</v>
      </c>
      <c r="AB96" s="2" t="s">
        <v>1064</v>
      </c>
      <c r="AC96" s="2" t="s">
        <v>952</v>
      </c>
      <c r="AD96" s="4">
        <v>1</v>
      </c>
      <c r="AE96" s="2" t="s">
        <v>969</v>
      </c>
      <c r="AF96" s="4">
        <v>263900</v>
      </c>
      <c r="AG96" s="1" t="s">
        <v>1064</v>
      </c>
      <c r="AH96" s="1">
        <v>-95.873829159558184</v>
      </c>
      <c r="AI96" s="1">
        <v>0.16398849508309846</v>
      </c>
      <c r="AJ96" s="1">
        <v>-11.190311893638309</v>
      </c>
      <c r="AK96" s="1">
        <v>8.3962723181317658E-2</v>
      </c>
      <c r="AL96" s="1">
        <v>-6.3513340104517084</v>
      </c>
      <c r="AM96" s="1" t="s">
        <v>1293</v>
      </c>
      <c r="AN96" s="56"/>
      <c r="AO96" s="56"/>
      <c r="AV96" s="4">
        <v>2310762</v>
      </c>
      <c r="AW96" s="2" t="s">
        <v>647</v>
      </c>
      <c r="AX96" s="4">
        <v>2</v>
      </c>
      <c r="AY96" s="2" t="s">
        <v>910</v>
      </c>
      <c r="AZ96" s="4">
        <v>248420</v>
      </c>
      <c r="BA96" s="1" t="s">
        <v>1353</v>
      </c>
      <c r="BB96" s="1">
        <v>-36.768775387583332</v>
      </c>
      <c r="BC96" s="1">
        <v>0.16055711437201778</v>
      </c>
      <c r="BD96" s="1">
        <v>-5.7740692216532166</v>
      </c>
      <c r="BE96" s="1">
        <v>3.5027430432609648E-2</v>
      </c>
      <c r="BF96" s="1">
        <v>9.4237783856424002</v>
      </c>
      <c r="BG96" s="1" t="s">
        <v>1277</v>
      </c>
      <c r="BH96" s="54"/>
      <c r="BI96" s="54"/>
    </row>
    <row r="97" spans="1:65" x14ac:dyDescent="0.35">
      <c r="A97" t="s">
        <v>1121</v>
      </c>
      <c r="B97" s="1">
        <v>-111.20395392944366</v>
      </c>
      <c r="C97" s="1">
        <v>0.13088940915237546</v>
      </c>
      <c r="D97" s="1">
        <v>-14.802055765282264</v>
      </c>
      <c r="E97" s="1">
        <v>1.4730885718331104E-2</v>
      </c>
      <c r="F97" s="1">
        <v>7.2124921928144516</v>
      </c>
      <c r="G97" s="17">
        <v>45434</v>
      </c>
      <c r="H97" s="1" t="s">
        <v>1295</v>
      </c>
      <c r="I97" s="1">
        <v>-111.4691936737258</v>
      </c>
      <c r="J97" s="1">
        <v>-14.7821856108138</v>
      </c>
      <c r="K97" s="6">
        <f t="shared" si="48"/>
        <v>6.7882912127845998</v>
      </c>
      <c r="L97" s="6">
        <f t="shared" si="49"/>
        <v>0.26523974428214103</v>
      </c>
      <c r="M97" s="6">
        <f t="shared" si="50"/>
        <v>-1.9870154468463852E-2</v>
      </c>
      <c r="N97" s="6">
        <f t="shared" si="51"/>
        <v>0.42420098002985185</v>
      </c>
      <c r="P97" s="1" t="s">
        <v>1350</v>
      </c>
      <c r="Q97" s="1">
        <v>-57.135789627069805</v>
      </c>
      <c r="R97" s="1">
        <v>0.14933540809054732</v>
      </c>
      <c r="S97" s="1">
        <v>-8.5943105629095733</v>
      </c>
      <c r="T97" s="1">
        <v>2.5316931857632848E-2</v>
      </c>
      <c r="U97" s="1">
        <v>11.618694876206781</v>
      </c>
      <c r="V97" s="1" t="s">
        <v>1277</v>
      </c>
      <c r="W97" s="5">
        <f>VAR(Q97:Q98)</f>
        <v>2.3631033812908261E-5</v>
      </c>
      <c r="X97" s="5">
        <f>VAR(S97:S98)</f>
        <v>4.3999140337122535E-5</v>
      </c>
      <c r="Y97" s="5">
        <v>1</v>
      </c>
      <c r="Z97" s="5">
        <f>VAR(U97:U98)</f>
        <v>3.3554972926197173E-3</v>
      </c>
      <c r="AB97" s="4">
        <v>2310940</v>
      </c>
      <c r="AC97" s="2" t="s">
        <v>968</v>
      </c>
      <c r="AD97" s="4">
        <v>1</v>
      </c>
      <c r="AE97" s="2" t="s">
        <v>970</v>
      </c>
      <c r="AF97" s="4">
        <v>263480</v>
      </c>
      <c r="AG97" s="1" t="s">
        <v>1404</v>
      </c>
      <c r="AH97" s="1">
        <v>-61.066961187623306</v>
      </c>
      <c r="AI97" s="1">
        <v>4.3347817814343992E-2</v>
      </c>
      <c r="AJ97" s="1">
        <v>-9.0275471072133726</v>
      </c>
      <c r="AK97" s="1">
        <v>4.7660316617971564E-2</v>
      </c>
      <c r="AL97" s="1">
        <v>11.153415670083675</v>
      </c>
      <c r="AM97" s="1" t="s">
        <v>1294</v>
      </c>
      <c r="AN97" s="55">
        <f>VAR(AH97:AH98)</f>
        <v>1.316545439836362E-2</v>
      </c>
      <c r="AO97" s="55">
        <f>VAR(AJ97:AJ98)</f>
        <v>1.1269602815490503E-2</v>
      </c>
      <c r="AP97" s="6">
        <f>VAR(AL97:AL98)</f>
        <v>0.53952884150889158</v>
      </c>
      <c r="AQ97" s="6">
        <v>1</v>
      </c>
      <c r="AR97" s="6">
        <f>AH97-AH98</f>
        <v>-0.1622680153225744</v>
      </c>
      <c r="AS97" s="6">
        <f>AJ97-AJ98</f>
        <v>-0.15013062855720349</v>
      </c>
      <c r="AV97" s="4">
        <v>2310622</v>
      </c>
      <c r="AW97" s="2" t="s">
        <v>655</v>
      </c>
      <c r="AX97" s="4">
        <v>1</v>
      </c>
      <c r="AY97" s="2" t="s">
        <v>729</v>
      </c>
      <c r="AZ97" s="4">
        <v>246880</v>
      </c>
      <c r="BA97" s="1" t="s">
        <v>1311</v>
      </c>
      <c r="BB97" s="1">
        <v>-105.42322695178451</v>
      </c>
      <c r="BC97" s="1">
        <v>0.16802509153558989</v>
      </c>
      <c r="BD97" s="1">
        <v>-14.639675555956188</v>
      </c>
      <c r="BE97" s="1">
        <v>2.7611014705934113E-2</v>
      </c>
      <c r="BF97" s="1">
        <v>11.694177495864992</v>
      </c>
      <c r="BG97" s="1" t="s">
        <v>1247</v>
      </c>
      <c r="BH97" s="11">
        <f>VAR(BB97:BB98)</f>
        <v>0.28128620104791913</v>
      </c>
      <c r="BI97" s="11">
        <f>VAR(BD97:BD98)</f>
        <v>4.3516459635839179E-3</v>
      </c>
      <c r="BJ97" s="6">
        <f>VAR(BF97:BF98)</f>
        <v>1.119576178196793</v>
      </c>
      <c r="BK97" s="6">
        <v>1</v>
      </c>
      <c r="BL97" s="6">
        <f>BB97-BB98</f>
        <v>0.75004826651078815</v>
      </c>
      <c r="BM97" s="6">
        <f>BD97-BD98</f>
        <v>-9.3291435443816795E-2</v>
      </c>
    </row>
    <row r="98" spans="1:65" x14ac:dyDescent="0.35">
      <c r="A98" t="s">
        <v>1131</v>
      </c>
      <c r="B98" s="1">
        <v>-25.133934368465923</v>
      </c>
      <c r="C98" s="1">
        <v>0.13836523115005073</v>
      </c>
      <c r="D98" s="1">
        <v>-4.6777614420303042</v>
      </c>
      <c r="E98" s="1">
        <v>3.763177713309121E-2</v>
      </c>
      <c r="F98" s="1">
        <v>12.288157167776511</v>
      </c>
      <c r="G98" s="17">
        <v>45435</v>
      </c>
      <c r="H98" s="1" t="s">
        <v>1296</v>
      </c>
      <c r="I98" s="1">
        <v>-24.748731165058611</v>
      </c>
      <c r="J98" s="1">
        <v>-4.8044681977567523</v>
      </c>
      <c r="K98" s="6">
        <v>13.687014416995407</v>
      </c>
      <c r="L98" s="6">
        <v>-0.67209123486513178</v>
      </c>
      <c r="M98" s="6">
        <v>4.4790754860182247E-2</v>
      </c>
      <c r="N98" s="6">
        <v>-1.0304172737465898</v>
      </c>
      <c r="P98" s="1" t="s">
        <v>1350</v>
      </c>
      <c r="Q98" s="1">
        <v>-57.142664368346814</v>
      </c>
      <c r="R98" s="1">
        <v>0.17680006735391229</v>
      </c>
      <c r="S98" s="1">
        <v>-8.5849298230307447</v>
      </c>
      <c r="T98" s="1">
        <v>2.2161502454872445E-2</v>
      </c>
      <c r="U98" s="1">
        <v>11.536774215899143</v>
      </c>
      <c r="V98" s="1" t="s">
        <v>1277</v>
      </c>
      <c r="AB98" s="2" t="s">
        <v>1065</v>
      </c>
      <c r="AC98" s="2" t="s">
        <v>968</v>
      </c>
      <c r="AD98" s="4">
        <v>1</v>
      </c>
      <c r="AE98" s="2" t="s">
        <v>970</v>
      </c>
      <c r="AF98" s="4">
        <v>263480</v>
      </c>
      <c r="AG98" s="1" t="s">
        <v>1065</v>
      </c>
      <c r="AH98" s="1">
        <v>-60.904693172300732</v>
      </c>
      <c r="AI98" s="1">
        <v>7.353525853533989E-2</v>
      </c>
      <c r="AJ98" s="1">
        <v>-8.8774164786561691</v>
      </c>
      <c r="AK98" s="1">
        <v>4.0770146159624871E-3</v>
      </c>
      <c r="AL98" s="1">
        <v>10.114638656948621</v>
      </c>
      <c r="AM98" s="1" t="s">
        <v>1294</v>
      </c>
      <c r="AN98" s="56"/>
      <c r="AO98" s="56"/>
      <c r="AV98" s="4">
        <v>2310789</v>
      </c>
      <c r="AW98" s="2" t="s">
        <v>655</v>
      </c>
      <c r="AX98" s="4">
        <v>2</v>
      </c>
      <c r="AY98" s="2" t="s">
        <v>912</v>
      </c>
      <c r="AZ98" s="4">
        <v>252860</v>
      </c>
      <c r="BA98" s="1" t="s">
        <v>1363</v>
      </c>
      <c r="BB98" s="1">
        <v>-106.1732752182953</v>
      </c>
      <c r="BC98" s="1">
        <v>0.13631541781927264</v>
      </c>
      <c r="BD98" s="1">
        <v>-14.546384120512371</v>
      </c>
      <c r="BE98" s="1">
        <v>7.5309038145171175E-2</v>
      </c>
      <c r="BF98" s="1">
        <v>10.197797745803669</v>
      </c>
      <c r="BG98" s="1" t="s">
        <v>1278</v>
      </c>
      <c r="BH98" s="54"/>
      <c r="BI98" s="54"/>
    </row>
    <row r="99" spans="1:65" x14ac:dyDescent="0.35">
      <c r="A99" t="s">
        <v>1131</v>
      </c>
      <c r="B99" s="1">
        <v>-25.368662078224386</v>
      </c>
      <c r="C99" s="1">
        <v>0.19072344012655071</v>
      </c>
      <c r="D99" s="1">
        <v>-4.9818443921652307</v>
      </c>
      <c r="E99" s="1">
        <v>6.5098740542882588E-2</v>
      </c>
      <c r="F99" s="1">
        <v>14.48609305909746</v>
      </c>
      <c r="G99" s="17">
        <v>45435</v>
      </c>
      <c r="H99" s="1" t="s">
        <v>1296</v>
      </c>
      <c r="I99" s="1">
        <v>-24.748731165058611</v>
      </c>
      <c r="J99" s="1">
        <v>-4.8044681977567523</v>
      </c>
      <c r="K99" s="6">
        <v>13.687014416995407</v>
      </c>
      <c r="L99" s="6">
        <v>-0.67209123486513178</v>
      </c>
      <c r="M99" s="6">
        <v>4.4790754860182247E-2</v>
      </c>
      <c r="N99" s="6">
        <v>-1.0304172737465898</v>
      </c>
      <c r="P99" s="1" t="s">
        <v>1357</v>
      </c>
      <c r="Q99" s="1">
        <v>-7.2188553023089801</v>
      </c>
      <c r="R99" s="1">
        <v>0.1503891011112034</v>
      </c>
      <c r="S99" s="1">
        <v>-0.65241756864956035</v>
      </c>
      <c r="T99" s="1">
        <v>3.6226411713944279E-2</v>
      </c>
      <c r="U99" s="1">
        <v>-1.9995147531124973</v>
      </c>
      <c r="V99" s="1" t="s">
        <v>1278</v>
      </c>
      <c r="W99" s="5">
        <f>VAR(Q99:Q100)</f>
        <v>2.5681697262349805E-3</v>
      </c>
      <c r="X99" s="5">
        <f>VAR(S99:S100)</f>
        <v>6.8039279370776069E-4</v>
      </c>
      <c r="Y99" s="5">
        <v>1</v>
      </c>
      <c r="Z99" s="5">
        <f>VAR(U99:U100)</f>
        <v>2.4963244014512536E-2</v>
      </c>
      <c r="AB99" s="4">
        <v>2310960</v>
      </c>
      <c r="AC99" s="2" t="s">
        <v>989</v>
      </c>
      <c r="AD99" s="4">
        <v>1</v>
      </c>
      <c r="AE99" s="2" t="s">
        <v>1024</v>
      </c>
      <c r="AF99" s="4">
        <v>263940</v>
      </c>
      <c r="AG99" s="1" t="s">
        <v>1407</v>
      </c>
      <c r="AH99" s="1">
        <v>-118.22088543271644</v>
      </c>
      <c r="AI99" s="1">
        <v>0.18474284341122732</v>
      </c>
      <c r="AJ99" s="1">
        <v>-15.685707454730997</v>
      </c>
      <c r="AK99" s="1">
        <v>4.6563491893757726E-2</v>
      </c>
      <c r="AL99" s="1">
        <v>7.2647742051315305</v>
      </c>
      <c r="AM99" s="1" t="s">
        <v>1294</v>
      </c>
      <c r="AN99" s="55">
        <f>VAR(AH99:AH100)</f>
        <v>3.5871825585859323E-5</v>
      </c>
      <c r="AO99" s="55">
        <f>VAR(AJ99:AJ100)</f>
        <v>1.0173147168907276E-2</v>
      </c>
      <c r="AP99" s="6">
        <f>VAR(AL99:AL100)</f>
        <v>0.6414517892833681</v>
      </c>
      <c r="AQ99" s="6">
        <v>1</v>
      </c>
      <c r="AR99" s="6">
        <f>AH99-AH100</f>
        <v>-8.4701624052740954E-3</v>
      </c>
      <c r="AS99" s="6">
        <f>AJ99-AJ100</f>
        <v>-0.14264043724629616</v>
      </c>
      <c r="AV99" s="4">
        <v>2310599</v>
      </c>
      <c r="AW99" s="2" t="s">
        <v>624</v>
      </c>
      <c r="AX99" s="4">
        <v>1</v>
      </c>
      <c r="AY99" s="2" t="s">
        <v>631</v>
      </c>
      <c r="AZ99" s="4">
        <v>236040</v>
      </c>
      <c r="BA99" s="1" t="s">
        <v>1302</v>
      </c>
      <c r="BB99" s="1">
        <v>-119.14138820954973</v>
      </c>
      <c r="BC99" s="1">
        <v>4.9882996277448792E-2</v>
      </c>
      <c r="BD99" s="1">
        <v>-15.777903966878533</v>
      </c>
      <c r="BE99" s="1">
        <v>9.4921073700654831E-3</v>
      </c>
      <c r="BF99" s="1">
        <v>7.0818435254785328</v>
      </c>
      <c r="BG99" s="1" t="s">
        <v>1246</v>
      </c>
      <c r="BH99" s="11">
        <f>VAR(BB99:BB100)</f>
        <v>3.4360934312532088</v>
      </c>
      <c r="BI99" s="11">
        <f>VAR(BD99:BD100)</f>
        <v>0.17822713803773452</v>
      </c>
      <c r="BJ99" s="6">
        <f>VAR(BF99:BF100)</f>
        <v>2.3216197169814734</v>
      </c>
      <c r="BK99" s="6">
        <v>1</v>
      </c>
      <c r="BL99" s="6">
        <f>BB99-BB100</f>
        <v>-2.6214856212663875</v>
      </c>
      <c r="BM99" s="6">
        <f>BD99-BD100</f>
        <v>-0.59703791845700138</v>
      </c>
    </row>
    <row r="100" spans="1:65" x14ac:dyDescent="0.35">
      <c r="A100" t="s">
        <v>1131</v>
      </c>
      <c r="B100" s="1">
        <v>-24.902466549732022</v>
      </c>
      <c r="C100" s="1">
        <v>9.2809536349304819E-2</v>
      </c>
      <c r="D100" s="1">
        <v>-4.760187627085438</v>
      </c>
      <c r="E100" s="1">
        <v>4.9511914323185607E-2</v>
      </c>
      <c r="F100" s="1">
        <v>13.179034466951482</v>
      </c>
      <c r="G100" s="17">
        <v>45435</v>
      </c>
      <c r="H100" s="1" t="s">
        <v>1296</v>
      </c>
      <c r="I100" s="1">
        <v>-24.748731165058611</v>
      </c>
      <c r="J100" s="1">
        <v>-4.8044681977567523</v>
      </c>
      <c r="K100" s="6">
        <v>13.687014416995407</v>
      </c>
      <c r="L100" s="6">
        <v>-0.67209123486513178</v>
      </c>
      <c r="M100" s="6">
        <v>4.4790754860182247E-2</v>
      </c>
      <c r="N100" s="6">
        <v>-1.0304172737465898</v>
      </c>
      <c r="P100" s="1" t="s">
        <v>1357</v>
      </c>
      <c r="Q100" s="1">
        <v>-7.2905235620371887</v>
      </c>
      <c r="R100" s="1">
        <v>0.22122503508539371</v>
      </c>
      <c r="S100" s="1">
        <v>-0.68930639605591093</v>
      </c>
      <c r="T100" s="1">
        <v>4.1919613260739376E-2</v>
      </c>
      <c r="U100" s="1">
        <v>-1.7760723935899012</v>
      </c>
      <c r="V100" s="1" t="s">
        <v>1278</v>
      </c>
      <c r="AB100" s="2" t="s">
        <v>1066</v>
      </c>
      <c r="AC100" s="2" t="s">
        <v>989</v>
      </c>
      <c r="AD100" s="4">
        <v>1</v>
      </c>
      <c r="AE100" s="2" t="s">
        <v>1024</v>
      </c>
      <c r="AF100" s="4">
        <v>263940</v>
      </c>
      <c r="AG100" s="1" t="s">
        <v>1066</v>
      </c>
      <c r="AH100" s="1">
        <v>-118.21241527031117</v>
      </c>
      <c r="AI100" s="1">
        <v>0.20874018482441531</v>
      </c>
      <c r="AJ100" s="1">
        <v>-15.543067017484701</v>
      </c>
      <c r="AK100" s="1">
        <v>2.3213516292635468E-2</v>
      </c>
      <c r="AL100" s="1">
        <v>6.1321208695664353</v>
      </c>
      <c r="AM100" s="1" t="s">
        <v>1294</v>
      </c>
      <c r="AN100" s="56"/>
      <c r="AO100" s="56"/>
      <c r="AV100" s="4">
        <v>2310777</v>
      </c>
      <c r="AW100" s="2" t="s">
        <v>624</v>
      </c>
      <c r="AX100" s="4">
        <v>2</v>
      </c>
      <c r="AY100" s="2" t="s">
        <v>910</v>
      </c>
      <c r="AZ100" s="4">
        <v>252040</v>
      </c>
      <c r="BA100" s="1" t="s">
        <v>1359</v>
      </c>
      <c r="BB100" s="1">
        <v>-116.51990258828334</v>
      </c>
      <c r="BC100" s="1">
        <v>0.17745770469344574</v>
      </c>
      <c r="BD100" s="1">
        <v>-15.180866048421532</v>
      </c>
      <c r="BE100" s="1">
        <v>2.9736895335755638E-2</v>
      </c>
      <c r="BF100" s="1">
        <v>4.9270257990889093</v>
      </c>
      <c r="BG100" s="1" t="s">
        <v>1278</v>
      </c>
      <c r="BH100" s="54"/>
      <c r="BI100" s="54"/>
    </row>
    <row r="101" spans="1:65" x14ac:dyDescent="0.35">
      <c r="A101" t="s">
        <v>1152</v>
      </c>
      <c r="B101" s="1">
        <v>-101.28078626165174</v>
      </c>
      <c r="C101" s="1">
        <v>0.32291644368849126</v>
      </c>
      <c r="D101" s="1">
        <v>-13.747793531248412</v>
      </c>
      <c r="E101" s="1">
        <v>5.1046364764272704E-2</v>
      </c>
      <c r="F101" s="1">
        <v>8.7015619883355555</v>
      </c>
      <c r="G101" s="17">
        <v>45440</v>
      </c>
      <c r="H101" s="1" t="s">
        <v>1297</v>
      </c>
      <c r="I101" s="1">
        <v>-101.03</v>
      </c>
      <c r="J101" s="1">
        <v>-13.88</v>
      </c>
      <c r="K101" s="1">
        <f t="shared" ref="K101:K164" si="52">I101-J101*8</f>
        <v>10.010000000000005</v>
      </c>
      <c r="L101" s="1">
        <f t="shared" ref="L101:L164" si="53">B101-I101</f>
        <v>-0.25078626165174001</v>
      </c>
      <c r="M101" s="1">
        <f t="shared" ref="M101:M164" si="54">D101-J101</f>
        <v>0.1322064687515887</v>
      </c>
      <c r="N101" s="1">
        <f t="shared" ref="N101:N164" si="55">F101-K101</f>
        <v>-1.3084380116644496</v>
      </c>
      <c r="P101" s="1" t="s">
        <v>1362</v>
      </c>
      <c r="Q101" s="1">
        <v>-60.021074390999907</v>
      </c>
      <c r="R101" s="1">
        <v>0.11807211971496699</v>
      </c>
      <c r="S101" s="1">
        <v>-8.7911034492742246</v>
      </c>
      <c r="T101" s="1">
        <v>4.9824845852277685E-2</v>
      </c>
      <c r="U101" s="1">
        <v>10.30775320319389</v>
      </c>
      <c r="V101" s="1" t="s">
        <v>1278</v>
      </c>
      <c r="W101" s="5">
        <f>VAR(Q101:Q102)</f>
        <v>4.2875513350995827E-2</v>
      </c>
      <c r="X101" s="5">
        <f>VAR(S101:S102)</f>
        <v>1.1491619342548318E-3</v>
      </c>
      <c r="Y101" s="5">
        <v>1</v>
      </c>
      <c r="Z101" s="5">
        <f>VAR(U101:U102)</f>
        <v>0.22873105936264723</v>
      </c>
      <c r="AB101" s="4">
        <v>2310980</v>
      </c>
      <c r="AC101" s="2" t="s">
        <v>1005</v>
      </c>
      <c r="AD101" s="4">
        <v>1</v>
      </c>
      <c r="AE101" s="2" t="s">
        <v>1026</v>
      </c>
      <c r="AF101" s="4">
        <v>262840</v>
      </c>
      <c r="AG101" s="1" t="s">
        <v>1412</v>
      </c>
      <c r="AH101" s="1">
        <v>-48.911207978755165</v>
      </c>
      <c r="AI101" s="1">
        <v>0.15306142805854386</v>
      </c>
      <c r="AJ101" s="1">
        <v>-7.4947789626226005</v>
      </c>
      <c r="AK101" s="1">
        <v>3.9198036043188937E-2</v>
      </c>
      <c r="AL101" s="1">
        <v>11.047023722225639</v>
      </c>
      <c r="AM101" s="1" t="s">
        <v>1295</v>
      </c>
      <c r="AN101" s="55">
        <f>VAR(AH101:AH102)</f>
        <v>5.5054347774942442E-5</v>
      </c>
      <c r="AO101" s="55">
        <f>VAR(AJ101:AJ102)</f>
        <v>3.2324700709584584E-7</v>
      </c>
      <c r="AP101" s="6">
        <f>VAR(AL101:AL102)</f>
        <v>1.4323893545106005E-4</v>
      </c>
      <c r="AQ101" s="6">
        <v>1</v>
      </c>
      <c r="AR101" s="6">
        <f>AH101-AH102</f>
        <v>1.0493269059253407E-2</v>
      </c>
      <c r="AS101" s="6">
        <f>AJ101-AJ102</f>
        <v>-8.0404851482462902E-4</v>
      </c>
      <c r="AV101" s="4">
        <v>2310390</v>
      </c>
      <c r="AW101" s="2" t="s">
        <v>419</v>
      </c>
      <c r="AX101" s="4">
        <v>1</v>
      </c>
      <c r="AY101" s="2" t="s">
        <v>429</v>
      </c>
      <c r="AZ101" s="4">
        <v>231260</v>
      </c>
      <c r="BA101" s="1" t="s">
        <v>1226</v>
      </c>
      <c r="BB101" s="1">
        <v>-64.872851298971881</v>
      </c>
      <c r="BC101" s="1">
        <v>4.3471326190496706E-2</v>
      </c>
      <c r="BD101" s="1">
        <v>-9.3654566628489917</v>
      </c>
      <c r="BE101" s="1">
        <v>2.3018333167201446E-2</v>
      </c>
      <c r="BF101" s="1">
        <v>10.050802003820053</v>
      </c>
      <c r="BG101" s="1" t="s">
        <v>1166</v>
      </c>
      <c r="BH101" s="11">
        <f>VAR(BB101:BB102)</f>
        <v>6.0755236559908177</v>
      </c>
      <c r="BI101" s="11">
        <f>VAR(BD101:BD102)</f>
        <v>0.16840426738759504</v>
      </c>
      <c r="BJ101" s="6">
        <f>VAR(BF101:BF102)</f>
        <v>0.66930296554418389</v>
      </c>
      <c r="BK101" s="6">
        <v>1</v>
      </c>
      <c r="BL101" s="6">
        <f>BB101-BB102</f>
        <v>3.4858352387887805</v>
      </c>
      <c r="BM101" s="6">
        <f>BD101-BD102</f>
        <v>0.5803520782897138</v>
      </c>
    </row>
    <row r="102" spans="1:65" x14ac:dyDescent="0.35">
      <c r="A102" t="s">
        <v>1152</v>
      </c>
      <c r="B102" s="1">
        <v>-101.43652299147027</v>
      </c>
      <c r="C102" s="1">
        <v>5.7242075346704946E-2</v>
      </c>
      <c r="D102" s="1">
        <v>-13.830276632278871</v>
      </c>
      <c r="E102" s="1">
        <v>3.6175302675105277E-2</v>
      </c>
      <c r="F102" s="1">
        <v>9.2056900667606953</v>
      </c>
      <c r="G102" s="17">
        <v>45440</v>
      </c>
      <c r="H102" s="1" t="s">
        <v>1297</v>
      </c>
      <c r="I102" s="1">
        <v>-101.03</v>
      </c>
      <c r="J102" s="1">
        <v>-13.88</v>
      </c>
      <c r="K102" s="1">
        <f t="shared" si="52"/>
        <v>10.010000000000005</v>
      </c>
      <c r="L102" s="1">
        <f t="shared" si="53"/>
        <v>-0.40652299147026838</v>
      </c>
      <c r="M102" s="1">
        <f t="shared" si="54"/>
        <v>4.9723367721130174E-2</v>
      </c>
      <c r="N102" s="1">
        <f t="shared" si="55"/>
        <v>-0.80430993323930977</v>
      </c>
      <c r="P102" s="1" t="s">
        <v>1362</v>
      </c>
      <c r="Q102" s="1">
        <v>-60.313907153343862</v>
      </c>
      <c r="R102" s="1">
        <v>0.13296050607085635</v>
      </c>
      <c r="S102" s="1">
        <v>-8.7431626121047543</v>
      </c>
      <c r="T102" s="1">
        <v>4.9189270768186494E-2</v>
      </c>
      <c r="U102" s="1">
        <v>9.6313937434941721</v>
      </c>
      <c r="V102" s="1" t="s">
        <v>1278</v>
      </c>
      <c r="AB102" s="2" t="s">
        <v>1067</v>
      </c>
      <c r="AC102" s="2" t="s">
        <v>1005</v>
      </c>
      <c r="AD102" s="4">
        <v>1</v>
      </c>
      <c r="AE102" s="2" t="s">
        <v>1026</v>
      </c>
      <c r="AF102" s="4">
        <v>262840</v>
      </c>
      <c r="AG102" s="1" t="s">
        <v>1413</v>
      </c>
      <c r="AH102" s="1">
        <v>-48.921701247814418</v>
      </c>
      <c r="AI102" s="1">
        <v>0.24987664680134558</v>
      </c>
      <c r="AJ102" s="1">
        <v>-7.4939749141077758</v>
      </c>
      <c r="AK102" s="1">
        <v>3.6946808175833137E-2</v>
      </c>
      <c r="AL102" s="1">
        <v>11.030098065047788</v>
      </c>
      <c r="AM102" s="1" t="s">
        <v>1295</v>
      </c>
      <c r="AN102" s="56"/>
      <c r="AO102" s="56"/>
      <c r="AV102" s="4">
        <v>2310934</v>
      </c>
      <c r="AW102" s="2" t="s">
        <v>419</v>
      </c>
      <c r="AX102" s="4">
        <v>2</v>
      </c>
      <c r="AY102" s="2" t="s">
        <v>923</v>
      </c>
      <c r="AZ102" s="4">
        <v>258100</v>
      </c>
      <c r="BA102" s="1" t="s">
        <v>1398</v>
      </c>
      <c r="BB102" s="1">
        <v>-68.358686537760661</v>
      </c>
      <c r="BC102" s="1">
        <v>0.15398143766855457</v>
      </c>
      <c r="BD102" s="1">
        <v>-9.9458087411387055</v>
      </c>
      <c r="BE102" s="1">
        <v>5.2011944311123132E-2</v>
      </c>
      <c r="BF102" s="1">
        <v>11.207783391348983</v>
      </c>
      <c r="BG102" s="1" t="s">
        <v>1293</v>
      </c>
      <c r="BH102" s="54"/>
      <c r="BI102" s="54"/>
    </row>
    <row r="103" spans="1:65" x14ac:dyDescent="0.35">
      <c r="A103" t="s">
        <v>1152</v>
      </c>
      <c r="B103" s="1">
        <v>-101.29740950333752</v>
      </c>
      <c r="C103" s="1">
        <v>0.35917581084046418</v>
      </c>
      <c r="D103" s="1">
        <v>-13.848185394830875</v>
      </c>
      <c r="E103" s="1">
        <v>7.5337511565808105E-2</v>
      </c>
      <c r="F103" s="1">
        <v>9.4880736553094778</v>
      </c>
      <c r="G103" s="17">
        <v>45440</v>
      </c>
      <c r="H103" s="1" t="s">
        <v>1297</v>
      </c>
      <c r="I103" s="1">
        <v>-101.03</v>
      </c>
      <c r="J103" s="1">
        <v>-13.88</v>
      </c>
      <c r="K103" s="1">
        <f t="shared" si="52"/>
        <v>10.010000000000005</v>
      </c>
      <c r="L103" s="1">
        <f t="shared" si="53"/>
        <v>-0.26740950333751812</v>
      </c>
      <c r="M103" s="1">
        <f t="shared" si="54"/>
        <v>3.1814605169126153E-2</v>
      </c>
      <c r="N103" s="1">
        <f t="shared" si="55"/>
        <v>-0.52192634469052734</v>
      </c>
      <c r="P103" s="1" t="s">
        <v>1368</v>
      </c>
      <c r="Q103" s="1">
        <v>-46.150862021529818</v>
      </c>
      <c r="R103" s="1">
        <v>7.2885785844199497E-2</v>
      </c>
      <c r="S103" s="1">
        <v>-5.9851291809830682</v>
      </c>
      <c r="T103" s="1">
        <v>3.4834650270120227E-2</v>
      </c>
      <c r="U103" s="1">
        <v>1.7301714263347279</v>
      </c>
      <c r="V103" s="1" t="s">
        <v>1279</v>
      </c>
      <c r="W103" s="5">
        <f>VAR(Q103:Q104)</f>
        <v>6.1686168120545632E-4</v>
      </c>
      <c r="X103" s="5">
        <f>VAR(S103:S104)</f>
        <v>1.03232779696035E-2</v>
      </c>
      <c r="Y103" s="5">
        <v>1</v>
      </c>
      <c r="Z103" s="5">
        <f>VAR(U103:U104)</f>
        <v>0.70168259579406111</v>
      </c>
      <c r="AB103" s="4">
        <v>2311000</v>
      </c>
      <c r="AC103" s="2" t="s">
        <v>1022</v>
      </c>
      <c r="AD103" s="4">
        <v>1</v>
      </c>
      <c r="AE103" s="2" t="s">
        <v>1028</v>
      </c>
      <c r="AF103" s="4">
        <v>264340</v>
      </c>
      <c r="AG103" s="1" t="s">
        <v>1417</v>
      </c>
      <c r="AH103" s="1">
        <v>-77.241600004447946</v>
      </c>
      <c r="AI103" s="1">
        <v>4.8231947995180054E-2</v>
      </c>
      <c r="AJ103" s="1">
        <v>-11.280131639115952</v>
      </c>
      <c r="AK103" s="1">
        <v>4.6823715572666284E-2</v>
      </c>
      <c r="AL103" s="1">
        <v>12.999453108479671</v>
      </c>
      <c r="AM103" s="1" t="s">
        <v>1295</v>
      </c>
      <c r="AN103" s="55">
        <f>VAR(AH103:AH104)</f>
        <v>8.5732355532265908E-2</v>
      </c>
      <c r="AO103" s="55">
        <f>VAR(AJ103:AJ104)</f>
        <v>1.787525647256747E-2</v>
      </c>
      <c r="AP103" s="6">
        <f>VAR(AL103:AL104)</f>
        <v>1.8561008176242519</v>
      </c>
      <c r="AQ103" s="6">
        <v>1</v>
      </c>
      <c r="AR103" s="6">
        <f>AH103-AH104</f>
        <v>0.41408297606220401</v>
      </c>
      <c r="AS103" s="6">
        <f>AJ103-AJ104</f>
        <v>-0.18907806045423392</v>
      </c>
      <c r="AV103" s="4">
        <v>2310331</v>
      </c>
      <c r="AW103" s="2" t="s">
        <v>361</v>
      </c>
      <c r="AX103" s="4">
        <v>1</v>
      </c>
      <c r="AY103" s="2" t="s">
        <v>349</v>
      </c>
      <c r="AZ103" s="4">
        <v>243060</v>
      </c>
      <c r="BA103" s="1" t="s">
        <v>1196</v>
      </c>
      <c r="BB103" s="1">
        <v>-61.082181927771295</v>
      </c>
      <c r="BC103" s="1">
        <v>0.31448877599744918</v>
      </c>
      <c r="BD103" s="1">
        <v>-8.9833783057627627</v>
      </c>
      <c r="BE103" s="1">
        <v>6.4471461395918431E-2</v>
      </c>
      <c r="BF103" s="1">
        <v>10.784844518330807</v>
      </c>
      <c r="BG103" s="1" t="s">
        <v>1164</v>
      </c>
      <c r="BH103" s="11">
        <f>VAR(BB103:BB104)</f>
        <v>0.19740680452806098</v>
      </c>
      <c r="BI103" s="11">
        <f>VAR(BD103:BD104)</f>
        <v>2.1354002251578585E-3</v>
      </c>
      <c r="BJ103" s="6">
        <f>VAR(BF103:BF104)</f>
        <v>0.66257643553194956</v>
      </c>
      <c r="BK103" s="6">
        <v>1</v>
      </c>
      <c r="BL103" s="6">
        <f>BB103-BB104</f>
        <v>0.62834195232860424</v>
      </c>
      <c r="BM103" s="6">
        <f>BD103-BD104</f>
        <v>-6.5351361503152461E-2</v>
      </c>
    </row>
    <row r="104" spans="1:65" x14ac:dyDescent="0.35">
      <c r="A104" s="6" t="s">
        <v>1121</v>
      </c>
      <c r="B104" s="6">
        <v>-111.58483565444713</v>
      </c>
      <c r="C104" s="6">
        <v>0.3395271181473023</v>
      </c>
      <c r="D104" s="6">
        <v>-14.822781427935055</v>
      </c>
      <c r="E104" s="6">
        <v>8.144391600417189E-2</v>
      </c>
      <c r="F104" s="6">
        <v>6.9974157690333101</v>
      </c>
      <c r="G104" s="7">
        <v>45743</v>
      </c>
      <c r="H104" s="1" t="s">
        <v>1095</v>
      </c>
      <c r="I104" s="1">
        <v>-111.54857041969986</v>
      </c>
      <c r="J104" s="1">
        <v>-14.789156262234583</v>
      </c>
      <c r="K104" s="6">
        <f t="shared" si="52"/>
        <v>6.7646796781768046</v>
      </c>
      <c r="L104" s="6">
        <f t="shared" si="53"/>
        <v>-3.6265234747276054E-2</v>
      </c>
      <c r="M104" s="6">
        <f t="shared" si="54"/>
        <v>-3.3625165700472692E-2</v>
      </c>
      <c r="N104" s="6">
        <f t="shared" si="55"/>
        <v>0.23273609085650548</v>
      </c>
      <c r="P104" s="1" t="s">
        <v>1368</v>
      </c>
      <c r="Q104" s="1">
        <v>-46.115737623137662</v>
      </c>
      <c r="R104" s="1">
        <v>0.11897338262412653</v>
      </c>
      <c r="S104" s="1">
        <v>-6.1288182756952523</v>
      </c>
      <c r="T104" s="1">
        <v>1.8445939244676399E-2</v>
      </c>
      <c r="U104" s="1">
        <v>2.9148085824243566</v>
      </c>
      <c r="V104" s="1" t="s">
        <v>1279</v>
      </c>
      <c r="AB104" s="2" t="s">
        <v>1068</v>
      </c>
      <c r="AC104" s="2" t="s">
        <v>1022</v>
      </c>
      <c r="AD104" s="4">
        <v>1</v>
      </c>
      <c r="AE104" s="2" t="s">
        <v>1028</v>
      </c>
      <c r="AF104" s="4">
        <v>264340</v>
      </c>
      <c r="AG104" s="1" t="s">
        <v>1418</v>
      </c>
      <c r="AH104" s="1">
        <v>-77.65568298051015</v>
      </c>
      <c r="AI104" s="1">
        <v>5.4271962950986026E-2</v>
      </c>
      <c r="AJ104" s="1">
        <v>-11.091053578661718</v>
      </c>
      <c r="AK104" s="1">
        <v>3.6895097431773133E-2</v>
      </c>
      <c r="AL104" s="1">
        <v>11.072745648783595</v>
      </c>
      <c r="AM104" s="1" t="s">
        <v>1296</v>
      </c>
      <c r="AN104" s="56"/>
      <c r="AO104" s="56"/>
      <c r="AV104" s="4">
        <v>2310491</v>
      </c>
      <c r="AW104" s="2" t="s">
        <v>361</v>
      </c>
      <c r="AX104" s="4">
        <v>2</v>
      </c>
      <c r="AY104" s="2" t="s">
        <v>516</v>
      </c>
      <c r="AZ104" s="4">
        <v>243040</v>
      </c>
      <c r="BA104" s="1" t="s">
        <v>1258</v>
      </c>
      <c r="BB104" s="1">
        <v>-61.710523880099899</v>
      </c>
      <c r="BC104" s="1">
        <v>0.37967868628605983</v>
      </c>
      <c r="BD104" s="1">
        <v>-8.9180269442596103</v>
      </c>
      <c r="BE104" s="1">
        <v>7.7522715249614363E-2</v>
      </c>
      <c r="BF104" s="1">
        <v>9.6336916739769833</v>
      </c>
      <c r="BG104" s="1" t="s">
        <v>1177</v>
      </c>
      <c r="BH104" s="54"/>
      <c r="BI104" s="54"/>
    </row>
    <row r="105" spans="1:65" x14ac:dyDescent="0.35">
      <c r="A105" t="s">
        <v>1121</v>
      </c>
      <c r="B105" s="1">
        <v>-111.39841771923042</v>
      </c>
      <c r="C105" s="1">
        <v>6.5003069179823222E-2</v>
      </c>
      <c r="D105" s="1">
        <v>-14.704893501237271</v>
      </c>
      <c r="E105" s="1">
        <v>6.7515059025673174E-2</v>
      </c>
      <c r="F105" s="1">
        <v>6.2407302906677415</v>
      </c>
      <c r="G105" s="7">
        <v>45743</v>
      </c>
      <c r="H105" s="1" t="s">
        <v>1095</v>
      </c>
      <c r="I105" s="1">
        <v>-111.54857041969986</v>
      </c>
      <c r="J105" s="1">
        <v>-14.789156262234583</v>
      </c>
      <c r="K105" s="6">
        <f t="shared" si="52"/>
        <v>6.7646796781768046</v>
      </c>
      <c r="L105" s="6">
        <f t="shared" si="53"/>
        <v>0.15015270046943385</v>
      </c>
      <c r="M105" s="6">
        <f t="shared" si="54"/>
        <v>8.4262760997312114E-2</v>
      </c>
      <c r="N105" s="6">
        <f t="shared" si="55"/>
        <v>-0.52394938750906306</v>
      </c>
      <c r="P105" s="1" t="s">
        <v>1370</v>
      </c>
      <c r="Q105" s="1">
        <v>-36.877843737609659</v>
      </c>
      <c r="R105" s="1">
        <v>5.8434137147317204E-2</v>
      </c>
      <c r="S105" s="1">
        <v>-5.8974055963031127</v>
      </c>
      <c r="T105" s="1">
        <v>3.6362178293843132E-2</v>
      </c>
      <c r="U105" s="1">
        <v>10.301401032815242</v>
      </c>
      <c r="V105" s="1" t="s">
        <v>1279</v>
      </c>
      <c r="W105" s="5">
        <f>VAR(Q105:Q106)</f>
        <v>5.6942969991353024E-2</v>
      </c>
      <c r="X105" s="5">
        <f>VAR(S105:S106)</f>
        <v>9.1195359283623833E-3</v>
      </c>
      <c r="Y105" s="5">
        <v>1</v>
      </c>
      <c r="Z105" s="5">
        <f>VAR(U105:U106)</f>
        <v>0.27598508801153898</v>
      </c>
      <c r="AB105" s="4">
        <v>2311020</v>
      </c>
      <c r="AC105" s="2" t="s">
        <v>1046</v>
      </c>
      <c r="AD105" s="4">
        <v>1</v>
      </c>
      <c r="AE105" s="2" t="s">
        <v>1062</v>
      </c>
      <c r="AF105" s="4">
        <v>241220</v>
      </c>
      <c r="AG105" s="1" t="s">
        <v>1420</v>
      </c>
      <c r="AH105" s="1">
        <v>-130.11164012611374</v>
      </c>
      <c r="AI105" s="1">
        <v>0.32422557591805407</v>
      </c>
      <c r="AJ105" s="1">
        <v>-17.290053583677217</v>
      </c>
      <c r="AK105" s="1">
        <v>5.5077758638513441E-2</v>
      </c>
      <c r="AL105" s="1">
        <v>8.2087885433039958</v>
      </c>
      <c r="AM105" s="1" t="s">
        <v>1296</v>
      </c>
      <c r="AN105" s="55">
        <f>VAR(AH105:AH106)</f>
        <v>1.5278332164410123E-2</v>
      </c>
      <c r="AO105" s="55">
        <f>VAR(AJ105:AJ106)</f>
        <v>3.9485087036054693E-5</v>
      </c>
      <c r="AP105" s="6">
        <f>VAR(AL105:AL106)</f>
        <v>3.0232612602983242E-2</v>
      </c>
      <c r="AQ105" s="6">
        <v>1</v>
      </c>
      <c r="AR105" s="6">
        <f>AH105-AH106</f>
        <v>-0.17480464618773794</v>
      </c>
      <c r="AS105" s="6">
        <f>AJ105-AJ106</f>
        <v>8.8865164193911994E-3</v>
      </c>
      <c r="AV105" s="4">
        <v>2310094</v>
      </c>
      <c r="AW105" s="2" t="s">
        <v>103</v>
      </c>
      <c r="AX105" s="4">
        <v>1</v>
      </c>
      <c r="AY105" s="2" t="s">
        <v>228</v>
      </c>
      <c r="AZ105" s="4">
        <v>235620</v>
      </c>
      <c r="BA105" s="1" t="s">
        <v>1129</v>
      </c>
      <c r="BB105" s="1">
        <v>-44.807476713900925</v>
      </c>
      <c r="BC105" s="1">
        <v>9.4832209185167576E-2</v>
      </c>
      <c r="BD105" s="1">
        <v>-7.1622330433475652</v>
      </c>
      <c r="BE105" s="1">
        <v>4.5932457267538696E-2</v>
      </c>
      <c r="BF105" s="1">
        <v>12.490387632879596</v>
      </c>
      <c r="BG105" s="1" t="s">
        <v>1097</v>
      </c>
      <c r="BH105" s="11">
        <f>VAR(BB105:BB106)</f>
        <v>10.292273101928796</v>
      </c>
      <c r="BI105" s="11">
        <f>VAR(BD105:BD106)</f>
        <v>9.7398964436334931E-2</v>
      </c>
      <c r="BJ105" s="6">
        <f>VAR(BF105:BF106)</f>
        <v>0.50616494761939945</v>
      </c>
      <c r="BK105" s="6">
        <v>1</v>
      </c>
      <c r="BL105" s="6">
        <f>BB105-BB106</f>
        <v>4.5370195287057768</v>
      </c>
      <c r="BM105" s="6">
        <f>BD105-BD106</f>
        <v>0.44135918351459491</v>
      </c>
    </row>
    <row r="106" spans="1:65" x14ac:dyDescent="0.35">
      <c r="A106" t="s">
        <v>1121</v>
      </c>
      <c r="B106" s="1">
        <v>-112.10366274578703</v>
      </c>
      <c r="C106" s="1">
        <v>0.13298135249018578</v>
      </c>
      <c r="D106" s="1">
        <v>-14.828895971971818</v>
      </c>
      <c r="E106" s="1">
        <v>0.10429677219426442</v>
      </c>
      <c r="F106" s="1">
        <v>6.527505029987509</v>
      </c>
      <c r="G106" s="17">
        <v>45743</v>
      </c>
      <c r="H106" s="1" t="s">
        <v>1095</v>
      </c>
      <c r="I106" s="1">
        <v>-111.54857041969986</v>
      </c>
      <c r="J106" s="1">
        <v>-14.789156262234583</v>
      </c>
      <c r="K106" s="6">
        <f t="shared" si="52"/>
        <v>6.7646796781768046</v>
      </c>
      <c r="L106" s="6">
        <f t="shared" si="53"/>
        <v>-0.55509232608717696</v>
      </c>
      <c r="M106" s="6">
        <f t="shared" si="54"/>
        <v>-3.9739709737235174E-2</v>
      </c>
      <c r="N106" s="6">
        <f t="shared" si="55"/>
        <v>-0.23717464818929557</v>
      </c>
      <c r="P106" s="1" t="s">
        <v>1370</v>
      </c>
      <c r="Q106" s="1">
        <v>-36.540373827865537</v>
      </c>
      <c r="R106" s="1">
        <v>0.2208369769337723</v>
      </c>
      <c r="S106" s="1">
        <v>-5.7623534883716747</v>
      </c>
      <c r="T106" s="1">
        <v>3.8704463986867749E-2</v>
      </c>
      <c r="U106" s="1">
        <v>9.5584540791078609</v>
      </c>
      <c r="V106" s="1" t="s">
        <v>1279</v>
      </c>
      <c r="AB106" s="2" t="s">
        <v>1069</v>
      </c>
      <c r="AC106" s="2" t="s">
        <v>1046</v>
      </c>
      <c r="AD106" s="4">
        <v>1</v>
      </c>
      <c r="AE106" s="2" t="s">
        <v>1062</v>
      </c>
      <c r="AF106" s="4">
        <v>241220</v>
      </c>
      <c r="AG106" s="1" t="s">
        <v>1069</v>
      </c>
      <c r="AH106" s="1">
        <v>-129.936835479926</v>
      </c>
      <c r="AI106" s="1">
        <v>6.0015483739062112E-2</v>
      </c>
      <c r="AJ106" s="1">
        <v>-17.298940100096608</v>
      </c>
      <c r="AK106" s="1">
        <v>2.7727517109727116E-2</v>
      </c>
      <c r="AL106" s="1">
        <v>8.4546853208468633</v>
      </c>
      <c r="AM106" s="1" t="s">
        <v>1296</v>
      </c>
      <c r="AV106" s="4">
        <v>2310256</v>
      </c>
      <c r="AW106" s="2" t="s">
        <v>103</v>
      </c>
      <c r="AX106" s="4">
        <v>2</v>
      </c>
      <c r="AY106" s="2" t="s">
        <v>267</v>
      </c>
      <c r="AZ106" s="4">
        <v>235720</v>
      </c>
      <c r="BA106" s="1" t="s">
        <v>1147</v>
      </c>
      <c r="BB106" s="1">
        <v>-49.344496242606702</v>
      </c>
      <c r="BC106" s="1">
        <v>0.12955308407805297</v>
      </c>
      <c r="BD106" s="1">
        <v>-7.6035922268621601</v>
      </c>
      <c r="BE106" s="1">
        <v>5.6934646134209649E-2</v>
      </c>
      <c r="BF106" s="1">
        <v>11.484241572290578</v>
      </c>
      <c r="BG106" s="1" t="s">
        <v>1109</v>
      </c>
      <c r="BH106" s="54"/>
      <c r="BI106" s="54"/>
    </row>
    <row r="107" spans="1:65" x14ac:dyDescent="0.35">
      <c r="A107" s="1" t="s">
        <v>1131</v>
      </c>
      <c r="B107" s="1">
        <v>-25.33896911631328</v>
      </c>
      <c r="C107" s="1">
        <v>0.18918622857719075</v>
      </c>
      <c r="D107" s="1">
        <v>-4.8413643607076446</v>
      </c>
      <c r="E107" s="1">
        <v>4.7884572134994551E-2</v>
      </c>
      <c r="F107" s="1">
        <v>13.391945769347878</v>
      </c>
      <c r="G107" s="17">
        <v>45747</v>
      </c>
      <c r="H107" t="s">
        <v>2448</v>
      </c>
      <c r="I107" s="1">
        <v>-25.201109412420617</v>
      </c>
      <c r="J107" s="1">
        <v>-4.8252463020515828</v>
      </c>
      <c r="K107" s="6">
        <f t="shared" si="52"/>
        <v>13.400861003992045</v>
      </c>
      <c r="L107" s="6">
        <f t="shared" si="53"/>
        <v>-0.13785970389266211</v>
      </c>
      <c r="M107" s="6">
        <f t="shared" si="54"/>
        <v>-1.6118058656061862E-2</v>
      </c>
      <c r="N107" s="6">
        <f t="shared" si="55"/>
        <v>-8.9152346441672137E-3</v>
      </c>
      <c r="P107" s="1" t="s">
        <v>1374</v>
      </c>
      <c r="Q107" s="1">
        <v>-28.590486148833886</v>
      </c>
      <c r="R107" s="1">
        <v>0.12303123115900262</v>
      </c>
      <c r="S107" s="1">
        <v>-3.7938811817486151</v>
      </c>
      <c r="T107" s="1">
        <v>5.1570232127931132E-2</v>
      </c>
      <c r="U107" s="1">
        <v>1.7605633051550349</v>
      </c>
      <c r="V107" s="1" t="s">
        <v>1280</v>
      </c>
      <c r="W107" s="5">
        <f>VAR(Q107:Q108)</f>
        <v>3.486770318613485E-2</v>
      </c>
      <c r="X107" s="5">
        <f>VAR(S107:S108)</f>
        <v>1.6746612537116344E-3</v>
      </c>
      <c r="Y107" s="5">
        <v>1</v>
      </c>
      <c r="Z107" s="5">
        <f>VAR(U107:U108)</f>
        <v>1.9782997810353243E-2</v>
      </c>
      <c r="AB107" s="4">
        <v>2410260</v>
      </c>
      <c r="AC107" s="2" t="s">
        <v>1684</v>
      </c>
      <c r="AD107" s="4">
        <v>1</v>
      </c>
      <c r="AE107" s="24">
        <v>45466</v>
      </c>
      <c r="AF107" s="4">
        <v>275280</v>
      </c>
      <c r="AG107" s="1" t="s">
        <v>2434</v>
      </c>
      <c r="AH107" s="1">
        <v>-51.046560002285901</v>
      </c>
      <c r="AI107" s="1">
        <v>0.35347842314919592</v>
      </c>
      <c r="AJ107" s="1">
        <v>-7.4493686964736403</v>
      </c>
      <c r="AK107" s="1">
        <v>0.10579896702409086</v>
      </c>
      <c r="AL107" s="1">
        <v>8.5483895695032217</v>
      </c>
      <c r="AM107" s="1" t="s">
        <v>2424</v>
      </c>
      <c r="AN107" s="11">
        <f>VAR(AH107:AH108)</f>
        <v>1.5219727840066687E-2</v>
      </c>
      <c r="AO107" s="11">
        <f>VAR(AJ107:AJ108)</f>
        <v>1.1107258146503885E-3</v>
      </c>
      <c r="AP107" s="11">
        <f>VAR(AL107:AL108)</f>
        <v>2.0521183066524114E-2</v>
      </c>
      <c r="AQ107" s="6">
        <v>1</v>
      </c>
      <c r="AR107" s="6">
        <f>AH107-AH108</f>
        <v>-0.17446906797519546</v>
      </c>
      <c r="AS107" s="6">
        <f>AJ107-AJ108</f>
        <v>-4.7132277998212402E-2</v>
      </c>
      <c r="AV107" s="4">
        <v>2310035</v>
      </c>
      <c r="AW107" s="2" t="s">
        <v>40</v>
      </c>
      <c r="AX107" s="4">
        <v>1</v>
      </c>
      <c r="AY107" s="2" t="s">
        <v>46</v>
      </c>
      <c r="AZ107" s="4">
        <v>235640</v>
      </c>
      <c r="BA107" s="1" t="s">
        <v>1112</v>
      </c>
      <c r="BB107" s="1">
        <v>-34.501076270001931</v>
      </c>
      <c r="BC107" s="1">
        <v>0.11813938981615635</v>
      </c>
      <c r="BD107" s="1">
        <v>-5.433095173183272</v>
      </c>
      <c r="BE107" s="1">
        <v>4.1627301019031483E-2</v>
      </c>
      <c r="BF107" s="1">
        <v>8.9636851154642443</v>
      </c>
      <c r="BG107" s="1" t="s">
        <v>1096</v>
      </c>
      <c r="BH107" s="11">
        <f>VAR(BB107:BB108)</f>
        <v>1.7481672268407515</v>
      </c>
      <c r="BI107" s="11">
        <f>VAR(BD107:BD108)</f>
        <v>0.12227240787327516</v>
      </c>
      <c r="BJ107" s="6">
        <f>VAR(BF107:BF108)</f>
        <v>2.1762592577363762</v>
      </c>
      <c r="BK107" s="6">
        <v>1</v>
      </c>
      <c r="BL107" s="6">
        <f>BB107-BB108</f>
        <v>1.8698487782923792</v>
      </c>
      <c r="BM107" s="6">
        <f>BD107-BD108</f>
        <v>0.49451472753250769</v>
      </c>
    </row>
    <row r="108" spans="1:65" x14ac:dyDescent="0.35">
      <c r="A108" s="1" t="s">
        <v>1131</v>
      </c>
      <c r="B108" s="1">
        <v>-25.33820709781423</v>
      </c>
      <c r="C108" s="1">
        <v>0.45083323154348587</v>
      </c>
      <c r="D108" s="1">
        <v>-4.8434356251699224</v>
      </c>
      <c r="E108" s="1">
        <v>8.8202670530849819E-2</v>
      </c>
      <c r="F108" s="1">
        <v>13.409277903545149</v>
      </c>
      <c r="G108" s="17">
        <v>45747</v>
      </c>
      <c r="H108" t="s">
        <v>2448</v>
      </c>
      <c r="I108" s="1">
        <v>-25.201109412420617</v>
      </c>
      <c r="J108" s="1">
        <v>-4.8252463020515828</v>
      </c>
      <c r="K108" s="6">
        <f t="shared" si="52"/>
        <v>13.400861003992045</v>
      </c>
      <c r="L108" s="6">
        <f t="shared" si="53"/>
        <v>-0.13709768539361278</v>
      </c>
      <c r="M108" s="6">
        <f t="shared" si="54"/>
        <v>-1.8189323118339651E-2</v>
      </c>
      <c r="N108" s="6">
        <f t="shared" si="55"/>
        <v>8.4168995531044288E-3</v>
      </c>
      <c r="P108" s="1" t="s">
        <v>1374</v>
      </c>
      <c r="Q108" s="1">
        <v>-28.854560771568199</v>
      </c>
      <c r="R108" s="1">
        <v>0.41794128533188096</v>
      </c>
      <c r="S108" s="1">
        <v>-3.8517545133221756</v>
      </c>
      <c r="T108" s="1">
        <v>5.9865989814013365E-2</v>
      </c>
      <c r="U108" s="1">
        <v>1.9594753350092056</v>
      </c>
      <c r="V108" s="1" t="s">
        <v>1280</v>
      </c>
      <c r="AB108" s="2" t="s">
        <v>1685</v>
      </c>
      <c r="AC108" s="2" t="s">
        <v>1684</v>
      </c>
      <c r="AD108" s="4">
        <v>1</v>
      </c>
      <c r="AE108" s="24">
        <v>45466</v>
      </c>
      <c r="AF108" s="4">
        <v>275280</v>
      </c>
      <c r="AG108" s="1" t="s">
        <v>1685</v>
      </c>
      <c r="AH108" s="1">
        <v>-50.872090934310705</v>
      </c>
      <c r="AI108" s="1">
        <v>0.31033268731674196</v>
      </c>
      <c r="AJ108" s="1">
        <v>-7.4022364184754279</v>
      </c>
      <c r="AK108" s="1">
        <v>0.13307921086791949</v>
      </c>
      <c r="AL108" s="1">
        <v>8.345800413492718</v>
      </c>
      <c r="AM108" s="1" t="s">
        <v>2424</v>
      </c>
      <c r="AN108" s="54"/>
      <c r="AO108" s="54"/>
      <c r="AP108" s="54"/>
      <c r="AV108" s="4">
        <v>2310188</v>
      </c>
      <c r="AW108" s="2" t="s">
        <v>40</v>
      </c>
      <c r="AX108" s="4">
        <v>2</v>
      </c>
      <c r="AY108" s="2" t="s">
        <v>232</v>
      </c>
      <c r="AZ108" s="4">
        <v>235740</v>
      </c>
      <c r="BA108" s="1" t="s">
        <v>1158</v>
      </c>
      <c r="BB108" s="1">
        <v>-36.37092504829431</v>
      </c>
      <c r="BC108" s="1">
        <v>0.37749932670444036</v>
      </c>
      <c r="BD108" s="1">
        <v>-5.9276099007157796</v>
      </c>
      <c r="BE108" s="1">
        <v>6.381652493007392E-2</v>
      </c>
      <c r="BF108" s="1">
        <v>11.049954157431927</v>
      </c>
      <c r="BG108" s="1" t="s">
        <v>1107</v>
      </c>
      <c r="BH108" s="54"/>
      <c r="BI108" s="54"/>
    </row>
    <row r="109" spans="1:65" x14ac:dyDescent="0.35">
      <c r="A109" s="1" t="s">
        <v>1131</v>
      </c>
      <c r="B109" s="1">
        <v>-25.332954663562198</v>
      </c>
      <c r="C109" s="1">
        <v>0.47548484507413097</v>
      </c>
      <c r="D109" s="1">
        <v>-4.8785105283389303</v>
      </c>
      <c r="E109" s="1">
        <v>8.0251335040151334E-2</v>
      </c>
      <c r="F109" s="1">
        <v>13.695129563149244</v>
      </c>
      <c r="G109" s="17">
        <v>45747</v>
      </c>
      <c r="H109" t="s">
        <v>2448</v>
      </c>
      <c r="I109" s="1">
        <v>-25.201109412420617</v>
      </c>
      <c r="J109" s="1">
        <v>-4.8252463020515828</v>
      </c>
      <c r="K109" s="6">
        <f t="shared" si="52"/>
        <v>13.400861003992045</v>
      </c>
      <c r="L109" s="6">
        <f t="shared" si="53"/>
        <v>-0.13184525114158063</v>
      </c>
      <c r="M109" s="6">
        <f t="shared" si="54"/>
        <v>-5.3264226287347505E-2</v>
      </c>
      <c r="N109" s="6">
        <f t="shared" si="55"/>
        <v>0.29426855915719941</v>
      </c>
      <c r="P109" s="1" t="s">
        <v>1377</v>
      </c>
      <c r="Q109" s="1">
        <v>-131.57271185920658</v>
      </c>
      <c r="R109" s="1">
        <v>0.28854292806450449</v>
      </c>
      <c r="S109" s="1">
        <v>-16.764972228464181</v>
      </c>
      <c r="T109" s="1">
        <v>8.380640723183426E-2</v>
      </c>
      <c r="U109" s="1">
        <v>2.5470659685068711</v>
      </c>
      <c r="V109" s="1" t="s">
        <v>1280</v>
      </c>
      <c r="W109" s="5">
        <f>VAR(Q109:Q110)</f>
        <v>3.6387878431216707E-2</v>
      </c>
      <c r="X109" s="5">
        <f>VAR(S109:S110)</f>
        <v>1.6839907255055441E-3</v>
      </c>
      <c r="Y109" s="5">
        <v>1</v>
      </c>
      <c r="Z109" s="5">
        <f>VAR(U109:U110)</f>
        <v>1.8916035198990096E-2</v>
      </c>
      <c r="AB109" s="4">
        <v>2410580</v>
      </c>
      <c r="AC109" s="2" t="s">
        <v>1967</v>
      </c>
      <c r="AD109" s="4">
        <v>1</v>
      </c>
      <c r="AE109" s="24">
        <v>45498</v>
      </c>
      <c r="AF109" s="4">
        <v>279980</v>
      </c>
      <c r="AG109" s="1" t="s">
        <v>2442</v>
      </c>
      <c r="AH109" s="1">
        <v>-34.357769368528643</v>
      </c>
      <c r="AI109" s="1">
        <v>0.33807083887743994</v>
      </c>
      <c r="AJ109" s="1">
        <v>-5.7437958434928831</v>
      </c>
      <c r="AK109" s="1">
        <v>0.10581666229757303</v>
      </c>
      <c r="AL109" s="1">
        <v>11.592597379414421</v>
      </c>
      <c r="AM109" s="1" t="s">
        <v>2425</v>
      </c>
      <c r="AN109" s="11">
        <f>VAR(AH109:AH110)</f>
        <v>1.9409077036452176E-3</v>
      </c>
      <c r="AO109" s="11">
        <f>VAR(AJ109:AJ110)</f>
        <v>8.2793206131179432E-5</v>
      </c>
      <c r="AP109" s="11">
        <f>VAR(AL109:AL110)</f>
        <v>1.3653537310487745E-2</v>
      </c>
      <c r="AQ109" s="6">
        <v>1</v>
      </c>
      <c r="AR109" s="6">
        <f>AH109-AH110</f>
        <v>6.2304216609234686E-2</v>
      </c>
      <c r="AS109" s="6">
        <f>AJ109-AJ110</f>
        <v>-1.2868038399941106E-2</v>
      </c>
      <c r="AV109" s="4">
        <v>2310245</v>
      </c>
      <c r="AW109" s="2" t="s">
        <v>273</v>
      </c>
      <c r="AX109" s="4">
        <v>1</v>
      </c>
      <c r="AY109" s="2" t="s">
        <v>267</v>
      </c>
      <c r="AZ109" s="4">
        <v>235500</v>
      </c>
      <c r="BA109" s="1" t="s">
        <v>1185</v>
      </c>
      <c r="BB109" s="1">
        <v>-57.691629562766188</v>
      </c>
      <c r="BC109" s="1">
        <v>3.8235632603463535E-2</v>
      </c>
      <c r="BD109" s="1">
        <v>-8.7852081669441979</v>
      </c>
      <c r="BE109" s="1">
        <v>4.1199134896300983E-2</v>
      </c>
      <c r="BF109" s="1">
        <v>12.590035772787395</v>
      </c>
      <c r="BG109" s="1" t="s">
        <v>1109</v>
      </c>
      <c r="BH109" s="11">
        <f>VAR(BB109:BB110)</f>
        <v>12.854266000065609</v>
      </c>
      <c r="BI109" s="11">
        <f>VAR(BD109:BD110)</f>
        <v>0.55486586628947299</v>
      </c>
      <c r="BJ109" s="6">
        <f>VAR(BF109:BF110)</f>
        <v>5.6352154897347475</v>
      </c>
      <c r="BK109" s="6">
        <v>1</v>
      </c>
      <c r="BL109" s="6">
        <f>BB109-BB110</f>
        <v>-5.0703581727656299</v>
      </c>
      <c r="BM109" s="6">
        <f>BD109-BD110</f>
        <v>-1.0534380535081054</v>
      </c>
    </row>
    <row r="110" spans="1:65" x14ac:dyDescent="0.35">
      <c r="A110" t="s">
        <v>1152</v>
      </c>
      <c r="B110" s="1">
        <v>-101.3027913391925</v>
      </c>
      <c r="C110" s="1">
        <v>0.4268383685187494</v>
      </c>
      <c r="D110" s="1">
        <v>-13.851561000758515</v>
      </c>
      <c r="E110" s="1">
        <v>3.8853025382892807E-2</v>
      </c>
      <c r="F110" s="1">
        <v>9.5096966668756266</v>
      </c>
      <c r="G110" s="17">
        <v>45757</v>
      </c>
      <c r="H110" t="s">
        <v>2458</v>
      </c>
      <c r="I110" s="1">
        <v>-101.3565609940824</v>
      </c>
      <c r="J110" s="1">
        <v>-13.870210108985594</v>
      </c>
      <c r="K110" s="6">
        <f t="shared" si="52"/>
        <v>9.6051198778023519</v>
      </c>
      <c r="L110" s="6">
        <f t="shared" si="53"/>
        <v>5.3769654889904928E-2</v>
      </c>
      <c r="M110" s="6">
        <f t="shared" si="54"/>
        <v>1.864910822707877E-2</v>
      </c>
      <c r="N110" s="6">
        <f t="shared" si="55"/>
        <v>-9.5423210926725233E-2</v>
      </c>
      <c r="P110" s="1" t="s">
        <v>1377</v>
      </c>
      <c r="Q110" s="1">
        <v>-131.84248168120754</v>
      </c>
      <c r="R110" s="1">
        <v>8.4197295456902868E-2</v>
      </c>
      <c r="S110" s="1">
        <v>-16.823006541168056</v>
      </c>
      <c r="T110" s="1">
        <v>3.2312445685606803E-2</v>
      </c>
      <c r="U110" s="1">
        <v>2.7415706481369</v>
      </c>
      <c r="V110" s="1" t="s">
        <v>1280</v>
      </c>
      <c r="AB110" s="2" t="s">
        <v>1968</v>
      </c>
      <c r="AC110" s="2" t="s">
        <v>1967</v>
      </c>
      <c r="AD110" s="4">
        <v>1</v>
      </c>
      <c r="AE110" s="24">
        <v>45498</v>
      </c>
      <c r="AF110" s="4">
        <v>279980</v>
      </c>
      <c r="AG110" s="1" t="s">
        <v>1968</v>
      </c>
      <c r="AH110" s="1">
        <v>-34.420073585137878</v>
      </c>
      <c r="AI110" s="1">
        <v>0.39540614160615761</v>
      </c>
      <c r="AJ110" s="1">
        <v>-5.730927805092942</v>
      </c>
      <c r="AK110" s="1">
        <v>0.16725003609234573</v>
      </c>
      <c r="AL110" s="1">
        <v>11.427348855605658</v>
      </c>
      <c r="AM110" s="1" t="s">
        <v>2425</v>
      </c>
      <c r="AN110" s="54"/>
      <c r="AO110" s="54"/>
      <c r="AP110" s="54"/>
      <c r="AV110" s="4">
        <v>2310554</v>
      </c>
      <c r="AW110" s="2" t="s">
        <v>273</v>
      </c>
      <c r="AX110" s="4">
        <v>2</v>
      </c>
      <c r="AY110" s="2" t="s">
        <v>629</v>
      </c>
      <c r="AZ110" s="4">
        <v>253900</v>
      </c>
      <c r="BA110" s="1" t="s">
        <v>1283</v>
      </c>
      <c r="BB110" s="1">
        <v>-52.621271390000558</v>
      </c>
      <c r="BC110" s="1">
        <v>0.13625128511742657</v>
      </c>
      <c r="BD110" s="1">
        <v>-7.7317701134360926</v>
      </c>
      <c r="BE110" s="1">
        <v>4.409569690168099E-2</v>
      </c>
      <c r="BF110" s="1">
        <v>9.2328895174881822</v>
      </c>
      <c r="BG110" s="1" t="s">
        <v>1179</v>
      </c>
      <c r="BH110" s="54"/>
      <c r="BI110" s="54"/>
    </row>
    <row r="111" spans="1:65" x14ac:dyDescent="0.35">
      <c r="A111" t="s">
        <v>1152</v>
      </c>
      <c r="B111" s="1">
        <v>-101.97277155358576</v>
      </c>
      <c r="C111" s="1">
        <v>0.18926130394286189</v>
      </c>
      <c r="D111" s="1">
        <v>-13.802497577319855</v>
      </c>
      <c r="E111" s="1">
        <v>7.4494075393864351E-2</v>
      </c>
      <c r="F111" s="1">
        <v>8.4472090649730802</v>
      </c>
      <c r="G111" s="17">
        <v>45757</v>
      </c>
      <c r="H111" t="s">
        <v>2458</v>
      </c>
      <c r="I111" s="1">
        <v>-101.3565609940824</v>
      </c>
      <c r="J111" s="1">
        <v>-13.870210108985594</v>
      </c>
      <c r="K111" s="6">
        <f t="shared" si="52"/>
        <v>9.6051198778023519</v>
      </c>
      <c r="L111" s="6">
        <f t="shared" si="53"/>
        <v>-0.61621055950335801</v>
      </c>
      <c r="M111" s="6">
        <f t="shared" si="54"/>
        <v>6.7712531665739206E-2</v>
      </c>
      <c r="N111" s="6">
        <f t="shared" si="55"/>
        <v>-1.1579108128292717</v>
      </c>
      <c r="P111" s="1" t="s">
        <v>1382</v>
      </c>
      <c r="Q111" s="1">
        <v>-17.718819768213407</v>
      </c>
      <c r="R111" s="1">
        <v>0.24537984936361915</v>
      </c>
      <c r="S111" s="1">
        <v>-3.0628653197905811</v>
      </c>
      <c r="T111" s="1">
        <v>6.479214719494128E-2</v>
      </c>
      <c r="U111" s="1">
        <v>6.7841027901112412</v>
      </c>
      <c r="V111" s="1" t="s">
        <v>1281</v>
      </c>
      <c r="W111" s="5">
        <f>VAR(Q111:Q112)</f>
        <v>3.0959844625539875E-4</v>
      </c>
      <c r="X111" s="5">
        <f>VAR(S111:S112)</f>
        <v>8.5888543848651586E-4</v>
      </c>
      <c r="Y111" s="5">
        <v>1</v>
      </c>
      <c r="Z111" s="5">
        <f>VAR(U111:U112)</f>
        <v>6.3528894176443196E-2</v>
      </c>
      <c r="AB111" s="4">
        <v>2410020</v>
      </c>
      <c r="AC111" s="2" t="s">
        <v>1443</v>
      </c>
      <c r="AD111" s="4">
        <v>1</v>
      </c>
      <c r="AE111" s="23">
        <v>45407</v>
      </c>
      <c r="AF111" s="4">
        <v>233680</v>
      </c>
      <c r="AG111" s="1" t="s">
        <v>2452</v>
      </c>
      <c r="AH111" s="1">
        <v>-67.82581507127081</v>
      </c>
      <c r="AI111" s="1">
        <v>0.46408150441395185</v>
      </c>
      <c r="AJ111" s="1">
        <v>-8.9205675175926551</v>
      </c>
      <c r="AK111" s="1">
        <v>7.3794881734491558E-2</v>
      </c>
      <c r="AL111" s="1">
        <v>3.5387250694704306</v>
      </c>
      <c r="AM111" s="1" t="s">
        <v>2428</v>
      </c>
      <c r="AN111" s="11">
        <f>VAR(AH111:AH112)</f>
        <v>1.2427857913197773</v>
      </c>
      <c r="AO111" s="11">
        <f>VAR(AJ111:AJ112)</f>
        <v>1.175606183687556E-2</v>
      </c>
      <c r="AP111" s="11">
        <f>VAR(AL111:AL112)</f>
        <v>6.1206775826012312E-2</v>
      </c>
      <c r="AQ111" s="6">
        <v>1</v>
      </c>
      <c r="AR111" s="6">
        <f>AH111-AH112</f>
        <v>-1.5765695616240833</v>
      </c>
      <c r="AS111" s="6">
        <f>AJ111-AJ112</f>
        <v>-0.15333663513247942</v>
      </c>
      <c r="AV111" s="4">
        <v>2310439</v>
      </c>
      <c r="AW111" s="2" t="s">
        <v>471</v>
      </c>
      <c r="AX111" s="4">
        <v>1</v>
      </c>
      <c r="AY111" s="2" t="s">
        <v>473</v>
      </c>
      <c r="AZ111" s="4">
        <v>245500</v>
      </c>
      <c r="BA111" s="1" t="s">
        <v>1240</v>
      </c>
      <c r="BB111" s="1">
        <v>-41.096092198853853</v>
      </c>
      <c r="BC111" s="1">
        <v>0.11441541143048611</v>
      </c>
      <c r="BD111" s="1">
        <v>-6.9693643509086129</v>
      </c>
      <c r="BE111" s="1">
        <v>5.6818968370281386E-2</v>
      </c>
      <c r="BF111" s="1">
        <v>14.658822608415051</v>
      </c>
      <c r="BG111" s="1" t="s">
        <v>1167</v>
      </c>
      <c r="BH111" s="11">
        <f>VAR(BB111:BB112)</f>
        <v>3.9282859788394835</v>
      </c>
      <c r="BI111" s="11">
        <f>VAR(BD111:BD112)</f>
        <v>6.6317842667342003E-2</v>
      </c>
      <c r="BJ111" s="6">
        <f>VAR(BF111:BF112)</f>
        <v>6.1136235621962664E-3</v>
      </c>
      <c r="BK111" s="6">
        <v>1</v>
      </c>
      <c r="BL111" s="6">
        <f>BB111-BB112</f>
        <v>2.8029577159991135</v>
      </c>
      <c r="BM111" s="6">
        <f>BD111-BD112</f>
        <v>0.36419182491467872</v>
      </c>
    </row>
    <row r="112" spans="1:65" x14ac:dyDescent="0.35">
      <c r="A112" t="s">
        <v>1152</v>
      </c>
      <c r="B112" s="1">
        <v>-100.94294175874963</v>
      </c>
      <c r="C112" s="1">
        <v>0.46571308461695377</v>
      </c>
      <c r="D112" s="1">
        <v>-13.871766924498154</v>
      </c>
      <c r="E112" s="1">
        <v>6.1808722491151602E-2</v>
      </c>
      <c r="F112" s="1">
        <v>10.031193637235603</v>
      </c>
      <c r="G112" s="17">
        <v>45757</v>
      </c>
      <c r="H112" t="s">
        <v>2458</v>
      </c>
      <c r="I112" s="1">
        <v>-101.3565609940824</v>
      </c>
      <c r="J112" s="1">
        <v>-13.870210108985594</v>
      </c>
      <c r="K112" s="6">
        <f t="shared" si="52"/>
        <v>9.6051198778023519</v>
      </c>
      <c r="L112" s="6">
        <f t="shared" si="53"/>
        <v>0.41361923533277434</v>
      </c>
      <c r="M112" s="6">
        <f t="shared" si="54"/>
        <v>-1.556815512559595E-3</v>
      </c>
      <c r="N112" s="6">
        <f t="shared" si="55"/>
        <v>0.4260737594332511</v>
      </c>
      <c r="P112" s="1" t="s">
        <v>1382</v>
      </c>
      <c r="Q112" s="1">
        <v>-17.743703435397141</v>
      </c>
      <c r="R112" s="1">
        <v>0.15603808692644605</v>
      </c>
      <c r="S112" s="1">
        <v>-3.0214193202613981</v>
      </c>
      <c r="T112" s="1">
        <v>3.0252284308485582E-2</v>
      </c>
      <c r="U112" s="1">
        <v>6.4276511266940446</v>
      </c>
      <c r="V112" s="1" t="s">
        <v>1281</v>
      </c>
      <c r="AB112" s="2" t="s">
        <v>1444</v>
      </c>
      <c r="AC112" s="2" t="s">
        <v>1443</v>
      </c>
      <c r="AD112" s="4">
        <v>1</v>
      </c>
      <c r="AE112" s="23">
        <v>45407</v>
      </c>
      <c r="AF112" s="4">
        <v>233680</v>
      </c>
      <c r="AG112" s="1" t="s">
        <v>1444</v>
      </c>
      <c r="AH112" s="1">
        <v>-66.249245509646727</v>
      </c>
      <c r="AI112" s="1">
        <v>0.21186928690323301</v>
      </c>
      <c r="AJ112" s="1">
        <v>-8.7672308824601757</v>
      </c>
      <c r="AK112" s="1">
        <v>6.5072436011365906E-2</v>
      </c>
      <c r="AL112" s="1">
        <v>3.8886015500346787</v>
      </c>
      <c r="AM112" s="1" t="s">
        <v>2428</v>
      </c>
      <c r="AN112" s="54"/>
      <c r="AO112" s="54"/>
      <c r="AP112" s="54"/>
      <c r="AV112" s="4">
        <v>2310740</v>
      </c>
      <c r="AW112" s="2" t="s">
        <v>471</v>
      </c>
      <c r="AX112" s="4">
        <v>2</v>
      </c>
      <c r="AY112" s="2" t="s">
        <v>906</v>
      </c>
      <c r="AZ112" s="4">
        <v>252900</v>
      </c>
      <c r="BA112" s="1" t="s">
        <v>1343</v>
      </c>
      <c r="BB112" s="1">
        <v>-43.899049914852966</v>
      </c>
      <c r="BC112" s="1">
        <v>0.18761444367284036</v>
      </c>
      <c r="BD112" s="1">
        <v>-7.3335561758232917</v>
      </c>
      <c r="BE112" s="1">
        <v>8.5278441097926691E-2</v>
      </c>
      <c r="BF112" s="1">
        <v>14.769399491733367</v>
      </c>
      <c r="BG112" s="1" t="s">
        <v>1276</v>
      </c>
      <c r="BH112" s="54"/>
      <c r="BI112" s="54"/>
    </row>
    <row r="113" spans="1:65" x14ac:dyDescent="0.35">
      <c r="A113" t="s">
        <v>1139</v>
      </c>
      <c r="B113" s="1">
        <v>-2.2015833032538179</v>
      </c>
      <c r="C113" s="1">
        <v>0.36937419690074064</v>
      </c>
      <c r="D113" s="1">
        <v>-2.0032672705302677</v>
      </c>
      <c r="E113" s="1">
        <v>8.598644840797251E-2</v>
      </c>
      <c r="F113" s="1">
        <v>13.824554860988323</v>
      </c>
      <c r="G113" s="17">
        <v>45750</v>
      </c>
      <c r="H113" s="1" t="s">
        <v>2426</v>
      </c>
      <c r="I113" s="1">
        <v>-2.1194507332266808</v>
      </c>
      <c r="J113" s="1">
        <v>-1.7054292767074781</v>
      </c>
      <c r="K113" s="6">
        <f t="shared" si="52"/>
        <v>11.523983480433145</v>
      </c>
      <c r="L113" s="6">
        <f t="shared" si="53"/>
        <v>-8.2132570027137142E-2</v>
      </c>
      <c r="M113" s="6">
        <f t="shared" si="54"/>
        <v>-0.29783799382278953</v>
      </c>
      <c r="N113" s="6">
        <f t="shared" si="55"/>
        <v>2.3005713805551782</v>
      </c>
      <c r="P113" s="1" t="s">
        <v>1386</v>
      </c>
      <c r="Q113" s="1">
        <v>-55.597920904343816</v>
      </c>
      <c r="R113" s="1">
        <v>0.22411124790264569</v>
      </c>
      <c r="S113" s="1">
        <v>-7.602305211108634</v>
      </c>
      <c r="T113" s="1">
        <v>5.9262213486362923E-2</v>
      </c>
      <c r="U113" s="1">
        <v>5.2205207845252559</v>
      </c>
      <c r="V113" s="1" t="s">
        <v>1281</v>
      </c>
      <c r="W113" s="5">
        <f>VAR(Q113:Q114)</f>
        <v>3.0232214630268582E-3</v>
      </c>
      <c r="X113" s="5">
        <f>VAR(S113:S114)</f>
        <v>4.8557353401747728E-3</v>
      </c>
      <c r="Y113" s="5">
        <v>1</v>
      </c>
      <c r="Z113" s="5">
        <f>VAR(U113:U114)</f>
        <v>0.37509338759764377</v>
      </c>
      <c r="AB113" s="4">
        <v>2410940</v>
      </c>
      <c r="AC113" s="2" t="s">
        <v>2116</v>
      </c>
      <c r="AD113" s="4">
        <v>2</v>
      </c>
      <c r="AE113" s="24">
        <v>45538</v>
      </c>
      <c r="AF113" s="4">
        <v>293320</v>
      </c>
      <c r="AG113" s="1" t="s">
        <v>2464</v>
      </c>
      <c r="AH113" s="1">
        <v>-50.351765354738845</v>
      </c>
      <c r="AI113" s="1">
        <v>0.84955112651480114</v>
      </c>
      <c r="AJ113" s="1">
        <v>-8.0029252327326326</v>
      </c>
      <c r="AK113" s="1">
        <v>8.8610501310030981E-2</v>
      </c>
      <c r="AL113" s="1">
        <v>13.671636507122216</v>
      </c>
      <c r="AM113" s="1" t="s">
        <v>2426</v>
      </c>
      <c r="AN113" s="11">
        <f>VAR(AH113:AH114)</f>
        <v>0.14746483554278533</v>
      </c>
      <c r="AO113" s="11">
        <f>VAR(AJ113:AJ114)</f>
        <v>2.5237228029464853E-3</v>
      </c>
      <c r="AP113" s="11">
        <f>VAR(AL113:AL114)</f>
        <v>0.61764642970174199</v>
      </c>
      <c r="AQ113" s="6">
        <v>1</v>
      </c>
      <c r="AR113" s="6">
        <f>AH113-AH114</f>
        <v>0.543074277687289</v>
      </c>
      <c r="AS113" s="6">
        <f>AJ113-AJ114</f>
        <v>-7.1045377090229955E-2</v>
      </c>
      <c r="AV113" s="4">
        <v>2310157</v>
      </c>
      <c r="AW113" s="2" t="s">
        <v>166</v>
      </c>
      <c r="AX113" s="4">
        <v>1</v>
      </c>
      <c r="AY113" s="2" t="s">
        <v>233</v>
      </c>
      <c r="AZ113" s="4">
        <v>239600</v>
      </c>
      <c r="BA113" s="1" t="s">
        <v>1148</v>
      </c>
      <c r="BB113" s="1">
        <v>-48.924286396087453</v>
      </c>
      <c r="BC113" s="1">
        <v>0.24002151621780149</v>
      </c>
      <c r="BD113" s="1">
        <v>-7.3451989969787741</v>
      </c>
      <c r="BE113" s="1">
        <v>0.13027922278427295</v>
      </c>
      <c r="BF113" s="1">
        <v>9.8373055797427398</v>
      </c>
      <c r="BG113" t="s">
        <v>1099</v>
      </c>
      <c r="BH113" s="11">
        <f>VAR(BB113:BB114)</f>
        <v>64.261683428931519</v>
      </c>
      <c r="BI113" s="11">
        <f>VAR(BD113:BD114)</f>
        <v>1.2740183956256601</v>
      </c>
      <c r="BJ113" s="6">
        <f>VAR(BF113:BF114)</f>
        <v>1.0270917243575248</v>
      </c>
      <c r="BK113" s="6">
        <v>1</v>
      </c>
      <c r="BL113" s="6">
        <f>BB113-BB114</f>
        <v>-11.336814669820782</v>
      </c>
      <c r="BM113" s="6">
        <f>BD113-BD114</f>
        <v>-1.5962571194050588</v>
      </c>
    </row>
    <row r="114" spans="1:65" x14ac:dyDescent="0.35">
      <c r="A114" t="s">
        <v>1139</v>
      </c>
      <c r="B114" s="1">
        <v>-2.3471464174011638</v>
      </c>
      <c r="C114" s="1">
        <v>0.18101204631684026</v>
      </c>
      <c r="D114" s="1">
        <v>-1.737527617454826</v>
      </c>
      <c r="E114" s="1">
        <v>8.8494133089078081E-2</v>
      </c>
      <c r="F114" s="1">
        <v>11.553074522237445</v>
      </c>
      <c r="G114" s="17">
        <v>45750</v>
      </c>
      <c r="H114" s="1" t="s">
        <v>2426</v>
      </c>
      <c r="I114" s="1">
        <v>-2.1194507332266808</v>
      </c>
      <c r="J114" s="1">
        <v>-1.7054292767074781</v>
      </c>
      <c r="K114" s="6">
        <f t="shared" si="52"/>
        <v>11.523983480433145</v>
      </c>
      <c r="L114" s="6">
        <f t="shared" si="53"/>
        <v>-0.22769568417448305</v>
      </c>
      <c r="M114" s="6">
        <f t="shared" si="54"/>
        <v>-3.2098340747347853E-2</v>
      </c>
      <c r="N114" s="6">
        <f t="shared" si="55"/>
        <v>2.9091041804299778E-2</v>
      </c>
      <c r="P114" s="1" t="s">
        <v>1386</v>
      </c>
      <c r="Q114" s="1">
        <v>-55.675679781175042</v>
      </c>
      <c r="R114" s="1">
        <v>0.16511279366337653</v>
      </c>
      <c r="S114" s="1">
        <v>-7.5037584167399203</v>
      </c>
      <c r="T114" s="1">
        <v>4.9414233609304574E-2</v>
      </c>
      <c r="U114" s="1">
        <v>4.3543875527443205</v>
      </c>
      <c r="V114" s="1" t="s">
        <v>1281</v>
      </c>
      <c r="AB114" s="2" t="s">
        <v>2290</v>
      </c>
      <c r="AC114" s="2" t="s">
        <v>2116</v>
      </c>
      <c r="AD114" s="4">
        <v>2</v>
      </c>
      <c r="AE114" s="24">
        <v>45538</v>
      </c>
      <c r="AF114" s="4">
        <v>293320</v>
      </c>
      <c r="AG114" s="1" t="s">
        <v>2290</v>
      </c>
      <c r="AH114" s="1">
        <v>-50.894839632426134</v>
      </c>
      <c r="AI114" s="1">
        <v>0.61844101218606873</v>
      </c>
      <c r="AJ114" s="1">
        <v>-7.9318798556424026</v>
      </c>
      <c r="AK114" s="1">
        <v>1.4984341928588168E-2</v>
      </c>
      <c r="AL114" s="1">
        <v>12.560199212713087</v>
      </c>
      <c r="AM114" s="1" t="s">
        <v>2426</v>
      </c>
      <c r="AN114" s="54"/>
      <c r="AO114" s="54"/>
      <c r="AP114" s="54"/>
      <c r="AV114" s="4">
        <v>2310447</v>
      </c>
      <c r="AW114" s="2" t="s">
        <v>166</v>
      </c>
      <c r="AX114" s="4">
        <v>2</v>
      </c>
      <c r="AY114" s="2" t="s">
        <v>473</v>
      </c>
      <c r="AZ114" s="4">
        <v>246540</v>
      </c>
      <c r="BA114" s="1" t="s">
        <v>1243</v>
      </c>
      <c r="BB114" s="1">
        <v>-37.587471726266671</v>
      </c>
      <c r="BC114" s="1">
        <v>0.16674302933847968</v>
      </c>
      <c r="BD114" s="1">
        <v>-5.7489418775737153</v>
      </c>
      <c r="BE114" s="1">
        <v>4.0263564154748681E-2</v>
      </c>
      <c r="BF114" s="1">
        <v>8.404063294323052</v>
      </c>
      <c r="BG114" s="1" t="s">
        <v>1167</v>
      </c>
      <c r="BH114" s="54"/>
      <c r="BI114" s="54"/>
    </row>
    <row r="115" spans="1:65" x14ac:dyDescent="0.35">
      <c r="A115" t="s">
        <v>1139</v>
      </c>
      <c r="B115" s="1">
        <v>-2.4539895991012584</v>
      </c>
      <c r="C115" s="1">
        <v>0.24474874565458574</v>
      </c>
      <c r="D115" s="1">
        <v>-1.4654834625235091</v>
      </c>
      <c r="E115" s="1">
        <v>6.8273465995706523E-2</v>
      </c>
      <c r="F115" s="1">
        <v>9.2698781010868139</v>
      </c>
      <c r="G115" s="17">
        <v>45750</v>
      </c>
      <c r="H115" s="1" t="s">
        <v>2426</v>
      </c>
      <c r="I115" s="1">
        <v>-2.1194507332266808</v>
      </c>
      <c r="J115" s="1">
        <v>-1.7054292767074781</v>
      </c>
      <c r="K115" s="6">
        <f t="shared" si="52"/>
        <v>11.523983480433145</v>
      </c>
      <c r="L115" s="6">
        <f t="shared" si="53"/>
        <v>-0.3345388658745776</v>
      </c>
      <c r="M115" s="6">
        <f t="shared" si="54"/>
        <v>0.23994581418396899</v>
      </c>
      <c r="N115" s="6">
        <f t="shared" si="55"/>
        <v>-2.2541053793463313</v>
      </c>
      <c r="P115" s="1" t="s">
        <v>1394</v>
      </c>
      <c r="Q115" s="1">
        <v>-23.685486115057831</v>
      </c>
      <c r="R115" s="1">
        <v>0.11037164184096122</v>
      </c>
      <c r="S115" s="1">
        <v>-4.4725567916556734</v>
      </c>
      <c r="T115" s="1">
        <v>2.8875069653274906E-2</v>
      </c>
      <c r="U115" s="1">
        <v>12.094968218187557</v>
      </c>
      <c r="V115" s="1" t="s">
        <v>1293</v>
      </c>
      <c r="W115" s="5">
        <f>VAR(Q115:Q116)</f>
        <v>1.9689663612640237E-2</v>
      </c>
      <c r="X115" s="5">
        <f>VAR(S115:S116)</f>
        <v>1.7274609134663042E-3</v>
      </c>
      <c r="Y115" s="5">
        <v>1</v>
      </c>
      <c r="Z115" s="5">
        <f>VAR(U115:U116)</f>
        <v>0.22356039703220421</v>
      </c>
      <c r="AB115" s="4">
        <v>2410040</v>
      </c>
      <c r="AC115" s="2" t="s">
        <v>1461</v>
      </c>
      <c r="AD115" s="4">
        <v>1</v>
      </c>
      <c r="AE115" s="23">
        <v>45419</v>
      </c>
      <c r="AF115" s="4">
        <v>274800</v>
      </c>
      <c r="AG115" s="1" t="s">
        <v>2469</v>
      </c>
      <c r="AH115" s="1">
        <v>-69.670650234692403</v>
      </c>
      <c r="AI115" s="1">
        <v>9.8051449143222724E-2</v>
      </c>
      <c r="AJ115" s="1">
        <v>-9.5294762072991315</v>
      </c>
      <c r="AK115" s="1">
        <v>8.8367583398449787E-2</v>
      </c>
      <c r="AL115" s="1">
        <v>6.5651594237006492</v>
      </c>
      <c r="AM115" s="1" t="s">
        <v>2429</v>
      </c>
      <c r="AN115" s="11">
        <f>VAR(AH115:AH116)</f>
        <v>1.1578797025119976E-2</v>
      </c>
      <c r="AO115" s="11">
        <f>VAR(AJ115:AJ116)</f>
        <v>1.6435033236589881E-4</v>
      </c>
      <c r="AP115" s="11">
        <f>VAR(AL115:AL116)</f>
        <v>4.4168979886990395E-2</v>
      </c>
      <c r="AQ115" s="6">
        <v>1</v>
      </c>
      <c r="AR115" s="6">
        <f>AH115-AH116</f>
        <v>-0.15217619409828842</v>
      </c>
      <c r="AS115" s="6">
        <f>AJ115-AJ116</f>
        <v>1.8130103825731325E-2</v>
      </c>
      <c r="AV115" s="4">
        <v>2310156</v>
      </c>
      <c r="AW115" s="2" t="s">
        <v>165</v>
      </c>
      <c r="AX115" s="4">
        <v>1</v>
      </c>
      <c r="AY115" s="2" t="s">
        <v>232</v>
      </c>
      <c r="AZ115" s="4">
        <v>239800</v>
      </c>
      <c r="BA115" s="1" t="s">
        <v>1147</v>
      </c>
      <c r="BB115" s="65">
        <v>-41.108703880329166</v>
      </c>
      <c r="BC115" s="65">
        <v>0.19731682119395932</v>
      </c>
      <c r="BD115" s="65">
        <v>-6.5621384968015954</v>
      </c>
      <c r="BE115" s="65">
        <v>6.357060966301703E-2</v>
      </c>
      <c r="BF115" s="65">
        <v>11.388404094083597</v>
      </c>
      <c r="BG115" t="s">
        <v>1099</v>
      </c>
      <c r="BH115" s="11">
        <f>VAR(BB115:BB116)</f>
        <v>103.58008312680158</v>
      </c>
      <c r="BI115" s="11">
        <f>VAR(BD115:BD116)</f>
        <v>1.7126332421678256</v>
      </c>
      <c r="BJ115" s="6">
        <f>VAR(BF115:BF116)</f>
        <v>8.5251762047317589E-2</v>
      </c>
      <c r="BK115" s="6">
        <v>1</v>
      </c>
      <c r="BL115" s="6">
        <f>BB115-BB116</f>
        <v>-14.393059655736977</v>
      </c>
      <c r="BM115" s="6">
        <f>BD115-BD116</f>
        <v>-1.8507475474347235</v>
      </c>
    </row>
    <row r="116" spans="1:65" x14ac:dyDescent="0.35">
      <c r="A116" t="s">
        <v>1162</v>
      </c>
      <c r="B116" s="1">
        <v>-2.8161117114379461</v>
      </c>
      <c r="C116" s="1">
        <v>0.36385518284590612</v>
      </c>
      <c r="D116" s="1">
        <v>-9.7364200207866736E-2</v>
      </c>
      <c r="E116" s="1">
        <v>3.5893593733353719E-2</v>
      </c>
      <c r="F116" s="1">
        <v>-2.0371981097750123</v>
      </c>
      <c r="G116" s="17">
        <v>45758</v>
      </c>
      <c r="H116" t="s">
        <v>2478</v>
      </c>
      <c r="I116" s="1">
        <v>-3.1709884119286653</v>
      </c>
      <c r="J116" s="1">
        <v>-0.22179302051530267</v>
      </c>
      <c r="K116" s="6">
        <f t="shared" si="52"/>
        <v>-1.396644247806244</v>
      </c>
      <c r="L116" s="6">
        <f t="shared" si="53"/>
        <v>0.35487670049071918</v>
      </c>
      <c r="M116" s="6">
        <f t="shared" si="54"/>
        <v>0.12442882030743593</v>
      </c>
      <c r="N116" s="6">
        <f t="shared" si="55"/>
        <v>-0.64055386196876829</v>
      </c>
      <c r="P116" s="1" t="s">
        <v>1394</v>
      </c>
      <c r="Q116" s="1">
        <v>-23.88392836667094</v>
      </c>
      <c r="R116" s="1">
        <v>0.21869369682481976</v>
      </c>
      <c r="S116" s="1">
        <v>-4.4137782085923449</v>
      </c>
      <c r="T116" s="1">
        <v>7.6701421948710352E-2</v>
      </c>
      <c r="U116" s="1">
        <v>11.42629730206782</v>
      </c>
      <c r="V116" s="1" t="s">
        <v>1293</v>
      </c>
      <c r="AB116" s="2" t="s">
        <v>1462</v>
      </c>
      <c r="AC116" s="2" t="s">
        <v>1461</v>
      </c>
      <c r="AD116" s="4">
        <v>1</v>
      </c>
      <c r="AE116" s="23">
        <v>45419</v>
      </c>
      <c r="AF116" s="4">
        <v>274800</v>
      </c>
      <c r="AG116" s="1" t="s">
        <v>1462</v>
      </c>
      <c r="AH116" s="1">
        <v>-69.518474040594114</v>
      </c>
      <c r="AI116" s="1">
        <v>5.5892186023984887E-2</v>
      </c>
      <c r="AJ116" s="1">
        <v>-9.5476063111248628</v>
      </c>
      <c r="AK116" s="1">
        <v>5.9211674724032035E-2</v>
      </c>
      <c r="AL116" s="1">
        <v>6.8623764484047882</v>
      </c>
      <c r="AM116" s="1" t="s">
        <v>2429</v>
      </c>
      <c r="AN116" s="54"/>
      <c r="AO116" s="54"/>
      <c r="AP116" s="54"/>
      <c r="AV116" s="4">
        <v>2310376</v>
      </c>
      <c r="AW116" s="2" t="s">
        <v>165</v>
      </c>
      <c r="AX116" s="4">
        <v>2</v>
      </c>
      <c r="AY116" s="2" t="s">
        <v>408</v>
      </c>
      <c r="AZ116" s="4">
        <v>246460</v>
      </c>
      <c r="BA116" s="1" t="s">
        <v>1220</v>
      </c>
      <c r="BB116" s="65">
        <v>-26.715644224592189</v>
      </c>
      <c r="BC116" s="65">
        <v>0.21496908268697856</v>
      </c>
      <c r="BD116" s="65">
        <v>-4.711390949366872</v>
      </c>
      <c r="BE116" s="65">
        <v>7.7648032475758341E-2</v>
      </c>
      <c r="BF116" s="65">
        <v>10.975483370342786</v>
      </c>
      <c r="BG116" s="1" t="s">
        <v>1165</v>
      </c>
      <c r="BH116" s="54"/>
      <c r="BI116" s="54"/>
    </row>
    <row r="117" spans="1:65" x14ac:dyDescent="0.35">
      <c r="A117" t="s">
        <v>1162</v>
      </c>
      <c r="B117" s="1">
        <v>-3.5087813408299087</v>
      </c>
      <c r="C117" s="1">
        <v>0.18950887883995293</v>
      </c>
      <c r="D117" s="1">
        <v>-0.34948491320835329</v>
      </c>
      <c r="E117" s="1">
        <v>4.8111005137907725E-2</v>
      </c>
      <c r="F117" s="1">
        <v>-0.71290203516308237</v>
      </c>
      <c r="G117" s="17">
        <v>45758</v>
      </c>
      <c r="H117" t="s">
        <v>2478</v>
      </c>
      <c r="I117" s="1">
        <v>-3.1709884119286653</v>
      </c>
      <c r="J117" s="1">
        <v>-0.22179302051530267</v>
      </c>
      <c r="K117" s="6">
        <f t="shared" si="52"/>
        <v>-1.396644247806244</v>
      </c>
      <c r="L117" s="6">
        <f t="shared" si="53"/>
        <v>-0.33779292890124335</v>
      </c>
      <c r="M117" s="6">
        <f t="shared" si="54"/>
        <v>-0.12769189269305062</v>
      </c>
      <c r="N117" s="6">
        <f t="shared" si="55"/>
        <v>0.6837422126431616</v>
      </c>
      <c r="P117" s="1" t="s">
        <v>1396</v>
      </c>
      <c r="Q117" s="1">
        <v>-37.966271318927106</v>
      </c>
      <c r="R117" s="1">
        <v>0.3056307877159074</v>
      </c>
      <c r="S117" s="1">
        <v>-5.5436076166099912</v>
      </c>
      <c r="T117" s="1">
        <v>7.4905179512587378E-2</v>
      </c>
      <c r="U117" s="1">
        <v>6.382589613952824</v>
      </c>
      <c r="V117" s="1" t="s">
        <v>1293</v>
      </c>
      <c r="W117" s="5">
        <f>VAR(Q117:Q118)</f>
        <v>5.4791885987608346E-3</v>
      </c>
      <c r="X117" s="5">
        <f>VAR(S117:S118)</f>
        <v>1.1399984313135007E-3</v>
      </c>
      <c r="Y117" s="5">
        <v>1</v>
      </c>
      <c r="Z117" s="5">
        <f>VAR(U117:U118)</f>
        <v>3.8451037483775166E-2</v>
      </c>
      <c r="AB117" s="4">
        <v>2410060</v>
      </c>
      <c r="AC117" s="2" t="s">
        <v>1481</v>
      </c>
      <c r="AD117" s="4">
        <v>1</v>
      </c>
      <c r="AE117" s="23">
        <v>45446</v>
      </c>
      <c r="AF117" s="4">
        <v>286820</v>
      </c>
      <c r="AG117" s="1" t="s">
        <v>2475</v>
      </c>
      <c r="AH117" s="1">
        <v>-40.566546941182111</v>
      </c>
      <c r="AI117" s="1">
        <v>0.12209166854089401</v>
      </c>
      <c r="AJ117" s="1">
        <v>-6.1229619109384457</v>
      </c>
      <c r="AK117" s="1">
        <v>6.4656054356957884E-2</v>
      </c>
      <c r="AL117" s="1">
        <v>8.4171483463254546</v>
      </c>
      <c r="AM117" s="1" t="s">
        <v>2429</v>
      </c>
      <c r="AN117" s="11">
        <f>VAR(AH117:AH118)</f>
        <v>1.9700294432713022E-2</v>
      </c>
      <c r="AO117" s="11">
        <f>VAR(AJ117:AJ118)</f>
        <v>7.142254063919846E-4</v>
      </c>
      <c r="AP117" s="11">
        <f>VAR(AL117:AL118)</f>
        <v>5.3937611378247156E-3</v>
      </c>
      <c r="AQ117" s="6">
        <v>1</v>
      </c>
      <c r="AR117" s="6">
        <f>AH117-AH118</f>
        <v>-0.19849581573782871</v>
      </c>
      <c r="AS117" s="6">
        <f>AJ117-AJ118</f>
        <v>-3.7794851670352791E-2</v>
      </c>
      <c r="AV117" s="4">
        <v>2310101</v>
      </c>
      <c r="AW117" s="2" t="s">
        <v>110</v>
      </c>
      <c r="AX117" s="4">
        <v>1</v>
      </c>
      <c r="AY117" s="2" t="s">
        <v>228</v>
      </c>
      <c r="AZ117" s="4">
        <v>240320</v>
      </c>
      <c r="BA117" s="1" t="s">
        <v>1135</v>
      </c>
      <c r="BB117" s="1">
        <v>-16.788322654548743</v>
      </c>
      <c r="BC117" s="1">
        <v>0.17317772078426219</v>
      </c>
      <c r="BD117" s="1">
        <v>-3.5938673460050863</v>
      </c>
      <c r="BE117" s="1">
        <v>5.0372766064386816E-3</v>
      </c>
      <c r="BF117" s="1">
        <v>11.962616113491947</v>
      </c>
      <c r="BG117" t="s">
        <v>1098</v>
      </c>
      <c r="BH117" s="11">
        <f>VAR(BB117:BB118)</f>
        <v>0.97329278266083008</v>
      </c>
      <c r="BI117" s="11">
        <f>VAR(BD117:BD118)</f>
        <v>4.7570627683983131E-3</v>
      </c>
      <c r="BJ117" s="6">
        <f>VAR(BF117:BF118)</f>
        <v>2.3664522003558055</v>
      </c>
      <c r="BK117" s="6">
        <v>1</v>
      </c>
      <c r="BL117" s="6">
        <f>BB117-BB118</f>
        <v>1.3952009050031684</v>
      </c>
      <c r="BM117" s="6">
        <f>BD117-BD118</f>
        <v>-9.7540379006832989E-2</v>
      </c>
    </row>
    <row r="118" spans="1:65" x14ac:dyDescent="0.35">
      <c r="A118" t="s">
        <v>1162</v>
      </c>
      <c r="B118" s="1">
        <v>-2.6285005429587485</v>
      </c>
      <c r="C118" s="1">
        <v>4.8411888214893874E-2</v>
      </c>
      <c r="D118" s="1">
        <v>-0.15040615080383346</v>
      </c>
      <c r="E118" s="1">
        <v>9.4487470584728256E-2</v>
      </c>
      <c r="F118" s="1">
        <v>-1.4252513365280808</v>
      </c>
      <c r="G118" s="17">
        <v>45758</v>
      </c>
      <c r="H118" t="s">
        <v>2478</v>
      </c>
      <c r="I118" s="1">
        <v>-3.1709884119286653</v>
      </c>
      <c r="J118" s="1">
        <v>-0.22179302051530267</v>
      </c>
      <c r="K118" s="6">
        <f t="shared" si="52"/>
        <v>-1.396644247806244</v>
      </c>
      <c r="L118" s="6">
        <f t="shared" si="53"/>
        <v>0.54248786896991685</v>
      </c>
      <c r="M118" s="6">
        <f t="shared" si="54"/>
        <v>7.1386869711469209E-2</v>
      </c>
      <c r="N118" s="6">
        <f t="shared" si="55"/>
        <v>-2.8607088721836815E-2</v>
      </c>
      <c r="P118" s="1" t="s">
        <v>1396</v>
      </c>
      <c r="Q118" s="1">
        <v>-37.861589051099543</v>
      </c>
      <c r="R118" s="1">
        <v>0.40931317851645177</v>
      </c>
      <c r="S118" s="1">
        <v>-5.4958583039172728</v>
      </c>
      <c r="T118" s="1">
        <v>8.3578037098651331E-2</v>
      </c>
      <c r="U118" s="1">
        <v>6.1052773802386398</v>
      </c>
      <c r="V118" s="1" t="s">
        <v>1293</v>
      </c>
      <c r="AB118" s="2" t="s">
        <v>1482</v>
      </c>
      <c r="AC118" s="2" t="s">
        <v>1481</v>
      </c>
      <c r="AD118" s="4">
        <v>1</v>
      </c>
      <c r="AE118" s="23">
        <v>45446</v>
      </c>
      <c r="AF118" s="4">
        <v>286820</v>
      </c>
      <c r="AG118" s="1" t="s">
        <v>1482</v>
      </c>
      <c r="AH118" s="1">
        <v>-40.368051125444282</v>
      </c>
      <c r="AI118" s="1">
        <v>0.12158664975983838</v>
      </c>
      <c r="AJ118" s="1">
        <v>-6.0851670592680929</v>
      </c>
      <c r="AK118" s="1">
        <v>1.503272362374938E-2</v>
      </c>
      <c r="AL118" s="1">
        <v>8.313285348700461</v>
      </c>
      <c r="AM118" s="1" t="s">
        <v>2429</v>
      </c>
      <c r="AN118" s="54"/>
      <c r="AO118" s="54"/>
      <c r="AP118" s="54"/>
      <c r="AV118" s="4">
        <v>2310505</v>
      </c>
      <c r="AW118" s="2" t="s">
        <v>110</v>
      </c>
      <c r="AX118" s="4">
        <v>2</v>
      </c>
      <c r="AY118" s="2" t="s">
        <v>516</v>
      </c>
      <c r="AZ118" s="4">
        <v>247980</v>
      </c>
      <c r="BA118" s="1" t="s">
        <v>1262</v>
      </c>
      <c r="BB118" s="1">
        <v>-18.183523559551912</v>
      </c>
      <c r="BC118" s="1">
        <v>0.28993524263962606</v>
      </c>
      <c r="BD118" s="1">
        <v>-3.4963269669982533</v>
      </c>
      <c r="BE118" s="1">
        <v>4.4447102540857283E-3</v>
      </c>
      <c r="BF118" s="1">
        <v>9.7870921764341148</v>
      </c>
      <c r="BG118" s="1" t="s">
        <v>1177</v>
      </c>
      <c r="BH118" s="54"/>
      <c r="BI118" s="54"/>
    </row>
    <row r="119" spans="1:65" x14ac:dyDescent="0.35">
      <c r="A119" t="s">
        <v>1106</v>
      </c>
      <c r="B119" s="1">
        <v>-58.384135672393612</v>
      </c>
      <c r="C119" s="1">
        <v>6.6276682997294542E-2</v>
      </c>
      <c r="D119" s="1">
        <v>-8.3676300986516292</v>
      </c>
      <c r="E119" s="1">
        <v>0.11344531657260128</v>
      </c>
      <c r="F119" s="1">
        <v>8.5569051168194221</v>
      </c>
      <c r="G119" s="17">
        <v>45763</v>
      </c>
      <c r="H119" t="s">
        <v>2489</v>
      </c>
      <c r="I119" s="1">
        <v>-58.193106067558588</v>
      </c>
      <c r="J119" s="1">
        <v>-8.3424027556584797</v>
      </c>
      <c r="K119" s="6">
        <f t="shared" si="52"/>
        <v>8.546115977709249</v>
      </c>
      <c r="L119" s="6">
        <f t="shared" si="53"/>
        <v>-0.19102960483502329</v>
      </c>
      <c r="M119" s="6">
        <f t="shared" si="54"/>
        <v>-2.5227342993149549E-2</v>
      </c>
      <c r="N119" s="6">
        <f t="shared" si="55"/>
        <v>1.0789139110173096E-2</v>
      </c>
      <c r="P119" s="1" t="s">
        <v>1401</v>
      </c>
      <c r="Q119" s="1">
        <v>-41.645099309453038</v>
      </c>
      <c r="R119" s="1">
        <v>0.15949140866193215</v>
      </c>
      <c r="S119" s="1">
        <v>-5.9675820335103325</v>
      </c>
      <c r="T119" s="1">
        <v>3.207543389492519E-2</v>
      </c>
      <c r="U119" s="1">
        <v>6.0955569586296221</v>
      </c>
      <c r="V119" s="1" t="s">
        <v>1294</v>
      </c>
      <c r="W119" s="5">
        <f>VAR(Q119:Q120)</f>
        <v>1.4728569782761639E-2</v>
      </c>
      <c r="X119" s="5">
        <f>VAR(S119:S120)</f>
        <v>1.9684817219878351E-4</v>
      </c>
      <c r="Y119" s="5">
        <v>1</v>
      </c>
      <c r="Z119" s="5">
        <f>VAR(U119:U120)</f>
        <v>8.3160644476612468E-5</v>
      </c>
      <c r="AB119" s="4">
        <v>2410080</v>
      </c>
      <c r="AC119" s="2" t="s">
        <v>1502</v>
      </c>
      <c r="AD119" s="4">
        <v>1</v>
      </c>
      <c r="AE119" s="24">
        <v>45448</v>
      </c>
      <c r="AF119" s="4">
        <v>252340</v>
      </c>
      <c r="AG119" s="1" t="s">
        <v>2482</v>
      </c>
      <c r="AH119" s="1">
        <v>-124.53189039066817</v>
      </c>
      <c r="AI119" s="1">
        <v>0.32831544919548944</v>
      </c>
      <c r="AJ119" s="1">
        <v>-16.998973912697281</v>
      </c>
      <c r="AK119" s="1">
        <v>7.4931902313336296E-2</v>
      </c>
      <c r="AL119" s="1">
        <v>11.459900910910079</v>
      </c>
      <c r="AM119" s="1" t="s">
        <v>2437</v>
      </c>
      <c r="AN119" s="11">
        <f>VAR(AH119:AH120)</f>
        <v>7.2986576449987184E-2</v>
      </c>
      <c r="AO119" s="11">
        <f>VAR(AJ119:AJ120)</f>
        <v>2.9001269995719117E-5</v>
      </c>
      <c r="AP119" s="11">
        <f>VAR(AL119:AL120)</f>
        <v>5.1564425991016773E-2</v>
      </c>
      <c r="AQ119" s="6">
        <v>1</v>
      </c>
      <c r="AR119" s="6">
        <f>AH119-AH120</f>
        <v>0.3820643308396825</v>
      </c>
      <c r="AS119" s="6">
        <f>AJ119-AJ120</f>
        <v>7.6159398626458596E-3</v>
      </c>
      <c r="AV119" s="4">
        <v>2310050</v>
      </c>
      <c r="AW119" s="2" t="s">
        <v>58</v>
      </c>
      <c r="AX119" s="4">
        <v>1</v>
      </c>
      <c r="AY119" s="2" t="s">
        <v>47</v>
      </c>
      <c r="AZ119" s="4">
        <v>235320</v>
      </c>
      <c r="BA119" s="1" t="s">
        <v>1117</v>
      </c>
      <c r="BB119" s="1">
        <v>-24.319911588396472</v>
      </c>
      <c r="BC119" s="1">
        <v>7.2777997636832348E-2</v>
      </c>
      <c r="BD119" s="1">
        <v>-4.3408014580402501</v>
      </c>
      <c r="BE119" s="1">
        <v>9.6122522094010676E-3</v>
      </c>
      <c r="BF119" s="1">
        <v>10.406500075925528</v>
      </c>
      <c r="BG119" s="1" t="s">
        <v>1096</v>
      </c>
      <c r="BH119" s="11">
        <f>VAR(BB119:BB120)</f>
        <v>6.5238521511877187E-2</v>
      </c>
      <c r="BI119" s="11">
        <f>VAR(BD119:BD120)</f>
        <v>7.7673271822436014E-3</v>
      </c>
      <c r="BJ119" s="6">
        <f>VAR(BF119:BF120)</f>
        <v>0.20217721113257694</v>
      </c>
      <c r="BK119" s="6">
        <v>1</v>
      </c>
      <c r="BL119" s="6">
        <f>BB119-BB120</f>
        <v>-0.36121606141443152</v>
      </c>
      <c r="BM119" s="6">
        <f>BD119-BD120</f>
        <v>-0.12463809355284283</v>
      </c>
    </row>
    <row r="120" spans="1:65" x14ac:dyDescent="0.35">
      <c r="A120" t="s">
        <v>1106</v>
      </c>
      <c r="B120" s="1">
        <v>-58.517421949648067</v>
      </c>
      <c r="C120" s="1">
        <v>0.22311984840320684</v>
      </c>
      <c r="D120" s="1">
        <v>-8.2425255129749413</v>
      </c>
      <c r="E120" s="1">
        <v>6.3989159407865828E-2</v>
      </c>
      <c r="F120" s="1">
        <v>7.4227821541514629</v>
      </c>
      <c r="G120" s="17">
        <v>45763</v>
      </c>
      <c r="H120" t="s">
        <v>2489</v>
      </c>
      <c r="I120" s="1">
        <v>-58.193106067558588</v>
      </c>
      <c r="J120" s="1">
        <v>-8.3424027556584797</v>
      </c>
      <c r="K120" s="6">
        <f t="shared" si="52"/>
        <v>8.546115977709249</v>
      </c>
      <c r="L120" s="6">
        <f t="shared" si="53"/>
        <v>-0.32431588208947915</v>
      </c>
      <c r="M120" s="6">
        <f t="shared" si="54"/>
        <v>9.987724268353837E-2</v>
      </c>
      <c r="N120" s="6">
        <f t="shared" si="55"/>
        <v>-1.1233338235577861</v>
      </c>
      <c r="P120" s="1" t="s">
        <v>1401</v>
      </c>
      <c r="Q120" s="1">
        <v>-41.473468485981485</v>
      </c>
      <c r="R120" s="1">
        <v>0.23797613016707347</v>
      </c>
      <c r="S120" s="1">
        <v>-5.9477402507175094</v>
      </c>
      <c r="T120" s="1">
        <v>4.8578255327213722E-2</v>
      </c>
      <c r="U120" s="1">
        <v>6.1084535197585907</v>
      </c>
      <c r="V120" s="1" t="s">
        <v>1294</v>
      </c>
      <c r="AB120" s="2" t="s">
        <v>1503</v>
      </c>
      <c r="AC120" s="2" t="s">
        <v>1502</v>
      </c>
      <c r="AD120" s="4">
        <v>1</v>
      </c>
      <c r="AE120" s="24">
        <v>45448</v>
      </c>
      <c r="AF120" s="4">
        <v>252340</v>
      </c>
      <c r="AG120" s="1" t="s">
        <v>1503</v>
      </c>
      <c r="AH120" s="1">
        <v>-124.91395472150785</v>
      </c>
      <c r="AI120" s="1">
        <v>0.53003603523082043</v>
      </c>
      <c r="AJ120" s="1">
        <v>-17.006589852559927</v>
      </c>
      <c r="AK120" s="1">
        <v>0.16930154630709782</v>
      </c>
      <c r="AL120" s="1">
        <v>11.138764098971563</v>
      </c>
      <c r="AM120" s="1" t="s">
        <v>2437</v>
      </c>
      <c r="AN120" s="54"/>
      <c r="AO120" s="54"/>
      <c r="AP120" s="54"/>
      <c r="AV120" s="4">
        <v>2310573</v>
      </c>
      <c r="AW120" s="2" t="s">
        <v>58</v>
      </c>
      <c r="AX120" s="4">
        <v>2</v>
      </c>
      <c r="AY120" s="2" t="s">
        <v>629</v>
      </c>
      <c r="AZ120" s="4">
        <v>254260</v>
      </c>
      <c r="BA120" s="1" t="s">
        <v>1290</v>
      </c>
      <c r="BB120" s="1">
        <v>-23.958695526982041</v>
      </c>
      <c r="BC120" s="1">
        <v>4.4607732950196696E-2</v>
      </c>
      <c r="BD120" s="1">
        <v>-4.2161633644874073</v>
      </c>
      <c r="BE120" s="1">
        <v>4.5856829744279758E-2</v>
      </c>
      <c r="BF120" s="1">
        <v>9.7706113889172173</v>
      </c>
      <c r="BG120" s="1" t="s">
        <v>1179</v>
      </c>
      <c r="BH120" s="54"/>
      <c r="BI120" s="54"/>
    </row>
    <row r="121" spans="1:65" x14ac:dyDescent="0.35">
      <c r="A121" t="s">
        <v>1106</v>
      </c>
      <c r="B121" s="1">
        <v>-57.608628166115835</v>
      </c>
      <c r="C121" s="1">
        <v>0.18845460079370999</v>
      </c>
      <c r="D121" s="1">
        <v>-8.4808291157611464</v>
      </c>
      <c r="E121" s="1">
        <v>7.9768658268054626E-2</v>
      </c>
      <c r="F121" s="1">
        <v>10.238004759973336</v>
      </c>
      <c r="G121" s="17">
        <v>45763</v>
      </c>
      <c r="H121" t="s">
        <v>2489</v>
      </c>
      <c r="I121" s="1">
        <v>-58.193106067558588</v>
      </c>
      <c r="J121" s="1">
        <v>-8.3424027556584797</v>
      </c>
      <c r="K121" s="6">
        <f t="shared" si="52"/>
        <v>8.546115977709249</v>
      </c>
      <c r="L121" s="6">
        <f t="shared" si="53"/>
        <v>0.58447790144275302</v>
      </c>
      <c r="M121" s="6">
        <f t="shared" si="54"/>
        <v>-0.13842636010266673</v>
      </c>
      <c r="N121" s="6">
        <f t="shared" si="55"/>
        <v>1.6918887822640869</v>
      </c>
      <c r="P121" s="1" t="s">
        <v>1406</v>
      </c>
      <c r="Q121" s="1">
        <v>-57.034397127667276</v>
      </c>
      <c r="R121" s="1">
        <v>0.1348116685636046</v>
      </c>
      <c r="S121" s="1">
        <v>-8.7831529706391969</v>
      </c>
      <c r="T121" s="1">
        <v>1.3515043912409938E-2</v>
      </c>
      <c r="U121" s="1">
        <v>13.230826637446299</v>
      </c>
      <c r="V121" s="1" t="s">
        <v>1294</v>
      </c>
      <c r="W121" s="5">
        <f>VAR(Q121:Q122)</f>
        <v>2.6884559180128307E-2</v>
      </c>
      <c r="X121" s="5">
        <f>VAR(S121:S122)</f>
        <v>3.8264941196033828E-4</v>
      </c>
      <c r="Y121" s="5">
        <v>1</v>
      </c>
      <c r="Z121" s="5">
        <f>VAR(U121:U122)</f>
        <v>0.1026923868595967</v>
      </c>
      <c r="AB121" s="4">
        <v>2410100</v>
      </c>
      <c r="AC121" s="2" t="s">
        <v>1522</v>
      </c>
      <c r="AD121" s="4">
        <v>1</v>
      </c>
      <c r="AE121" s="24">
        <v>45449</v>
      </c>
      <c r="AF121" s="4">
        <v>264120</v>
      </c>
      <c r="AG121" s="1" t="s">
        <v>2485</v>
      </c>
      <c r="AH121" s="1">
        <v>-114.18271978231625</v>
      </c>
      <c r="AI121" s="1">
        <v>0.1597354527820084</v>
      </c>
      <c r="AJ121" s="1">
        <v>-14.348589406824598</v>
      </c>
      <c r="AK121" s="1">
        <v>3.5027611350993498E-2</v>
      </c>
      <c r="AL121" s="1">
        <v>0.60599547228052586</v>
      </c>
      <c r="AM121" s="1" t="s">
        <v>2437</v>
      </c>
      <c r="AN121" s="11">
        <f>VAR(AH121:AH122)</f>
        <v>2.1506041115219393E-2</v>
      </c>
      <c r="AO121" s="11">
        <f>VAR(AJ121:AJ122)</f>
        <v>1.8892026134904951E-5</v>
      </c>
      <c r="AP121" s="11">
        <f>VAR(AL121:AL122)</f>
        <v>3.2913705631752332E-2</v>
      </c>
      <c r="AQ121" s="6">
        <v>1</v>
      </c>
      <c r="AR121" s="6">
        <f>AH121-AH122</f>
        <v>-0.20739354433163726</v>
      </c>
      <c r="AS121" s="6">
        <f>AJ121-AJ122</f>
        <v>6.1468733734972858E-3</v>
      </c>
      <c r="AV121" s="4">
        <v>2310276</v>
      </c>
      <c r="AW121" s="2" t="s">
        <v>302</v>
      </c>
      <c r="AX121" s="4">
        <v>1</v>
      </c>
      <c r="AY121" s="2" t="s">
        <v>286</v>
      </c>
      <c r="AZ121" s="4">
        <v>251240</v>
      </c>
      <c r="BA121" s="1" t="s">
        <v>1192</v>
      </c>
      <c r="BB121" s="1">
        <v>-110.82532412722165</v>
      </c>
      <c r="BC121" s="1">
        <v>0.29061967628353824</v>
      </c>
      <c r="BD121" s="1">
        <v>-14.716374966100815</v>
      </c>
      <c r="BE121" s="1">
        <v>5.562421023808968E-2</v>
      </c>
      <c r="BF121" s="1">
        <v>6.9056756015848748</v>
      </c>
      <c r="BG121" s="1" t="s">
        <v>1110</v>
      </c>
      <c r="BH121" s="11">
        <f>VAR(BB121:BB122)</f>
        <v>4.7482190885260449E-2</v>
      </c>
      <c r="BI121" s="11">
        <f>VAR(BD121:BD122)</f>
        <v>4.4777462136868701E-2</v>
      </c>
      <c r="BJ121" s="6">
        <f>VAR(BF121:BF122)</f>
        <v>2.175479784206928</v>
      </c>
      <c r="BK121" s="6">
        <v>1</v>
      </c>
      <c r="BL121" s="6">
        <f>BB121-BB122</f>
        <v>-0.30816291433350784</v>
      </c>
      <c r="BM121" s="6">
        <f>BD121-BD122</f>
        <v>-0.29925728775376115</v>
      </c>
    </row>
    <row r="122" spans="1:65" x14ac:dyDescent="0.35">
      <c r="A122" t="s">
        <v>1121</v>
      </c>
      <c r="B122" s="1">
        <v>-111.67547500625962</v>
      </c>
      <c r="C122" s="1">
        <v>0.47271452159448402</v>
      </c>
      <c r="D122" s="1">
        <v>-14.773332667794708</v>
      </c>
      <c r="E122" s="1">
        <v>6.3800694219118742E-2</v>
      </c>
      <c r="F122" s="1">
        <v>6.5111863360980493</v>
      </c>
      <c r="G122" s="17">
        <v>45764</v>
      </c>
      <c r="H122" s="1" t="s">
        <v>2438</v>
      </c>
      <c r="I122" s="1">
        <v>-111.54857041969986</v>
      </c>
      <c r="J122" s="1">
        <v>-14.789156262234583</v>
      </c>
      <c r="K122" s="6">
        <f t="shared" si="52"/>
        <v>6.7646796781768046</v>
      </c>
      <c r="L122" s="6">
        <f t="shared" si="53"/>
        <v>-0.12690458655976045</v>
      </c>
      <c r="M122" s="6">
        <f t="shared" si="54"/>
        <v>1.5823594439874356E-2</v>
      </c>
      <c r="N122" s="6">
        <f t="shared" si="55"/>
        <v>-0.25349334207875529</v>
      </c>
      <c r="P122" s="1" t="s">
        <v>1406</v>
      </c>
      <c r="Q122" s="1">
        <v>-57.266278818105</v>
      </c>
      <c r="R122" s="1">
        <v>7.623648895087301E-2</v>
      </c>
      <c r="S122" s="1">
        <v>-8.7554889357939203</v>
      </c>
      <c r="T122" s="1">
        <v>3.4327483064381943E-2</v>
      </c>
      <c r="U122" s="1">
        <v>12.777632668246362</v>
      </c>
      <c r="V122" s="1" t="s">
        <v>1294</v>
      </c>
      <c r="AB122" s="2" t="s">
        <v>1523</v>
      </c>
      <c r="AC122" s="2" t="s">
        <v>1522</v>
      </c>
      <c r="AD122" s="4">
        <v>1</v>
      </c>
      <c r="AE122" s="24">
        <v>45449</v>
      </c>
      <c r="AF122" s="4">
        <v>264120</v>
      </c>
      <c r="AG122" s="1" t="s">
        <v>1523</v>
      </c>
      <c r="AH122" s="1">
        <v>-113.97532623798462</v>
      </c>
      <c r="AI122" s="1">
        <v>0.18129205569833035</v>
      </c>
      <c r="AJ122" s="1">
        <v>-14.354736280198095</v>
      </c>
      <c r="AK122" s="1">
        <v>2.7157716705894043E-2</v>
      </c>
      <c r="AL122" s="1">
        <v>0.8625640036001414</v>
      </c>
      <c r="AM122" s="1" t="s">
        <v>2437</v>
      </c>
      <c r="AN122" s="54"/>
      <c r="AO122" s="54"/>
      <c r="AP122" s="54"/>
      <c r="AV122" s="4">
        <v>2310429</v>
      </c>
      <c r="AW122" s="2" t="s">
        <v>302</v>
      </c>
      <c r="AX122" s="4">
        <v>2</v>
      </c>
      <c r="AY122" s="2" t="s">
        <v>430</v>
      </c>
      <c r="AZ122" s="4">
        <v>238700</v>
      </c>
      <c r="BA122" s="1" t="s">
        <v>1236</v>
      </c>
      <c r="BB122" s="1">
        <v>-110.51716121288814</v>
      </c>
      <c r="BC122" s="1">
        <v>0.12524220948040207</v>
      </c>
      <c r="BD122" s="1">
        <v>-14.417117678347054</v>
      </c>
      <c r="BE122" s="1">
        <v>2.6836228814466779E-2</v>
      </c>
      <c r="BF122" s="1">
        <v>4.8197802138882935</v>
      </c>
      <c r="BG122" s="1" t="s">
        <v>1167</v>
      </c>
      <c r="BH122" s="54"/>
      <c r="BI122" s="54"/>
    </row>
    <row r="123" spans="1:65" x14ac:dyDescent="0.35">
      <c r="A123" t="s">
        <v>1121</v>
      </c>
      <c r="B123" s="1">
        <v>-111.49085238378223</v>
      </c>
      <c r="C123" s="1">
        <v>0.14474270398438574</v>
      </c>
      <c r="D123" s="1">
        <v>-14.863100696337618</v>
      </c>
      <c r="E123" s="1">
        <v>0.10988065902215854</v>
      </c>
      <c r="F123" s="1">
        <v>7.4139531869187181</v>
      </c>
      <c r="G123" s="17">
        <v>45764</v>
      </c>
      <c r="H123" s="1" t="s">
        <v>2438</v>
      </c>
      <c r="I123" s="1">
        <v>-111.54857041969986</v>
      </c>
      <c r="J123" s="1">
        <v>-14.789156262234583</v>
      </c>
      <c r="K123" s="6">
        <f t="shared" si="52"/>
        <v>6.7646796781768046</v>
      </c>
      <c r="L123" s="6">
        <f t="shared" si="53"/>
        <v>5.7718035917631028E-2</v>
      </c>
      <c r="M123" s="6">
        <f t="shared" si="54"/>
        <v>-7.3944434103035306E-2</v>
      </c>
      <c r="N123" s="6">
        <f t="shared" si="55"/>
        <v>0.64927350874191347</v>
      </c>
      <c r="P123" s="1" t="s">
        <v>1409</v>
      </c>
      <c r="Q123" s="1">
        <v>-129.73344014338522</v>
      </c>
      <c r="R123" s="1">
        <v>0.15588725876390477</v>
      </c>
      <c r="S123" s="1">
        <v>-16.718256482129654</v>
      </c>
      <c r="T123" s="1">
        <v>2.8220266304256517E-2</v>
      </c>
      <c r="U123" s="1">
        <v>4.0126117136520065</v>
      </c>
      <c r="V123" s="1" t="s">
        <v>1295</v>
      </c>
      <c r="W123" s="5">
        <f>VAR(Q123:Q124)</f>
        <v>2.329246897702348E-2</v>
      </c>
      <c r="X123" s="5">
        <f>VAR(S123:S124)</f>
        <v>5.8750958561886715E-3</v>
      </c>
      <c r="Y123" s="5">
        <v>1</v>
      </c>
      <c r="Z123" s="5">
        <f>VAR(U123:U124)</f>
        <v>0.58646816572063187</v>
      </c>
      <c r="AB123" s="4">
        <v>2410120</v>
      </c>
      <c r="AC123" s="2" t="s">
        <v>1543</v>
      </c>
      <c r="AD123" s="4">
        <v>1</v>
      </c>
      <c r="AE123" s="24">
        <v>45453</v>
      </c>
      <c r="AF123" s="4">
        <v>270920</v>
      </c>
      <c r="AG123" s="1" t="s">
        <v>2492</v>
      </c>
      <c r="AH123" s="1">
        <v>-66.744845032704504</v>
      </c>
      <c r="AI123" s="1">
        <v>0.42622734487091918</v>
      </c>
      <c r="AJ123" s="1">
        <v>-9.7144080522059699</v>
      </c>
      <c r="AK123" s="1">
        <v>0.13540982817423863</v>
      </c>
      <c r="AL123" s="1">
        <v>10.970419384943256</v>
      </c>
      <c r="AM123" s="1" t="s">
        <v>2438</v>
      </c>
      <c r="AN123" s="11">
        <f>VAR(AH123:AH124)</f>
        <v>0.32726196402245178</v>
      </c>
      <c r="AO123" s="11">
        <f>VAR(AJ123:AJ124)</f>
        <v>1.1759374729768899E-2</v>
      </c>
      <c r="AP123" s="11">
        <f>VAR(AL123:AL124)</f>
        <v>2.0724290194504533</v>
      </c>
      <c r="AQ123" s="6">
        <v>1</v>
      </c>
      <c r="AR123" s="6">
        <f>AH123-AH124</f>
        <v>0.80902653111310485</v>
      </c>
      <c r="AS123" s="6">
        <f>AJ123-AJ124</f>
        <v>-0.15335823896855949</v>
      </c>
      <c r="AV123" s="4">
        <v>2310267</v>
      </c>
      <c r="AW123" s="2" t="s">
        <v>293</v>
      </c>
      <c r="AX123" s="4">
        <v>1</v>
      </c>
      <c r="AY123" s="2" t="s">
        <v>286</v>
      </c>
      <c r="AZ123" s="4">
        <v>240100</v>
      </c>
      <c r="BA123" s="1" t="s">
        <v>1194</v>
      </c>
      <c r="BB123" s="1">
        <v>-59.458618762287692</v>
      </c>
      <c r="BC123" s="1">
        <v>0.22137097596007682</v>
      </c>
      <c r="BD123" s="1">
        <v>-7.2415755264401973</v>
      </c>
      <c r="BE123" s="1">
        <v>5.3613482304407961E-2</v>
      </c>
      <c r="BF123" s="1">
        <v>-1.5260145507661136</v>
      </c>
      <c r="BG123" s="1" t="s">
        <v>1110</v>
      </c>
      <c r="BH123" s="11">
        <f>VAR(BB123:BB124)</f>
        <v>0.20483630466616132</v>
      </c>
      <c r="BI123" s="11">
        <f>VAR(BD123:BD124)</f>
        <v>0.38141415553453234</v>
      </c>
      <c r="BJ123" s="6">
        <f>VAR(BF123:BF124)</f>
        <v>20.143135718613706</v>
      </c>
      <c r="BK123" s="6">
        <v>1</v>
      </c>
      <c r="BL123" s="6">
        <f>BB123-BB124</f>
        <v>0.64005672352715948</v>
      </c>
      <c r="BM123" s="6">
        <f>BD123-BD124</f>
        <v>0.87340042996844502</v>
      </c>
    </row>
    <row r="124" spans="1:65" x14ac:dyDescent="0.35">
      <c r="A124" t="s">
        <v>1121</v>
      </c>
      <c r="B124" s="1">
        <v>-111.39489021723142</v>
      </c>
      <c r="C124" s="1">
        <v>0.42280303985893553</v>
      </c>
      <c r="D124" s="1">
        <v>-14.880327793667686</v>
      </c>
      <c r="E124" s="1">
        <v>0.11550703670822406</v>
      </c>
      <c r="F124" s="1">
        <v>7.6477321321100646</v>
      </c>
      <c r="G124" s="17">
        <v>45764</v>
      </c>
      <c r="H124" s="1" t="s">
        <v>2438</v>
      </c>
      <c r="I124" s="1">
        <v>-111.54857041969986</v>
      </c>
      <c r="J124" s="1">
        <v>-14.789156262234583</v>
      </c>
      <c r="K124" s="6">
        <f t="shared" si="52"/>
        <v>6.7646796781768046</v>
      </c>
      <c r="L124" s="6">
        <f t="shared" si="53"/>
        <v>0.15368020246843628</v>
      </c>
      <c r="M124" s="6">
        <f t="shared" si="54"/>
        <v>-9.117153143310297E-2</v>
      </c>
      <c r="N124" s="6">
        <f t="shared" si="55"/>
        <v>0.88305245393326004</v>
      </c>
      <c r="P124" s="1" t="s">
        <v>1409</v>
      </c>
      <c r="Q124" s="1">
        <v>-129.51760470154574</v>
      </c>
      <c r="R124" s="1">
        <v>5.7304001806563649E-2</v>
      </c>
      <c r="S124" s="1">
        <v>-16.826654783372696</v>
      </c>
      <c r="T124" s="1">
        <v>4.3574532143309343E-2</v>
      </c>
      <c r="U124" s="1">
        <v>5.0956335654358327</v>
      </c>
      <c r="V124" s="1" t="s">
        <v>1295</v>
      </c>
      <c r="AB124" s="2" t="s">
        <v>1544</v>
      </c>
      <c r="AC124" s="2" t="s">
        <v>1543</v>
      </c>
      <c r="AD124" s="4">
        <v>1</v>
      </c>
      <c r="AE124" s="24">
        <v>45453</v>
      </c>
      <c r="AF124" s="4">
        <v>270920</v>
      </c>
      <c r="AG124" s="1" t="s">
        <v>1544</v>
      </c>
      <c r="AH124" s="1">
        <v>-67.553871563817609</v>
      </c>
      <c r="AI124" s="1">
        <v>8.6918137014133826E-2</v>
      </c>
      <c r="AJ124" s="1">
        <v>-9.5610498132374104</v>
      </c>
      <c r="AK124" s="1">
        <v>5.7069728093633781E-2</v>
      </c>
      <c r="AL124" s="1">
        <v>8.9345269420816749</v>
      </c>
      <c r="AM124" s="1" t="s">
        <v>2438</v>
      </c>
      <c r="AN124" s="54"/>
      <c r="AO124" s="54"/>
      <c r="AP124" s="54"/>
      <c r="AV124" s="4">
        <v>2310448</v>
      </c>
      <c r="AW124" s="2" t="s">
        <v>293</v>
      </c>
      <c r="AX124" s="4">
        <v>2</v>
      </c>
      <c r="AY124" s="2" t="s">
        <v>473</v>
      </c>
      <c r="AZ124" s="4">
        <v>240980</v>
      </c>
      <c r="BA124" s="1" t="s">
        <v>1245</v>
      </c>
      <c r="BB124" s="1">
        <v>-60.098675485814852</v>
      </c>
      <c r="BC124" s="1">
        <v>0.31503035795418061</v>
      </c>
      <c r="BD124" s="1">
        <v>-8.1149759564086423</v>
      </c>
      <c r="BE124" s="1">
        <v>4.7435254319157967E-2</v>
      </c>
      <c r="BF124" s="1">
        <v>4.8211321654542871</v>
      </c>
      <c r="BG124" s="1" t="s">
        <v>1167</v>
      </c>
      <c r="BH124" s="54"/>
      <c r="BI124" s="54"/>
    </row>
    <row r="125" spans="1:65" x14ac:dyDescent="0.35">
      <c r="A125" t="s">
        <v>1131</v>
      </c>
      <c r="B125" s="1">
        <v>-24.96446536011954</v>
      </c>
      <c r="C125" s="1">
        <v>0.28062505654825021</v>
      </c>
      <c r="D125" s="1">
        <v>-4.7346823593719947</v>
      </c>
      <c r="E125" s="1">
        <v>8.4826589424348814E-2</v>
      </c>
      <c r="F125" s="1">
        <v>12.912993514856417</v>
      </c>
      <c r="G125" s="17">
        <v>45768</v>
      </c>
      <c r="H125" s="1" t="s">
        <v>2439</v>
      </c>
      <c r="I125" s="1">
        <v>-25.201109412420617</v>
      </c>
      <c r="J125" s="1">
        <v>-4.8252463020515828</v>
      </c>
      <c r="K125" s="6">
        <f t="shared" si="52"/>
        <v>13.400861003992045</v>
      </c>
      <c r="L125" s="6">
        <f t="shared" si="53"/>
        <v>0.23664405230107732</v>
      </c>
      <c r="M125" s="6">
        <f t="shared" si="54"/>
        <v>9.0563942679588116E-2</v>
      </c>
      <c r="N125" s="6">
        <f t="shared" si="55"/>
        <v>-0.48786748913562761</v>
      </c>
      <c r="P125" s="1" t="s">
        <v>1413</v>
      </c>
      <c r="Q125" s="1">
        <v>-48.921701247814418</v>
      </c>
      <c r="R125" s="1">
        <v>0.24987664680134558</v>
      </c>
      <c r="S125" s="1">
        <v>-7.4939749141077758</v>
      </c>
      <c r="T125" s="1">
        <v>3.6946808175833137E-2</v>
      </c>
      <c r="U125" s="1">
        <v>11.030098065047788</v>
      </c>
      <c r="V125" s="1" t="s">
        <v>1295</v>
      </c>
      <c r="W125" s="5">
        <f>VAR(Q125:Q126)</f>
        <v>3.5324444108702065E-2</v>
      </c>
      <c r="X125" s="5">
        <f>VAR(S125:S126)</f>
        <v>9.0556123171266949E-4</v>
      </c>
      <c r="Y125" s="5">
        <v>1</v>
      </c>
      <c r="Z125" s="5">
        <f>VAR(U125:U126)</f>
        <v>0.18377369121095546</v>
      </c>
      <c r="AB125" s="4">
        <v>2410140</v>
      </c>
      <c r="AC125" s="2" t="s">
        <v>1563</v>
      </c>
      <c r="AD125" s="4">
        <v>1</v>
      </c>
      <c r="AE125" s="24">
        <v>45454</v>
      </c>
      <c r="AF125" s="4">
        <v>273840</v>
      </c>
      <c r="AG125" s="1" t="s">
        <v>2498</v>
      </c>
      <c r="AH125" s="1">
        <v>-72.092672812216051</v>
      </c>
      <c r="AI125" s="1">
        <v>0.54611921104826378</v>
      </c>
      <c r="AJ125" s="1">
        <v>-10.63609424218942</v>
      </c>
      <c r="AK125" s="1">
        <v>0.11374263248457404</v>
      </c>
      <c r="AL125" s="1">
        <v>12.996081125299312</v>
      </c>
      <c r="AM125" s="1" t="s">
        <v>2438</v>
      </c>
      <c r="AN125" s="11">
        <f>VAR(AH125:AH126)</f>
        <v>2.4334403388482674E-2</v>
      </c>
      <c r="AO125" s="11">
        <f>VAR(AJ125:AJ126)</f>
        <v>2.1531520600628247E-2</v>
      </c>
      <c r="AP125" s="11">
        <f>VAR(AL125:AL126)</f>
        <v>1.036110111395145</v>
      </c>
      <c r="AQ125" s="6">
        <v>1</v>
      </c>
      <c r="AR125" s="6">
        <f>AH125-AH126</f>
        <v>0.22061007859335291</v>
      </c>
      <c r="AS125" s="6">
        <f>AJ125-AJ126</f>
        <v>0.20751636369514692</v>
      </c>
      <c r="AV125" s="4">
        <v>2310566</v>
      </c>
      <c r="AW125" s="2" t="s">
        <v>595</v>
      </c>
      <c r="AX125" s="4">
        <v>1</v>
      </c>
      <c r="AY125" s="2" t="s">
        <v>629</v>
      </c>
      <c r="AZ125" s="4">
        <v>253460</v>
      </c>
      <c r="BA125" s="1" t="s">
        <v>1292</v>
      </c>
      <c r="BB125" s="1">
        <v>-46.324603988306592</v>
      </c>
      <c r="BC125" s="1">
        <v>0.15740303386923327</v>
      </c>
      <c r="BD125" s="1">
        <v>-4.1467303913116922</v>
      </c>
      <c r="BE125" s="1">
        <v>3.8887976899973357E-2</v>
      </c>
      <c r="BF125" s="1">
        <v>-13.150760857813054</v>
      </c>
      <c r="BG125" s="1" t="s">
        <v>1179</v>
      </c>
      <c r="BH125" s="11">
        <f>VAR(BB125:BB126)</f>
        <v>1.7494554653335297</v>
      </c>
      <c r="BI125" s="11">
        <f>VAR(BD125:BD126)</f>
        <v>3.5968399325745803E-2</v>
      </c>
      <c r="BJ125" s="6">
        <f>VAR(BF125:BF126)</f>
        <v>3.7852467164387005E-2</v>
      </c>
      <c r="BK125" s="6">
        <v>1</v>
      </c>
      <c r="BL125" s="6">
        <f>BB125-BB126</f>
        <v>-1.8705376047187769</v>
      </c>
      <c r="BM125" s="6">
        <f>BD125-BD126</f>
        <v>-0.26821036268476206</v>
      </c>
    </row>
    <row r="126" spans="1:65" x14ac:dyDescent="0.35">
      <c r="A126" t="s">
        <v>1131</v>
      </c>
      <c r="B126" s="1">
        <v>-25.621618092780018</v>
      </c>
      <c r="C126" s="1">
        <v>4.2694277156283135E-2</v>
      </c>
      <c r="D126" s="1">
        <v>-4.742573983125248</v>
      </c>
      <c r="E126" s="1">
        <v>5.2424740203035079E-2</v>
      </c>
      <c r="F126" s="1">
        <v>12.318973772221966</v>
      </c>
      <c r="G126" s="17">
        <v>45768</v>
      </c>
      <c r="H126" s="1" t="s">
        <v>2439</v>
      </c>
      <c r="I126" s="1">
        <v>-25.201109412420617</v>
      </c>
      <c r="J126" s="1">
        <v>-4.8252463020515828</v>
      </c>
      <c r="K126" s="6">
        <f t="shared" si="52"/>
        <v>13.400861003992045</v>
      </c>
      <c r="L126" s="6">
        <f t="shared" si="53"/>
        <v>-0.4205086803594007</v>
      </c>
      <c r="M126" s="6">
        <f t="shared" si="54"/>
        <v>8.2672318926334754E-2</v>
      </c>
      <c r="N126" s="6">
        <f t="shared" si="55"/>
        <v>-1.0818872317700787</v>
      </c>
      <c r="P126" s="1" t="s">
        <v>1413</v>
      </c>
      <c r="Q126" s="1">
        <v>-49.187499833622176</v>
      </c>
      <c r="R126" s="1">
        <v>0.20841128526328551</v>
      </c>
      <c r="S126" s="1">
        <v>-7.4514176296146912</v>
      </c>
      <c r="T126" s="1">
        <v>5.1284469714847562E-2</v>
      </c>
      <c r="U126" s="1">
        <v>10.423841203295353</v>
      </c>
      <c r="V126" s="1" t="s">
        <v>1295</v>
      </c>
      <c r="AB126" s="2" t="s">
        <v>1564</v>
      </c>
      <c r="AC126" s="2" t="s">
        <v>1563</v>
      </c>
      <c r="AD126" s="4">
        <v>1</v>
      </c>
      <c r="AE126" s="24">
        <v>45454</v>
      </c>
      <c r="AF126" s="4">
        <v>273840</v>
      </c>
      <c r="AG126" s="1" t="s">
        <v>1564</v>
      </c>
      <c r="AH126" s="1">
        <v>-72.313282890809404</v>
      </c>
      <c r="AI126" s="1">
        <v>0.17401373155913316</v>
      </c>
      <c r="AJ126" s="1">
        <v>-10.843610605884567</v>
      </c>
      <c r="AK126" s="1">
        <v>8.298905441829689E-2</v>
      </c>
      <c r="AL126" s="1">
        <v>14.435601956267135</v>
      </c>
      <c r="AM126" s="1" t="s">
        <v>2438</v>
      </c>
      <c r="AN126" s="54"/>
      <c r="AO126" s="54"/>
      <c r="AP126" s="54"/>
      <c r="AV126" s="4">
        <v>2310787</v>
      </c>
      <c r="AW126" s="2" t="s">
        <v>595</v>
      </c>
      <c r="AX126" s="4">
        <v>2</v>
      </c>
      <c r="AY126" s="2" t="s">
        <v>911</v>
      </c>
      <c r="AZ126" s="4">
        <v>261120</v>
      </c>
      <c r="BA126" s="1" t="s">
        <v>1367</v>
      </c>
      <c r="BB126" s="1">
        <v>-44.454066383587815</v>
      </c>
      <c r="BC126" s="1">
        <v>0.14800449954118841</v>
      </c>
      <c r="BD126" s="1">
        <v>-3.8785200286269301</v>
      </c>
      <c r="BE126" s="1">
        <v>3.8249376629922581E-2</v>
      </c>
      <c r="BF126" s="1">
        <v>-13.425906154572374</v>
      </c>
      <c r="BG126" s="1" t="s">
        <v>1278</v>
      </c>
      <c r="BH126" s="54"/>
      <c r="BI126" s="54"/>
    </row>
    <row r="127" spans="1:65" x14ac:dyDescent="0.35">
      <c r="A127" t="s">
        <v>1131</v>
      </c>
      <c r="B127" s="1">
        <v>-25.057006685221872</v>
      </c>
      <c r="C127" s="1">
        <v>0.11526377076008361</v>
      </c>
      <c r="D127" s="1">
        <v>-4.8513736391983251</v>
      </c>
      <c r="E127" s="1">
        <v>7.6995538609478789E-2</v>
      </c>
      <c r="F127" s="1">
        <v>13.753982428364729</v>
      </c>
      <c r="G127" s="17">
        <v>45768</v>
      </c>
      <c r="H127" s="1" t="s">
        <v>2439</v>
      </c>
      <c r="I127" s="1">
        <v>-25.201109412420617</v>
      </c>
      <c r="J127" s="1">
        <v>-4.8252463020515828</v>
      </c>
      <c r="K127" s="6">
        <f t="shared" si="52"/>
        <v>13.400861003992045</v>
      </c>
      <c r="L127" s="6">
        <f t="shared" si="53"/>
        <v>0.14410272719874584</v>
      </c>
      <c r="M127" s="6">
        <f t="shared" si="54"/>
        <v>-2.6127337146742313E-2</v>
      </c>
      <c r="N127" s="6">
        <f t="shared" si="55"/>
        <v>0.35312142437268434</v>
      </c>
      <c r="P127" s="1" t="s">
        <v>1418</v>
      </c>
      <c r="Q127" s="1">
        <v>-77.65568298051015</v>
      </c>
      <c r="R127" s="1">
        <v>5.4271962950986026E-2</v>
      </c>
      <c r="S127" s="1">
        <v>-11.091053578661718</v>
      </c>
      <c r="T127" s="1">
        <v>3.6895097431773133E-2</v>
      </c>
      <c r="U127" s="1">
        <v>11.072745648783595</v>
      </c>
      <c r="V127" s="1" t="s">
        <v>1296</v>
      </c>
      <c r="W127" s="5">
        <f>VAR(Q127:Q128)</f>
        <v>1.0432232545005891E-2</v>
      </c>
      <c r="X127" s="5">
        <f>VAR(S127:S128)</f>
        <v>8.6745131903502772E-3</v>
      </c>
      <c r="Y127" s="5">
        <v>1</v>
      </c>
      <c r="Z127" s="5">
        <f>VAR(U127:U128)</f>
        <v>0.71780686484670797</v>
      </c>
      <c r="AB127" s="4">
        <v>2410160</v>
      </c>
      <c r="AC127" s="2" t="s">
        <v>1584</v>
      </c>
      <c r="AD127" s="4">
        <v>1</v>
      </c>
      <c r="AE127" s="24">
        <v>45455</v>
      </c>
      <c r="AF127" s="4">
        <v>270540</v>
      </c>
      <c r="AG127" s="1" t="s">
        <v>2513</v>
      </c>
      <c r="AH127" s="1">
        <v>-56.896031332878181</v>
      </c>
      <c r="AI127" s="1">
        <v>0.25205650505666172</v>
      </c>
      <c r="AJ127" s="1">
        <v>-8.5877723184671915</v>
      </c>
      <c r="AK127" s="1">
        <v>3.7952014288506877E-2</v>
      </c>
      <c r="AL127" s="1">
        <v>11.806147214859351</v>
      </c>
      <c r="AM127" s="1" t="s">
        <v>2439</v>
      </c>
      <c r="AN127" s="11">
        <f>VAR(AH127:AH128)</f>
        <v>7.553341040631964E-2</v>
      </c>
      <c r="AO127" s="11">
        <f>VAR(AJ127:AJ128)</f>
        <v>1.1536427542579442E-3</v>
      </c>
      <c r="AP127" s="11">
        <f>VAR(AL127:AL128)</f>
        <v>9.6776214311238962E-6</v>
      </c>
      <c r="AQ127" s="6">
        <v>1</v>
      </c>
      <c r="AR127" s="6">
        <f>AH127-AH128</f>
        <v>-0.38867315422169213</v>
      </c>
      <c r="AS127" s="6">
        <f>AJ127-AJ128</f>
        <v>-4.8034211854842468E-2</v>
      </c>
      <c r="AV127" s="4">
        <v>2310054</v>
      </c>
      <c r="AW127" s="2" t="s">
        <v>62</v>
      </c>
      <c r="AX127" s="4">
        <v>1</v>
      </c>
      <c r="AY127" s="2" t="s">
        <v>48</v>
      </c>
      <c r="AZ127" s="4">
        <v>236580</v>
      </c>
      <c r="BA127" s="1" t="s">
        <v>1119</v>
      </c>
      <c r="BB127" s="1">
        <v>-3.062773104868854</v>
      </c>
      <c r="BC127" s="1">
        <v>6.2168664820826898E-2</v>
      </c>
      <c r="BD127" s="1">
        <v>-1.1924477216369023</v>
      </c>
      <c r="BE127" s="1">
        <v>8.3841723789913683E-3</v>
      </c>
      <c r="BF127" s="1">
        <v>6.4768086682263641</v>
      </c>
      <c r="BG127" s="1" t="s">
        <v>1096</v>
      </c>
      <c r="BH127" s="11">
        <f>VAR(BB127:BB128)</f>
        <v>0.39653786626889342</v>
      </c>
      <c r="BI127" s="11">
        <f>VAR(BD127:BD128)</f>
        <v>0.52589022253555673</v>
      </c>
      <c r="BJ127" s="6">
        <f>VAR(BF127:BF128)</f>
        <v>26.747004118786599</v>
      </c>
      <c r="BK127" s="6">
        <v>1</v>
      </c>
      <c r="BL127" s="6">
        <f>BB127-BB128</f>
        <v>-0.89054799563964515</v>
      </c>
      <c r="BM127" s="6">
        <f>BD127-BD128</f>
        <v>-1.0255634768609467</v>
      </c>
    </row>
    <row r="128" spans="1:65" x14ac:dyDescent="0.35">
      <c r="A128" t="s">
        <v>1139</v>
      </c>
      <c r="B128" s="1">
        <v>-2.2059101993857633</v>
      </c>
      <c r="C128" s="1">
        <v>0.24230926202445469</v>
      </c>
      <c r="D128" s="1">
        <v>-1.7679648553630967</v>
      </c>
      <c r="E128" s="1">
        <v>3.676208696689847E-2</v>
      </c>
      <c r="F128" s="1">
        <v>11.937808643519009</v>
      </c>
      <c r="G128" s="17">
        <v>45769</v>
      </c>
      <c r="H128" s="1" t="s">
        <v>2440</v>
      </c>
      <c r="I128" s="1">
        <v>-2.1194507332266808</v>
      </c>
      <c r="J128" s="1">
        <v>-1.7054292767074781</v>
      </c>
      <c r="K128" s="6">
        <f t="shared" si="52"/>
        <v>11.523983480433145</v>
      </c>
      <c r="L128" s="6">
        <f t="shared" si="53"/>
        <v>-8.645946615908251E-2</v>
      </c>
      <c r="M128" s="6">
        <f t="shared" si="54"/>
        <v>-6.253557865561854E-2</v>
      </c>
      <c r="N128" s="6">
        <f t="shared" si="55"/>
        <v>0.41382516308586403</v>
      </c>
      <c r="P128" s="1" t="s">
        <v>1418</v>
      </c>
      <c r="Q128" s="1">
        <v>-77.511237609902395</v>
      </c>
      <c r="R128" s="1">
        <v>0.15596950007284557</v>
      </c>
      <c r="S128" s="1">
        <v>-11.222769281524743</v>
      </c>
      <c r="T128" s="1">
        <v>1.7072603935776223E-2</v>
      </c>
      <c r="U128" s="1">
        <v>12.270916642295546</v>
      </c>
      <c r="V128" s="1" t="s">
        <v>1296</v>
      </c>
      <c r="AB128" s="2" t="s">
        <v>1585</v>
      </c>
      <c r="AC128" s="2" t="s">
        <v>1584</v>
      </c>
      <c r="AD128" s="4">
        <v>1</v>
      </c>
      <c r="AE128" s="24">
        <v>45455</v>
      </c>
      <c r="AF128" s="4">
        <v>270540</v>
      </c>
      <c r="AG128" s="1" t="s">
        <v>1585</v>
      </c>
      <c r="AH128" s="1">
        <v>-56.507358178656489</v>
      </c>
      <c r="AI128" s="1">
        <v>4.4140767636714678E-2</v>
      </c>
      <c r="AJ128" s="1">
        <v>-8.539738106612349</v>
      </c>
      <c r="AK128" s="1">
        <v>6.5360768261907426E-2</v>
      </c>
      <c r="AL128" s="1">
        <v>11.810546674242303</v>
      </c>
      <c r="AM128" s="1" t="s">
        <v>2439</v>
      </c>
      <c r="AN128" s="54"/>
      <c r="AO128" s="54"/>
      <c r="AP128" s="54"/>
      <c r="AV128" s="4">
        <v>2310295</v>
      </c>
      <c r="AW128" s="2" t="s">
        <v>62</v>
      </c>
      <c r="AX128" s="4">
        <v>2</v>
      </c>
      <c r="AY128" s="2" t="s">
        <v>328</v>
      </c>
      <c r="AZ128" s="4">
        <v>245200</v>
      </c>
      <c r="BA128" s="1" t="s">
        <v>1205</v>
      </c>
      <c r="BB128" s="1">
        <v>-2.1722251092292089</v>
      </c>
      <c r="BC128" s="1">
        <v>0.16304280599154411</v>
      </c>
      <c r="BD128" s="1">
        <v>-0.16688424477595554</v>
      </c>
      <c r="BE128" s="1">
        <v>2.9577699013505532E-2</v>
      </c>
      <c r="BF128" s="1">
        <v>-0.83715115102156457</v>
      </c>
      <c r="BG128" s="1" t="s">
        <v>1163</v>
      </c>
      <c r="BH128" s="54"/>
      <c r="BI128" s="54"/>
    </row>
    <row r="129" spans="1:65" x14ac:dyDescent="0.35">
      <c r="A129" t="s">
        <v>1139</v>
      </c>
      <c r="B129" s="1">
        <v>-2.3584975851547449</v>
      </c>
      <c r="C129" s="1">
        <v>0.13513129882892355</v>
      </c>
      <c r="D129" s="1">
        <v>-1.7753227824293394</v>
      </c>
      <c r="E129" s="1">
        <v>4.3634689834648285E-2</v>
      </c>
      <c r="F129" s="1">
        <v>11.844084674279969</v>
      </c>
      <c r="G129" s="17">
        <v>45769</v>
      </c>
      <c r="H129" s="1" t="s">
        <v>2440</v>
      </c>
      <c r="I129" s="1">
        <v>-2.1194507332266808</v>
      </c>
      <c r="J129" s="1">
        <v>-1.7054292767074781</v>
      </c>
      <c r="K129" s="6">
        <f t="shared" si="52"/>
        <v>11.523983480433145</v>
      </c>
      <c r="L129" s="6">
        <f t="shared" si="53"/>
        <v>-0.23904685192806419</v>
      </c>
      <c r="M129" s="6">
        <f t="shared" si="54"/>
        <v>-6.989350572186126E-2</v>
      </c>
      <c r="N129" s="6">
        <f t="shared" si="55"/>
        <v>0.32010119384682412</v>
      </c>
      <c r="P129" s="1" t="s">
        <v>1419</v>
      </c>
      <c r="Q129" s="1">
        <v>2.4760486360288492</v>
      </c>
      <c r="R129" s="1">
        <v>0.46903448563132277</v>
      </c>
      <c r="S129" s="1">
        <v>1.2461994694195622</v>
      </c>
      <c r="T129" s="1">
        <v>8.9351697491996535E-2</v>
      </c>
      <c r="U129" s="1">
        <v>-7.4935471193276477</v>
      </c>
      <c r="V129" s="1" t="s">
        <v>1296</v>
      </c>
      <c r="W129" s="5">
        <f>VAR(Q129:Q130)</f>
        <v>1.4371002001080059E-2</v>
      </c>
      <c r="X129" s="5">
        <f>VAR(S129:S130)</f>
        <v>9.4287583984924914E-3</v>
      </c>
      <c r="Y129" s="5">
        <v>1</v>
      </c>
      <c r="Z129" s="5">
        <f>VAR(U129:U130)</f>
        <v>0.43156390680022449</v>
      </c>
      <c r="AB129" s="4">
        <v>2410180</v>
      </c>
      <c r="AC129" s="2" t="s">
        <v>1605</v>
      </c>
      <c r="AD129" s="4">
        <v>1</v>
      </c>
      <c r="AE129" s="24">
        <v>45456</v>
      </c>
      <c r="AF129" s="4">
        <v>273800</v>
      </c>
      <c r="AG129" s="1" t="s">
        <v>2516</v>
      </c>
      <c r="AH129" s="1">
        <v>-40.155861032364157</v>
      </c>
      <c r="AI129" s="1">
        <v>0.22713426737293868</v>
      </c>
      <c r="AJ129" s="1">
        <v>-6.5731092049517992</v>
      </c>
      <c r="AK129" s="1">
        <v>5.2361645091387722E-2</v>
      </c>
      <c r="AL129" s="1">
        <v>12.429012607250236</v>
      </c>
      <c r="AM129" s="1" t="s">
        <v>2439</v>
      </c>
      <c r="AN129" s="11">
        <f>VAR(AH129:AH130)</f>
        <v>6.4586827347693776E-2</v>
      </c>
      <c r="AO129" s="11">
        <f>VAR(AJ129:AJ130)</f>
        <v>4.8206506779225732E-3</v>
      </c>
      <c r="AP129" s="11">
        <f>VAR(AL129:AL130)</f>
        <v>0.65543051460992585</v>
      </c>
      <c r="AQ129" s="6">
        <v>1</v>
      </c>
      <c r="AR129" s="6">
        <f>AH129-AH130</f>
        <v>-0.35940736594481137</v>
      </c>
      <c r="AS129" s="6">
        <f>AJ129-AJ130</f>
        <v>9.819012860692844E-2</v>
      </c>
      <c r="AV129" s="4">
        <v>2310719</v>
      </c>
      <c r="AW129" s="2" t="s">
        <v>756</v>
      </c>
      <c r="AX129" s="4">
        <v>1</v>
      </c>
      <c r="AY129" s="2" t="s">
        <v>733</v>
      </c>
      <c r="AZ129" s="4">
        <v>247860</v>
      </c>
      <c r="BA129" s="1" t="s">
        <v>1344</v>
      </c>
      <c r="BB129" s="1">
        <v>-7.9530261978701393</v>
      </c>
      <c r="BC129" s="1">
        <v>0.42955657601099695</v>
      </c>
      <c r="BD129" s="1">
        <v>-1.0091671538868807</v>
      </c>
      <c r="BE129" s="1">
        <v>0.1281041558568734</v>
      </c>
      <c r="BF129" s="1">
        <v>0.12031103322490644</v>
      </c>
      <c r="BG129" s="1" t="s">
        <v>1276</v>
      </c>
      <c r="BH129" s="11">
        <f>VAR(BB129:BB130)</f>
        <v>0.40552858322480639</v>
      </c>
      <c r="BI129" s="11">
        <f>VAR(BD129:BD130)</f>
        <v>1.2128549867004504E-2</v>
      </c>
      <c r="BJ129" s="6">
        <f>VAR(BF129:BF130)</f>
        <v>5.9646487299758882E-2</v>
      </c>
      <c r="BK129" s="6">
        <v>1</v>
      </c>
      <c r="BL129" s="6">
        <f>BB129-BB130</f>
        <v>0.90058712318665357</v>
      </c>
      <c r="BM129" s="6">
        <f>BD129-BD130</f>
        <v>0.15574690922778855</v>
      </c>
    </row>
    <row r="130" spans="1:65" x14ac:dyDescent="0.35">
      <c r="A130" t="s">
        <v>1139</v>
      </c>
      <c r="B130" s="1">
        <v>-1.8824208347220373</v>
      </c>
      <c r="C130" s="1">
        <v>0.21192114947559909</v>
      </c>
      <c r="D130" s="1">
        <v>-1.7144735181124915</v>
      </c>
      <c r="E130" s="1">
        <v>1.7591254026048015E-2</v>
      </c>
      <c r="F130" s="1">
        <v>11.833367310177895</v>
      </c>
      <c r="G130" s="17">
        <v>45769</v>
      </c>
      <c r="H130" s="1" t="s">
        <v>2440</v>
      </c>
      <c r="I130" s="1">
        <v>-2.1194507332266808</v>
      </c>
      <c r="J130" s="1">
        <v>-1.7054292767074781</v>
      </c>
      <c r="K130" s="6">
        <f t="shared" si="52"/>
        <v>11.523983480433145</v>
      </c>
      <c r="L130" s="6">
        <f t="shared" si="53"/>
        <v>0.23702989850464351</v>
      </c>
      <c r="M130" s="6">
        <f t="shared" si="54"/>
        <v>-9.0442414050133646E-3</v>
      </c>
      <c r="N130" s="6">
        <f t="shared" si="55"/>
        <v>0.30938382974474976</v>
      </c>
      <c r="P130" s="1" t="s">
        <v>1419</v>
      </c>
      <c r="Q130" s="1">
        <v>2.3065139670016555</v>
      </c>
      <c r="R130" s="1">
        <v>0.33600734859515535</v>
      </c>
      <c r="S130" s="1">
        <v>1.1088767954105516</v>
      </c>
      <c r="T130" s="1">
        <v>7.3047220515780401E-2</v>
      </c>
      <c r="U130" s="1">
        <v>-6.5645003962827575</v>
      </c>
      <c r="V130" s="1" t="s">
        <v>1296</v>
      </c>
      <c r="AB130" s="2" t="s">
        <v>1606</v>
      </c>
      <c r="AC130" s="2" t="s">
        <v>1605</v>
      </c>
      <c r="AD130" s="4">
        <v>1</v>
      </c>
      <c r="AE130" s="24">
        <v>45456</v>
      </c>
      <c r="AF130" s="4">
        <v>273800</v>
      </c>
      <c r="AG130" s="1" t="s">
        <v>1606</v>
      </c>
      <c r="AH130" s="1">
        <v>-39.796453666419346</v>
      </c>
      <c r="AI130" s="1">
        <v>8.4175447497550196E-2</v>
      </c>
      <c r="AJ130" s="1">
        <v>-6.6712993335587276</v>
      </c>
      <c r="AK130" s="1">
        <v>3.5058445249177179E-2</v>
      </c>
      <c r="AL130" s="1">
        <v>13.573941002050475</v>
      </c>
      <c r="AM130" s="1" t="s">
        <v>2439</v>
      </c>
      <c r="AN130" s="54"/>
      <c r="AO130" s="54"/>
      <c r="AP130" s="54"/>
      <c r="AV130" s="4">
        <v>2310863</v>
      </c>
      <c r="AW130" s="2" t="s">
        <v>756</v>
      </c>
      <c r="AX130" s="4">
        <v>2</v>
      </c>
      <c r="AY130" s="2" t="s">
        <v>918</v>
      </c>
      <c r="AZ130" s="4">
        <v>261040</v>
      </c>
      <c r="BA130" s="18" t="s">
        <v>1381</v>
      </c>
      <c r="BB130" s="18">
        <v>-8.8536133210567929</v>
      </c>
      <c r="BC130" s="18">
        <v>0.52335342614491787</v>
      </c>
      <c r="BD130" s="18">
        <v>-1.1649140631146693</v>
      </c>
      <c r="BE130" s="18">
        <v>0.18618784263802504</v>
      </c>
      <c r="BF130" s="18">
        <v>0.46569918386056131</v>
      </c>
      <c r="BG130" s="1" t="s">
        <v>1280</v>
      </c>
      <c r="BH130" s="54"/>
      <c r="BI130" s="54"/>
    </row>
    <row r="131" spans="1:65" x14ac:dyDescent="0.35">
      <c r="A131" t="s">
        <v>1152</v>
      </c>
      <c r="B131" s="1">
        <v>-101.30124974316308</v>
      </c>
      <c r="C131" s="1">
        <v>0.30570649269339972</v>
      </c>
      <c r="D131" s="1">
        <v>-13.843787979250095</v>
      </c>
      <c r="E131" s="1">
        <v>6.1084399498785795E-2</v>
      </c>
      <c r="F131" s="1">
        <v>9.4490540908376772</v>
      </c>
      <c r="G131" s="17">
        <v>45772</v>
      </c>
      <c r="H131" s="1" t="s">
        <v>2502</v>
      </c>
      <c r="I131" s="1">
        <v>-101.3565609940824</v>
      </c>
      <c r="J131" s="1">
        <v>-13.870210108985594</v>
      </c>
      <c r="K131" s="6">
        <f t="shared" si="52"/>
        <v>9.6051198778023519</v>
      </c>
      <c r="L131" s="6">
        <f t="shared" si="53"/>
        <v>5.531125091931699E-2</v>
      </c>
      <c r="M131" s="6">
        <f t="shared" si="54"/>
        <v>2.6422129735498956E-2</v>
      </c>
      <c r="N131" s="6">
        <f t="shared" si="55"/>
        <v>-0.15606578696467466</v>
      </c>
      <c r="P131" s="1" t="s">
        <v>1421</v>
      </c>
      <c r="Q131" s="1">
        <v>-57.709680363230575</v>
      </c>
      <c r="R131" s="1">
        <v>8.7087153182640292E-2</v>
      </c>
      <c r="S131" s="1">
        <v>-8.7336547992201687</v>
      </c>
      <c r="T131" s="1">
        <v>4.272441037988637E-2</v>
      </c>
      <c r="U131" s="1">
        <v>12.159558030530775</v>
      </c>
      <c r="V131" s="1" t="s">
        <v>1297</v>
      </c>
      <c r="W131" s="5">
        <f>VAR(Q131:Q132)</f>
        <v>6.0700745875234493E-4</v>
      </c>
      <c r="X131" s="5">
        <f>VAR(S131:S132)</f>
        <v>1.0746724086531028E-5</v>
      </c>
      <c r="Y131" s="5">
        <v>1</v>
      </c>
      <c r="Z131" s="5">
        <f>VAR(U131:U132)</f>
        <v>2.5224931341812124E-6</v>
      </c>
      <c r="AB131" s="4">
        <v>2410200</v>
      </c>
      <c r="AC131" s="2" t="s">
        <v>67</v>
      </c>
      <c r="AD131" s="4">
        <v>1</v>
      </c>
      <c r="AE131" s="24">
        <v>45461</v>
      </c>
      <c r="AF131" s="4">
        <v>285140</v>
      </c>
      <c r="AG131" s="1" t="s">
        <v>2519</v>
      </c>
      <c r="AH131" s="1">
        <v>-52.321839276809861</v>
      </c>
      <c r="AI131" s="1">
        <v>0.19664223103500042</v>
      </c>
      <c r="AJ131" s="1">
        <v>-8.2994738086357422</v>
      </c>
      <c r="AK131" s="1">
        <v>5.8882486743553591E-2</v>
      </c>
      <c r="AL131" s="1">
        <v>14.073951192276077</v>
      </c>
      <c r="AM131" s="1" t="s">
        <v>2440</v>
      </c>
      <c r="AN131" s="11">
        <f>VAR(AH131:AH132)</f>
        <v>8.1987868499640182E-2</v>
      </c>
      <c r="AO131" s="11">
        <f>VAR(AJ131:AJ132)</f>
        <v>1.3031915757031293E-2</v>
      </c>
      <c r="AP131" s="11">
        <f>VAR(AL131:AL132)</f>
        <v>0.39303382034581458</v>
      </c>
      <c r="AQ131" s="6">
        <v>1</v>
      </c>
      <c r="AR131" s="6">
        <f>AH131-AH132</f>
        <v>0.40493917691337344</v>
      </c>
      <c r="AS131" s="6">
        <f>AJ131-AJ132</f>
        <v>0.16144296675316205</v>
      </c>
      <c r="AV131" s="4">
        <v>2310362</v>
      </c>
      <c r="AW131" s="2" t="s">
        <v>393</v>
      </c>
      <c r="AX131" s="4">
        <v>1</v>
      </c>
      <c r="AY131" s="2" t="s">
        <v>349</v>
      </c>
      <c r="AZ131" s="4">
        <v>251740</v>
      </c>
      <c r="BA131" s="1" t="s">
        <v>1216</v>
      </c>
      <c r="BB131" s="1">
        <v>-104.86260506884048</v>
      </c>
      <c r="BC131" s="1">
        <v>0.24956986040777634</v>
      </c>
      <c r="BD131" s="1">
        <v>-14.576397738810893</v>
      </c>
      <c r="BE131" s="1">
        <v>5.0038370327525554E-2</v>
      </c>
      <c r="BF131" s="1">
        <v>11.748576841646667</v>
      </c>
      <c r="BG131" s="1" t="s">
        <v>1165</v>
      </c>
      <c r="BH131" s="11">
        <f>VAR(BB131:BB132)</f>
        <v>0.62115300642237425</v>
      </c>
      <c r="BI131" s="11">
        <f>VAR(BD131:BD132)</f>
        <v>1.9830841304279537E-2</v>
      </c>
      <c r="BJ131" s="6">
        <f>VAR(BF131:BF132)</f>
        <v>0.11454403823663281</v>
      </c>
      <c r="BK131" s="6">
        <v>1</v>
      </c>
      <c r="BL131" s="6">
        <f>BB131-BB132</f>
        <v>-1.114587821952469</v>
      </c>
      <c r="BM131" s="6">
        <f>BD131-BD132</f>
        <v>-0.19915241050150279</v>
      </c>
    </row>
    <row r="132" spans="1:65" x14ac:dyDescent="0.35">
      <c r="A132" t="s">
        <v>1152</v>
      </c>
      <c r="B132" s="1">
        <v>-101.84952970874323</v>
      </c>
      <c r="C132" s="1">
        <v>0.35984007034612231</v>
      </c>
      <c r="D132" s="1">
        <v>-13.965450657948491</v>
      </c>
      <c r="E132" s="1">
        <v>6.4743546279373149E-2</v>
      </c>
      <c r="F132" s="1">
        <v>9.8740755548446941</v>
      </c>
      <c r="G132" s="17">
        <v>45772</v>
      </c>
      <c r="H132" s="1" t="s">
        <v>2502</v>
      </c>
      <c r="I132" s="1">
        <v>-101.3565609940824</v>
      </c>
      <c r="J132" s="1">
        <v>-13.870210108985594</v>
      </c>
      <c r="K132" s="6">
        <f t="shared" si="52"/>
        <v>9.6051198778023519</v>
      </c>
      <c r="L132" s="6">
        <f t="shared" si="53"/>
        <v>-0.49296871466083303</v>
      </c>
      <c r="M132" s="6">
        <f t="shared" si="54"/>
        <v>-9.5240548962896909E-2</v>
      </c>
      <c r="N132" s="6">
        <f t="shared" si="55"/>
        <v>0.26895567704234224</v>
      </c>
      <c r="P132" s="1" t="s">
        <v>1421</v>
      </c>
      <c r="Q132" s="1">
        <v>-57.744523080080796</v>
      </c>
      <c r="R132" s="1">
        <v>0.1323117981550436</v>
      </c>
      <c r="S132" s="1">
        <v>-8.738290901912416</v>
      </c>
      <c r="T132" s="1">
        <v>4.0368479337838964E-2</v>
      </c>
      <c r="U132" s="1">
        <v>12.161804135218532</v>
      </c>
      <c r="V132" s="1" t="s">
        <v>1297</v>
      </c>
      <c r="AB132" s="2" t="s">
        <v>1626</v>
      </c>
      <c r="AC132" s="2" t="s">
        <v>67</v>
      </c>
      <c r="AD132" s="4">
        <v>1</v>
      </c>
      <c r="AE132" s="24">
        <v>45461</v>
      </c>
      <c r="AF132" s="4">
        <v>285140</v>
      </c>
      <c r="AG132" s="1" t="s">
        <v>1626</v>
      </c>
      <c r="AH132" s="1">
        <v>-52.726778453723234</v>
      </c>
      <c r="AI132" s="1">
        <v>0.473888587855543</v>
      </c>
      <c r="AJ132" s="1">
        <v>-8.4609167753889043</v>
      </c>
      <c r="AK132" s="1">
        <v>0.10708872742481232</v>
      </c>
      <c r="AL132" s="1">
        <v>14.960555749388</v>
      </c>
      <c r="AM132" s="1" t="s">
        <v>2440</v>
      </c>
      <c r="AN132" s="54"/>
      <c r="AO132" s="54"/>
      <c r="AP132" s="54"/>
      <c r="AV132" s="4">
        <v>2310874</v>
      </c>
      <c r="AW132" s="2" t="s">
        <v>393</v>
      </c>
      <c r="AX132" s="4">
        <v>2</v>
      </c>
      <c r="AY132" s="2" t="s">
        <v>918</v>
      </c>
      <c r="AZ132" s="4">
        <v>246620</v>
      </c>
      <c r="BA132" s="1" t="s">
        <v>1383</v>
      </c>
      <c r="BB132" s="1">
        <v>-103.74801724688801</v>
      </c>
      <c r="BC132" s="1">
        <v>0.10031465392772007</v>
      </c>
      <c r="BD132" s="1">
        <v>-14.377245328309391</v>
      </c>
      <c r="BE132" s="1">
        <v>2.5470710739393599E-2</v>
      </c>
      <c r="BF132" s="1">
        <v>11.269945379587114</v>
      </c>
      <c r="BG132" s="1" t="s">
        <v>1281</v>
      </c>
      <c r="BH132" s="54"/>
      <c r="BI132" s="54"/>
    </row>
    <row r="133" spans="1:65" ht="15" x14ac:dyDescent="0.4">
      <c r="A133" t="s">
        <v>1152</v>
      </c>
      <c r="B133" s="1">
        <v>-101.32153976036311</v>
      </c>
      <c r="C133" s="1">
        <v>0.53140312817105795</v>
      </c>
      <c r="D133" s="1">
        <v>-14.008570109632192</v>
      </c>
      <c r="E133" s="1">
        <v>4.0469429326537409E-2</v>
      </c>
      <c r="F133" s="1">
        <v>10.747021116694427</v>
      </c>
      <c r="G133" s="17">
        <v>45772</v>
      </c>
      <c r="H133" s="1" t="s">
        <v>2502</v>
      </c>
      <c r="I133" s="1">
        <v>-101.3565609940824</v>
      </c>
      <c r="J133" s="1">
        <v>-13.870210108985594</v>
      </c>
      <c r="K133" s="6">
        <f t="shared" si="52"/>
        <v>9.6051198778023519</v>
      </c>
      <c r="L133" s="6">
        <f t="shared" si="53"/>
        <v>3.5021233719291445E-2</v>
      </c>
      <c r="M133" s="6">
        <f t="shared" si="54"/>
        <v>-0.13836000064659792</v>
      </c>
      <c r="N133" s="6">
        <f t="shared" si="55"/>
        <v>1.1419012388920748</v>
      </c>
      <c r="P133" t="s">
        <v>1423</v>
      </c>
      <c r="Q133" s="1">
        <v>-62.808102352748662</v>
      </c>
      <c r="R133" s="1">
        <v>0.12366110416003999</v>
      </c>
      <c r="S133" s="1">
        <v>-8.804685740970541</v>
      </c>
      <c r="T133" s="1">
        <v>5.6113336135177876E-2</v>
      </c>
      <c r="U133" s="1">
        <v>7.629383575015666</v>
      </c>
      <c r="V133" s="20" t="s">
        <v>1400</v>
      </c>
      <c r="W133" s="5">
        <f>VAR(Q133:Q135)</f>
        <v>2.7632102365800285E-2</v>
      </c>
      <c r="X133" s="5">
        <f>VAR(S133:S135)</f>
        <v>9.5116987560874325E-4</v>
      </c>
      <c r="Y133" s="5">
        <v>2</v>
      </c>
      <c r="Z133" s="5">
        <f>VAR(U133:U135)</f>
        <v>0.12668563819938436</v>
      </c>
      <c r="AB133" s="4">
        <v>2410220</v>
      </c>
      <c r="AC133" s="2" t="s">
        <v>1645</v>
      </c>
      <c r="AD133" s="4">
        <v>1</v>
      </c>
      <c r="AE133" s="24">
        <v>45461</v>
      </c>
      <c r="AF133" s="4">
        <v>270580</v>
      </c>
      <c r="AG133" s="1" t="s">
        <v>2526</v>
      </c>
      <c r="AH133" s="1">
        <v>-50.166615742370269</v>
      </c>
      <c r="AI133" s="1">
        <v>0.22486921260197693</v>
      </c>
      <c r="AJ133" s="1">
        <v>-7.9111745079362414</v>
      </c>
      <c r="AK133" s="1">
        <v>4.0836413517472102E-2</v>
      </c>
      <c r="AL133" s="1">
        <v>13.122780321119663</v>
      </c>
      <c r="AM133" s="1" t="s">
        <v>2440</v>
      </c>
      <c r="AN133" s="11">
        <f>VAR(AH133:AH134)</f>
        <v>1.2337441283247015E-2</v>
      </c>
      <c r="AO133" s="11">
        <f>VAR(AJ133:AJ134)</f>
        <v>7.7212558299346592E-5</v>
      </c>
      <c r="AP133" s="11">
        <f>VAR(AL133:AL134)</f>
        <v>3.2895286031786868E-2</v>
      </c>
      <c r="AQ133" s="6">
        <v>1</v>
      </c>
      <c r="AR133" s="6">
        <f>AH133-AH134</f>
        <v>0.1570824069286374</v>
      </c>
      <c r="AS133" s="6">
        <f>AJ133-AJ134</f>
        <v>-1.242679027740845E-2</v>
      </c>
      <c r="AV133" s="4">
        <v>2310692</v>
      </c>
      <c r="AW133" s="2" t="s">
        <v>719</v>
      </c>
      <c r="AX133" s="4">
        <v>1</v>
      </c>
      <c r="AY133" s="2" t="s">
        <v>733</v>
      </c>
      <c r="AZ133" s="4">
        <v>246660</v>
      </c>
      <c r="BA133" s="1" t="s">
        <v>1331</v>
      </c>
      <c r="BB133" s="1">
        <v>-125.68756325739665</v>
      </c>
      <c r="BC133" s="1">
        <v>0.20052255160150095</v>
      </c>
      <c r="BD133" s="1">
        <v>-16.807791400159783</v>
      </c>
      <c r="BE133" s="1">
        <v>5.8373684447232996E-2</v>
      </c>
      <c r="BF133" s="1">
        <v>8.7747679438816135</v>
      </c>
      <c r="BG133" s="1" t="s">
        <v>1275</v>
      </c>
      <c r="BH133" s="11">
        <f>VAR(BB133:BB134)</f>
        <v>0.15906960222876282</v>
      </c>
      <c r="BI133" s="11">
        <f>VAR(BD133:BD134)</f>
        <v>2.3230525343713882E-3</v>
      </c>
      <c r="BJ133" s="6">
        <f>VAR(BF133:BF134)</f>
        <v>1.7558541732730134E-4</v>
      </c>
      <c r="BK133" s="6">
        <v>1</v>
      </c>
      <c r="BL133" s="6">
        <f>BB133-BB134</f>
        <v>0.56403830052357762</v>
      </c>
      <c r="BM133" s="6">
        <f>BD133-BD134</f>
        <v>6.8162343480420162E-2</v>
      </c>
    </row>
    <row r="134" spans="1:65" ht="15" x14ac:dyDescent="0.4">
      <c r="A134" t="s">
        <v>1162</v>
      </c>
      <c r="B134" s="1">
        <v>-3.6040898279893483</v>
      </c>
      <c r="C134" s="1">
        <v>0.70892281478459185</v>
      </c>
      <c r="D134" s="1">
        <v>-0.29534204864731239</v>
      </c>
      <c r="E134" s="1">
        <v>0.15518274665565882</v>
      </c>
      <c r="F134" s="1">
        <v>-1.2413534388108491</v>
      </c>
      <c r="G134" s="17">
        <v>45772</v>
      </c>
      <c r="H134" s="1" t="s">
        <v>2503</v>
      </c>
      <c r="I134" s="1">
        <v>-3.0856343698908524</v>
      </c>
      <c r="J134" s="1">
        <v>-0.20341388118925444</v>
      </c>
      <c r="K134" s="6">
        <f t="shared" si="52"/>
        <v>-1.4583233203768169</v>
      </c>
      <c r="L134" s="6">
        <f t="shared" si="53"/>
        <v>-0.51845545809849591</v>
      </c>
      <c r="M134" s="6">
        <f t="shared" si="54"/>
        <v>-9.1928167458057958E-2</v>
      </c>
      <c r="N134" s="6">
        <f t="shared" si="55"/>
        <v>0.21696988156596775</v>
      </c>
      <c r="P134" t="s">
        <v>1423</v>
      </c>
      <c r="Q134" s="1">
        <v>-62.995300818155243</v>
      </c>
      <c r="R134" s="1">
        <v>0.16619004660371425</v>
      </c>
      <c r="S134" s="1">
        <v>-8.8336366789865384</v>
      </c>
      <c r="T134" s="1">
        <v>6.2788492879047419E-2</v>
      </c>
      <c r="U134" s="1">
        <v>7.6737926137370636</v>
      </c>
      <c r="V134" s="20" t="s">
        <v>1400</v>
      </c>
      <c r="AB134" s="2" t="s">
        <v>1646</v>
      </c>
      <c r="AC134" s="2" t="s">
        <v>1645</v>
      </c>
      <c r="AD134" s="4">
        <v>1</v>
      </c>
      <c r="AE134" s="24">
        <v>45461</v>
      </c>
      <c r="AF134" s="4">
        <v>270580</v>
      </c>
      <c r="AG134" s="1" t="s">
        <v>1646</v>
      </c>
      <c r="AH134" s="1">
        <v>-50.323698149298906</v>
      </c>
      <c r="AI134" s="1">
        <v>0.14065900530641542</v>
      </c>
      <c r="AJ134" s="1">
        <v>-7.898747717658833</v>
      </c>
      <c r="AK134" s="1">
        <v>5.9222809799057002E-2</v>
      </c>
      <c r="AL134" s="1">
        <v>12.866283591971758</v>
      </c>
      <c r="AM134" s="1" t="s">
        <v>2440</v>
      </c>
      <c r="AN134" s="54"/>
      <c r="AO134" s="54"/>
      <c r="AP134" s="54"/>
      <c r="AV134" s="4">
        <v>2310899</v>
      </c>
      <c r="AW134" s="2" t="s">
        <v>719</v>
      </c>
      <c r="AX134" s="4">
        <v>2</v>
      </c>
      <c r="AY134" s="2" t="s">
        <v>921</v>
      </c>
      <c r="AZ134" s="4">
        <v>262680</v>
      </c>
      <c r="BA134" s="1" t="s">
        <v>1391</v>
      </c>
      <c r="BB134" s="1">
        <v>-126.25160155792022</v>
      </c>
      <c r="BC134" s="1">
        <v>4.5137953846328946E-2</v>
      </c>
      <c r="BD134" s="1">
        <v>-16.875953743640203</v>
      </c>
      <c r="BE134" s="1">
        <v>1.713449250330339E-2</v>
      </c>
      <c r="BF134" s="1">
        <v>8.7560283912013972</v>
      </c>
      <c r="BG134" s="1" t="s">
        <v>1281</v>
      </c>
      <c r="BH134" s="54"/>
      <c r="BI134" s="54"/>
    </row>
    <row r="135" spans="1:65" x14ac:dyDescent="0.35">
      <c r="A135" t="s">
        <v>1162</v>
      </c>
      <c r="B135" s="1">
        <v>-3.1933088325387935</v>
      </c>
      <c r="C135" s="1">
        <v>0.25744521366471962</v>
      </c>
      <c r="D135" s="1">
        <v>-0.35135974744865406</v>
      </c>
      <c r="E135" s="1">
        <v>4.1478440244682065E-2</v>
      </c>
      <c r="F135" s="1">
        <v>-0.38243085294956103</v>
      </c>
      <c r="G135" s="17">
        <v>45772</v>
      </c>
      <c r="H135" s="1" t="s">
        <v>2503</v>
      </c>
      <c r="I135" s="1">
        <v>-3.0856343698908524</v>
      </c>
      <c r="J135" s="1">
        <v>-0.20341388118925444</v>
      </c>
      <c r="K135" s="6">
        <f t="shared" si="52"/>
        <v>-1.4583233203768169</v>
      </c>
      <c r="L135" s="6">
        <f t="shared" si="53"/>
        <v>-0.10767446264794112</v>
      </c>
      <c r="M135" s="6">
        <f t="shared" si="54"/>
        <v>-0.14794586625939962</v>
      </c>
      <c r="N135" s="6">
        <f t="shared" si="55"/>
        <v>1.0758924674272559</v>
      </c>
      <c r="P135" t="s">
        <v>1137</v>
      </c>
      <c r="Q135" s="1">
        <v>-63.139638253516097</v>
      </c>
      <c r="R135" s="1">
        <v>0.25620032794655662</v>
      </c>
      <c r="S135" s="1">
        <v>-8.7719924489409458</v>
      </c>
      <c r="T135" s="1">
        <v>7.0645409464023076E-2</v>
      </c>
      <c r="U135" s="1">
        <v>7.0363013380114694</v>
      </c>
      <c r="V135" t="s">
        <v>1098</v>
      </c>
      <c r="AB135" s="4">
        <v>2410240</v>
      </c>
      <c r="AC135" s="2" t="s">
        <v>1666</v>
      </c>
      <c r="AD135" s="4">
        <v>1</v>
      </c>
      <c r="AE135" s="24">
        <v>45461</v>
      </c>
      <c r="AF135" s="4">
        <v>285380</v>
      </c>
      <c r="AG135" s="1" t="s">
        <v>2529</v>
      </c>
      <c r="AH135" s="1">
        <v>-136.21162548912233</v>
      </c>
      <c r="AI135" s="1">
        <v>0.2433952264271915</v>
      </c>
      <c r="AJ135" s="1">
        <v>-18.010867797792347</v>
      </c>
      <c r="AK135" s="1">
        <v>6.5623188423102372E-2</v>
      </c>
      <c r="AL135" s="1">
        <v>7.8753168932164499</v>
      </c>
      <c r="AM135" s="1" t="s">
        <v>2502</v>
      </c>
      <c r="AN135" s="11">
        <f>VAR(AH135:AH136)</f>
        <v>0.27678591442711742</v>
      </c>
      <c r="AO135" s="11">
        <f>VAR(AJ135:AJ136)</f>
        <v>3.1997574066251E-3</v>
      </c>
      <c r="AP135" s="11">
        <f>VAR(AL135:AL136)</f>
        <v>0.95772774858834098</v>
      </c>
      <c r="AQ135" s="6">
        <v>1</v>
      </c>
      <c r="AR135" s="6">
        <f>AH135-AH136</f>
        <v>0.74402407814145022</v>
      </c>
      <c r="AS135" s="6">
        <f>AJ135-AJ136</f>
        <v>-7.9996967525339358E-2</v>
      </c>
      <c r="AV135" s="4">
        <v>2310366</v>
      </c>
      <c r="AW135" s="2" t="s">
        <v>396</v>
      </c>
      <c r="AX135" s="4">
        <v>1</v>
      </c>
      <c r="AY135" s="2" t="s">
        <v>390</v>
      </c>
      <c r="AZ135" s="4">
        <v>238400</v>
      </c>
      <c r="BA135" s="1" t="s">
        <v>1217</v>
      </c>
      <c r="BB135" s="1">
        <v>-44.112028334835131</v>
      </c>
      <c r="BC135" s="1">
        <v>0.31323236806113647</v>
      </c>
      <c r="BD135" s="1">
        <v>-7.3137005003141571</v>
      </c>
      <c r="BE135" s="1">
        <v>6.5957498014561286E-2</v>
      </c>
      <c r="BF135" s="1">
        <v>14.397575667678126</v>
      </c>
      <c r="BG135" s="1" t="s">
        <v>1165</v>
      </c>
      <c r="BH135" s="11">
        <f>VAR(BB135:BB136)</f>
        <v>1.1488662260089633</v>
      </c>
      <c r="BI135" s="11">
        <f>VAR(BD135:BD136)</f>
        <v>4.205215262807812E-2</v>
      </c>
      <c r="BJ135" s="6">
        <f>VAR(BF135:BF136)</f>
        <v>0.32339460803566727</v>
      </c>
      <c r="BK135" s="6">
        <v>1</v>
      </c>
      <c r="BL135" s="6">
        <f>BB135-BB136</f>
        <v>-1.515827316028421</v>
      </c>
      <c r="BM135" s="6">
        <f>BD135-BD136</f>
        <v>-0.29000742276044633</v>
      </c>
    </row>
    <row r="136" spans="1:65" x14ac:dyDescent="0.35">
      <c r="A136" t="s">
        <v>1162</v>
      </c>
      <c r="B136" s="1">
        <v>-3.1431991262593497</v>
      </c>
      <c r="C136" s="1">
        <v>0.21471587752939059</v>
      </c>
      <c r="D136" s="1">
        <v>-0.22117363502152654</v>
      </c>
      <c r="E136" s="1">
        <v>0.10237799999155829</v>
      </c>
      <c r="F136" s="1">
        <v>-1.3738100460871374</v>
      </c>
      <c r="G136" s="17">
        <v>45772</v>
      </c>
      <c r="H136" s="1" t="s">
        <v>2503</v>
      </c>
      <c r="I136" s="1">
        <v>-3.0856343698908524</v>
      </c>
      <c r="J136" s="1">
        <v>-0.20341388118925444</v>
      </c>
      <c r="K136" s="6">
        <f t="shared" si="52"/>
        <v>-1.4583233203768169</v>
      </c>
      <c r="L136" s="6">
        <f t="shared" si="53"/>
        <v>-5.7564756368497338E-2</v>
      </c>
      <c r="M136" s="6">
        <f t="shared" si="54"/>
        <v>-1.7759753832272102E-2</v>
      </c>
      <c r="N136" s="6">
        <f t="shared" si="55"/>
        <v>8.4513274289679474E-2</v>
      </c>
      <c r="P136" s="1" t="s">
        <v>1252</v>
      </c>
      <c r="Q136" s="21">
        <v>-28.230442587851485</v>
      </c>
      <c r="R136" s="21">
        <v>0.10473469410797817</v>
      </c>
      <c r="S136" s="21">
        <v>-4.9095792217192233</v>
      </c>
      <c r="T136" s="21">
        <v>2.9359804048599815E-2</v>
      </c>
      <c r="U136" s="21">
        <v>11.046191185902302</v>
      </c>
      <c r="V136" s="1" t="s">
        <v>1168</v>
      </c>
      <c r="W136" s="5">
        <f>VAR(Q136:Q137)</f>
        <v>7.7959259769138131E-2</v>
      </c>
      <c r="X136" s="5">
        <f>VAR(S136:S137)</f>
        <v>2.4294684840560198E-3</v>
      </c>
      <c r="Y136" s="5">
        <v>1</v>
      </c>
      <c r="Z136" s="5">
        <f>VAR(U136:U137)</f>
        <v>0.4536412657606323</v>
      </c>
      <c r="AB136" s="2" t="s">
        <v>1667</v>
      </c>
      <c r="AC136" s="2" t="s">
        <v>1666</v>
      </c>
      <c r="AD136" s="4">
        <v>1</v>
      </c>
      <c r="AE136" s="24">
        <v>45461</v>
      </c>
      <c r="AF136" s="4">
        <v>285380</v>
      </c>
      <c r="AG136" s="1" t="s">
        <v>1667</v>
      </c>
      <c r="AH136" s="1">
        <v>-136.95564956726378</v>
      </c>
      <c r="AI136" s="1">
        <v>0.31506410769917659</v>
      </c>
      <c r="AJ136" s="1">
        <v>-17.930870830267008</v>
      </c>
      <c r="AK136" s="1">
        <v>8.6359938766949126E-2</v>
      </c>
      <c r="AL136" s="1">
        <v>6.4913170748722848</v>
      </c>
      <c r="AM136" s="1" t="s">
        <v>2502</v>
      </c>
      <c r="AN136" s="54"/>
      <c r="AO136" s="54"/>
      <c r="AP136" s="54"/>
      <c r="AV136" s="4">
        <v>2310556</v>
      </c>
      <c r="AW136" s="2" t="s">
        <v>396</v>
      </c>
      <c r="AX136" s="4">
        <v>2</v>
      </c>
      <c r="AY136" s="2" t="s">
        <v>629</v>
      </c>
      <c r="AZ136" s="4">
        <v>238320</v>
      </c>
      <c r="BA136" s="1" t="s">
        <v>1284</v>
      </c>
      <c r="BB136" s="1">
        <v>-42.59620101880671</v>
      </c>
      <c r="BC136" s="1">
        <v>0.12677967499765216</v>
      </c>
      <c r="BD136" s="1">
        <v>-7.0236930775537108</v>
      </c>
      <c r="BE136" s="1">
        <v>9.6015971233581309E-3</v>
      </c>
      <c r="BF136" s="1">
        <v>13.593343601622976</v>
      </c>
      <c r="BG136" s="1" t="s">
        <v>1179</v>
      </c>
      <c r="BH136" s="54"/>
      <c r="BI136" s="54"/>
    </row>
    <row r="137" spans="1:65" ht="15" x14ac:dyDescent="0.4">
      <c r="A137" t="s">
        <v>1106</v>
      </c>
      <c r="B137" s="1">
        <v>-57.798822321703028</v>
      </c>
      <c r="C137" s="1">
        <v>0.35812255772824536</v>
      </c>
      <c r="D137" s="1">
        <v>-8.4707473024006603</v>
      </c>
      <c r="E137" s="1">
        <v>4.0080333972971255E-2</v>
      </c>
      <c r="F137" s="1">
        <v>9.9671560975022544</v>
      </c>
      <c r="G137" s="17">
        <v>45776</v>
      </c>
      <c r="H137" s="1" t="s">
        <v>2504</v>
      </c>
      <c r="I137" s="1">
        <v>-58.193106067558588</v>
      </c>
      <c r="J137" s="1">
        <v>-8.3424027556584797</v>
      </c>
      <c r="K137" s="6">
        <f t="shared" si="52"/>
        <v>8.546115977709249</v>
      </c>
      <c r="L137" s="6">
        <f t="shared" si="53"/>
        <v>0.39428374585556014</v>
      </c>
      <c r="M137" s="6">
        <f t="shared" si="54"/>
        <v>-0.12834454674218065</v>
      </c>
      <c r="N137" s="6">
        <f t="shared" si="55"/>
        <v>1.4210401197930054</v>
      </c>
      <c r="P137" s="1" t="s">
        <v>1252</v>
      </c>
      <c r="Q137" s="1">
        <v>-28.625307779452715</v>
      </c>
      <c r="R137" s="1">
        <v>0.13228675946960128</v>
      </c>
      <c r="S137" s="1">
        <v>-4.8398731461725966</v>
      </c>
      <c r="T137" s="1">
        <v>6.0228566414068742E-2</v>
      </c>
      <c r="U137" s="1">
        <v>10.093677389928057</v>
      </c>
      <c r="V137" s="22" t="s">
        <v>1400</v>
      </c>
      <c r="AB137" s="2" t="s">
        <v>1700</v>
      </c>
      <c r="AC137" s="2" t="s">
        <v>1699</v>
      </c>
      <c r="AD137" s="4">
        <v>1</v>
      </c>
      <c r="AE137" s="24">
        <v>45468</v>
      </c>
      <c r="AF137" s="4">
        <v>286700</v>
      </c>
      <c r="AG137" s="1" t="s">
        <v>1700</v>
      </c>
      <c r="AH137" s="1">
        <v>-67.246982275875126</v>
      </c>
      <c r="AI137" s="1">
        <v>0.35451718123441017</v>
      </c>
      <c r="AJ137" s="1">
        <v>-9.7178314401341055</v>
      </c>
      <c r="AK137" s="1">
        <v>9.4440088101441652E-2</v>
      </c>
      <c r="AL137" s="1">
        <v>10.495669245197718</v>
      </c>
      <c r="AM137" s="1" t="s">
        <v>2503</v>
      </c>
      <c r="AN137" s="11">
        <f>VAR(AH137:AH138)</f>
        <v>0.327686298607059</v>
      </c>
      <c r="AO137" s="11">
        <f>VAR(AJ137:AJ138)</f>
        <v>5.3889831676540742E-4</v>
      </c>
      <c r="AP137" s="11">
        <f>VAR(AL137:AL138)</f>
        <v>0.14955656255135821</v>
      </c>
      <c r="AQ137" s="6">
        <v>1</v>
      </c>
      <c r="AR137" s="6">
        <f>AH137-AH138</f>
        <v>0.80955086141274535</v>
      </c>
      <c r="AS137" s="6">
        <f>AJ137-AJ138</f>
        <v>3.2829813181479039E-2</v>
      </c>
      <c r="AV137" s="4">
        <v>2310320</v>
      </c>
      <c r="AW137" s="2" t="s">
        <v>346</v>
      </c>
      <c r="AX137" s="4">
        <v>1</v>
      </c>
      <c r="AY137" s="2" t="s">
        <v>349</v>
      </c>
      <c r="AZ137" s="4">
        <v>234100</v>
      </c>
      <c r="BA137" s="1" t="s">
        <v>1211</v>
      </c>
      <c r="BB137" s="1">
        <v>-43.17671903577272</v>
      </c>
      <c r="BC137" s="1">
        <v>4.9031155630753658E-2</v>
      </c>
      <c r="BD137" s="1">
        <v>-6.794270110949352</v>
      </c>
      <c r="BE137" s="1">
        <v>1.2324589676385963E-2</v>
      </c>
      <c r="BF137" s="1">
        <v>11.177441851822095</v>
      </c>
      <c r="BG137" s="1" t="s">
        <v>1163</v>
      </c>
      <c r="BH137" s="11">
        <f>VAR(BB137:BB138)</f>
        <v>0.11673112364360586</v>
      </c>
      <c r="BI137" s="11">
        <f>VAR(BD137:BD138)</f>
        <v>6.6642902492450098E-2</v>
      </c>
      <c r="BJ137" s="6">
        <f>VAR(BF137:BF138)</f>
        <v>2.9706713601948138</v>
      </c>
      <c r="BK137" s="6">
        <v>1</v>
      </c>
      <c r="BL137" s="6">
        <f>BB137-BB138</f>
        <v>-0.4831793117334513</v>
      </c>
      <c r="BM137" s="6">
        <f>BD137-BD138</f>
        <v>-0.36508328499795795</v>
      </c>
    </row>
    <row r="138" spans="1:65" ht="15" x14ac:dyDescent="0.4">
      <c r="A138" t="s">
        <v>1106</v>
      </c>
      <c r="B138" s="1">
        <v>-58.421886660168262</v>
      </c>
      <c r="C138" s="1">
        <v>0.36113494030865478</v>
      </c>
      <c r="D138" s="1">
        <v>-8.3026420289592782</v>
      </c>
      <c r="E138" s="1">
        <v>7.4645881173354786E-2</v>
      </c>
      <c r="F138" s="1">
        <v>7.9992495715059633</v>
      </c>
      <c r="G138" s="17">
        <v>45776</v>
      </c>
      <c r="H138" s="1" t="s">
        <v>2504</v>
      </c>
      <c r="I138" s="1">
        <v>-58.193106067558588</v>
      </c>
      <c r="J138" s="1">
        <v>-8.3424027556584797</v>
      </c>
      <c r="K138" s="6">
        <f t="shared" si="52"/>
        <v>8.546115977709249</v>
      </c>
      <c r="L138" s="6">
        <f t="shared" si="53"/>
        <v>-0.22878059260967376</v>
      </c>
      <c r="M138" s="6">
        <f t="shared" si="54"/>
        <v>3.9760726699201498E-2</v>
      </c>
      <c r="N138" s="6">
        <f t="shared" si="55"/>
        <v>-0.54686640620328575</v>
      </c>
      <c r="P138" s="1" t="s">
        <v>1266</v>
      </c>
      <c r="Q138" s="1">
        <v>-78.056632146178828</v>
      </c>
      <c r="R138" s="1">
        <v>0.16141250163382309</v>
      </c>
      <c r="S138" s="1">
        <v>-11.509444072505371</v>
      </c>
      <c r="T138" s="1">
        <v>1.3372733092615725E-2</v>
      </c>
      <c r="U138" s="1">
        <v>14.018920433864139</v>
      </c>
      <c r="V138" s="22" t="s">
        <v>1400</v>
      </c>
      <c r="W138" s="5">
        <f>VAR(Q138:Q139)</f>
        <v>0.19409244408582946</v>
      </c>
      <c r="X138" s="5">
        <f>VAR(S138:S139)</f>
        <v>3.1204753825414818E-2</v>
      </c>
      <c r="Y138" s="5">
        <v>1</v>
      </c>
      <c r="Z138" s="5">
        <f>VAR(U138:U139)</f>
        <v>3.4363839743800213</v>
      </c>
      <c r="AB138" s="4">
        <v>2410280</v>
      </c>
      <c r="AC138" s="2" t="s">
        <v>1699</v>
      </c>
      <c r="AD138" s="4">
        <v>1</v>
      </c>
      <c r="AE138" s="24">
        <v>45468</v>
      </c>
      <c r="AF138" s="4">
        <v>286700</v>
      </c>
      <c r="AG138" s="1" t="s">
        <v>2539</v>
      </c>
      <c r="AH138" s="1">
        <v>-68.056533137287872</v>
      </c>
      <c r="AI138" s="1">
        <v>0.10790272773654053</v>
      </c>
      <c r="AJ138" s="1">
        <v>-9.7506612533155845</v>
      </c>
      <c r="AK138" s="1">
        <v>8.7529847560108953E-2</v>
      </c>
      <c r="AL138" s="1">
        <v>9.9487568892368046</v>
      </c>
      <c r="AM138" s="1" t="s">
        <v>2503</v>
      </c>
      <c r="AN138" s="54"/>
      <c r="AO138" s="54"/>
      <c r="AP138" s="54"/>
      <c r="AV138" s="4">
        <v>2310560</v>
      </c>
      <c r="AW138" s="2" t="s">
        <v>346</v>
      </c>
      <c r="AX138" s="4">
        <v>2</v>
      </c>
      <c r="AY138" s="2" t="s">
        <v>630</v>
      </c>
      <c r="AZ138" s="4">
        <v>238240</v>
      </c>
      <c r="BA138" s="1" t="s">
        <v>1285</v>
      </c>
      <c r="BB138" s="1">
        <v>-42.693539724039269</v>
      </c>
      <c r="BC138" s="1">
        <v>0.12737221073457144</v>
      </c>
      <c r="BD138" s="1">
        <v>-6.429186825951394</v>
      </c>
      <c r="BE138" s="1">
        <v>3.6588600978217992E-2</v>
      </c>
      <c r="BF138" s="1">
        <v>8.7399548835718832</v>
      </c>
      <c r="BG138" s="1" t="s">
        <v>1179</v>
      </c>
      <c r="BH138" s="54"/>
      <c r="BI138" s="54"/>
    </row>
    <row r="139" spans="1:65" x14ac:dyDescent="0.35">
      <c r="A139" t="s">
        <v>1106</v>
      </c>
      <c r="B139" s="1">
        <v>-58.138989575912902</v>
      </c>
      <c r="C139" s="1">
        <v>0.37409922087083436</v>
      </c>
      <c r="D139" s="1">
        <v>-8.2797208349905667</v>
      </c>
      <c r="E139" s="1">
        <v>8.1080404057792987E-2</v>
      </c>
      <c r="F139" s="1">
        <v>8.0987771040116314</v>
      </c>
      <c r="G139" s="17">
        <v>45776</v>
      </c>
      <c r="H139" s="1" t="s">
        <v>2504</v>
      </c>
      <c r="I139" s="1">
        <v>-58.193106067558588</v>
      </c>
      <c r="J139" s="1">
        <v>-8.3424027556584797</v>
      </c>
      <c r="K139" s="6">
        <f t="shared" si="52"/>
        <v>8.546115977709249</v>
      </c>
      <c r="L139" s="6">
        <f t="shared" si="53"/>
        <v>5.4116491645686438E-2</v>
      </c>
      <c r="M139" s="6">
        <f t="shared" si="54"/>
        <v>6.2681920667913005E-2</v>
      </c>
      <c r="N139" s="6">
        <f t="shared" si="55"/>
        <v>-0.4473388736976176</v>
      </c>
      <c r="P139" s="1" t="s">
        <v>1266</v>
      </c>
      <c r="Q139" s="1">
        <v>-78.679676998634619</v>
      </c>
      <c r="R139" s="1">
        <v>0.16498627888165016</v>
      </c>
      <c r="S139" s="1">
        <v>-11.259625122762102</v>
      </c>
      <c r="T139" s="1">
        <v>1.2861194628944868E-2</v>
      </c>
      <c r="U139" s="1">
        <v>11.397323983462201</v>
      </c>
      <c r="V139" s="1" t="s">
        <v>1178</v>
      </c>
      <c r="AB139" s="4">
        <v>2410300</v>
      </c>
      <c r="AC139" s="2" t="s">
        <v>1716</v>
      </c>
      <c r="AD139" s="4">
        <v>1</v>
      </c>
      <c r="AE139" s="24">
        <v>45468</v>
      </c>
      <c r="AF139" s="4">
        <v>282280</v>
      </c>
      <c r="AG139" s="1" t="s">
        <v>2543</v>
      </c>
      <c r="AH139" s="1">
        <v>-125.09217272095447</v>
      </c>
      <c r="AI139" s="1">
        <v>0.57844210871069346</v>
      </c>
      <c r="AJ139" s="1">
        <v>-16.291685706462637</v>
      </c>
      <c r="AK139" s="1">
        <v>4.4766986412444566E-2</v>
      </c>
      <c r="AL139" s="1">
        <v>5.2413129307466306</v>
      </c>
      <c r="AM139" s="1" t="s">
        <v>2503</v>
      </c>
      <c r="AN139" s="11">
        <f>VAR(AH139:AH140)</f>
        <v>3.8699433016793509E-2</v>
      </c>
      <c r="AO139" s="11">
        <f>VAR(AJ139:AJ140)</f>
        <v>4.856586239693883E-2</v>
      </c>
      <c r="AP139" s="11">
        <f>VAR(AL139:AL140)</f>
        <v>2.453268706144776</v>
      </c>
      <c r="AQ139" s="6">
        <v>1</v>
      </c>
      <c r="AR139" s="6">
        <f>AH139-AH140</f>
        <v>-0.27820651687835607</v>
      </c>
      <c r="AS139" s="6">
        <f>AJ139-AJ140</f>
        <v>-0.31165962971465788</v>
      </c>
      <c r="AV139" s="4">
        <v>2310098</v>
      </c>
      <c r="AW139" s="2" t="s">
        <v>107</v>
      </c>
      <c r="AX139" s="4">
        <v>1</v>
      </c>
      <c r="AY139" s="2" t="s">
        <v>227</v>
      </c>
      <c r="AZ139" s="4">
        <v>251080</v>
      </c>
      <c r="BA139" s="1" t="s">
        <v>1130</v>
      </c>
      <c r="BB139" s="1">
        <v>-72.315262078901185</v>
      </c>
      <c r="BC139" s="1">
        <v>0.11983262284471559</v>
      </c>
      <c r="BD139" s="1">
        <v>-10.845000679251232</v>
      </c>
      <c r="BE139" s="1">
        <v>1.494775348802295E-2</v>
      </c>
      <c r="BF139" s="1">
        <v>14.44474335510867</v>
      </c>
      <c r="BG139" s="1" t="s">
        <v>1097</v>
      </c>
      <c r="BH139" s="11">
        <f>VAR(BB139:BB140)</f>
        <v>0.2437318040491519</v>
      </c>
      <c r="BI139" s="11">
        <f>VAR(BD139:BD140)</f>
        <v>6.6451701969098042E-6</v>
      </c>
      <c r="BJ139" s="6">
        <f>VAR(BF139:BF140)</f>
        <v>0.22379468678361969</v>
      </c>
      <c r="BK139" s="6">
        <v>1</v>
      </c>
      <c r="BL139" s="6">
        <f>BB139-BB140</f>
        <v>-0.69818594091996999</v>
      </c>
      <c r="BM139" s="6">
        <f>BD139-BD140</f>
        <v>-3.6455919126829883E-3</v>
      </c>
    </row>
    <row r="140" spans="1:65" ht="15" x14ac:dyDescent="0.4">
      <c r="A140" t="s">
        <v>1121</v>
      </c>
      <c r="B140" s="1">
        <v>-111.52504962590376</v>
      </c>
      <c r="C140" s="1">
        <v>0.35737557296760064</v>
      </c>
      <c r="D140" s="1">
        <v>-14.882941780914205</v>
      </c>
      <c r="E140" s="1">
        <v>6.7487966378773384E-2</v>
      </c>
      <c r="F140" s="1">
        <v>7.5384846214098786</v>
      </c>
      <c r="G140" s="17">
        <v>45782</v>
      </c>
      <c r="H140" s="1" t="s">
        <v>2505</v>
      </c>
      <c r="I140" s="1">
        <v>-111.54857041969986</v>
      </c>
      <c r="J140" s="1">
        <v>-14.789156262234583</v>
      </c>
      <c r="K140" s="6">
        <f t="shared" si="52"/>
        <v>6.7646796781768046</v>
      </c>
      <c r="L140" s="6">
        <f t="shared" si="53"/>
        <v>2.3520793796095063E-2</v>
      </c>
      <c r="M140" s="6">
        <f t="shared" si="54"/>
        <v>-9.3785518679622371E-2</v>
      </c>
      <c r="N140" s="6">
        <f t="shared" si="55"/>
        <v>0.77380494323307403</v>
      </c>
      <c r="P140" s="1" t="s">
        <v>1347</v>
      </c>
      <c r="Q140" s="1">
        <v>-12.356557744787082</v>
      </c>
      <c r="R140" s="1">
        <v>0.19227937275793663</v>
      </c>
      <c r="S140" s="1">
        <v>-2.4316571153623623</v>
      </c>
      <c r="T140" s="1">
        <v>9.3337144616713011E-2</v>
      </c>
      <c r="U140" s="1">
        <v>7.0966991781118161</v>
      </c>
      <c r="V140" s="22" t="s">
        <v>1400</v>
      </c>
      <c r="W140" s="5">
        <f>VAR(Q140:Q141)</f>
        <v>1.6709361884290529E-2</v>
      </c>
      <c r="X140" s="5">
        <f>VAR(S140:S141)</f>
        <v>6.4378751846721149E-2</v>
      </c>
      <c r="Y140" s="5">
        <v>1</v>
      </c>
      <c r="Z140" s="5">
        <f>VAR(U140:U141)</f>
        <v>4.661722128694862</v>
      </c>
      <c r="AB140" s="2" t="s">
        <v>1717</v>
      </c>
      <c r="AC140" s="2" t="s">
        <v>1716</v>
      </c>
      <c r="AD140" s="4">
        <v>1</v>
      </c>
      <c r="AE140" s="24">
        <v>45468</v>
      </c>
      <c r="AF140" s="4">
        <v>282280</v>
      </c>
      <c r="AG140" s="1" t="s">
        <v>1717</v>
      </c>
      <c r="AH140" s="1">
        <v>-124.81396620407611</v>
      </c>
      <c r="AI140" s="1">
        <v>0.24902187260335229</v>
      </c>
      <c r="AJ140" s="1">
        <v>-15.980026076747979</v>
      </c>
      <c r="AK140" s="1">
        <v>6.5842427754008365E-2</v>
      </c>
      <c r="AL140" s="1">
        <v>3.0262424099077236</v>
      </c>
      <c r="AM140" s="1" t="s">
        <v>2503</v>
      </c>
      <c r="AN140" s="54"/>
      <c r="AO140" s="54"/>
      <c r="AP140" s="54"/>
      <c r="AV140" s="4">
        <v>2310257</v>
      </c>
      <c r="AW140" s="2" t="s">
        <v>107</v>
      </c>
      <c r="AX140" s="4">
        <v>2</v>
      </c>
      <c r="AY140" s="2" t="s">
        <v>267</v>
      </c>
      <c r="AZ140" s="4">
        <v>250480</v>
      </c>
      <c r="BA140" s="1" t="s">
        <v>1187</v>
      </c>
      <c r="BB140" s="1">
        <v>-71.617076137981215</v>
      </c>
      <c r="BC140" s="1">
        <v>0.18935813744609511</v>
      </c>
      <c r="BD140" s="1">
        <v>-10.841355087338549</v>
      </c>
      <c r="BE140" s="1">
        <v>2.5012762288649151E-2</v>
      </c>
      <c r="BF140" s="1">
        <v>15.113764560727176</v>
      </c>
      <c r="BG140" s="1" t="s">
        <v>1109</v>
      </c>
      <c r="BH140" s="54"/>
      <c r="BI140" s="54"/>
    </row>
    <row r="141" spans="1:65" x14ac:dyDescent="0.35">
      <c r="A141" t="s">
        <v>1121</v>
      </c>
      <c r="B141" s="1">
        <v>-111.86051297687504</v>
      </c>
      <c r="C141" s="1">
        <v>0.10761229777642636</v>
      </c>
      <c r="D141" s="1">
        <v>-14.817289472177475</v>
      </c>
      <c r="E141" s="1">
        <v>5.2325292107245236E-2</v>
      </c>
      <c r="F141" s="1">
        <v>6.6778028005447538</v>
      </c>
      <c r="G141" s="17">
        <v>45782</v>
      </c>
      <c r="H141" s="1" t="s">
        <v>2505</v>
      </c>
      <c r="I141" s="1">
        <v>-111.54857041969986</v>
      </c>
      <c r="J141" s="1">
        <v>-14.789156262234583</v>
      </c>
      <c r="K141" s="6">
        <f t="shared" si="52"/>
        <v>6.7646796781768046</v>
      </c>
      <c r="L141" s="6">
        <f t="shared" si="53"/>
        <v>-0.31194255717518615</v>
      </c>
      <c r="M141" s="6">
        <f t="shared" si="54"/>
        <v>-2.8133209942891924E-2</v>
      </c>
      <c r="N141" s="6">
        <f t="shared" si="55"/>
        <v>-8.6876877632050764E-2</v>
      </c>
      <c r="P141" s="1" t="s">
        <v>1347</v>
      </c>
      <c r="Q141" s="21">
        <v>-12.173749857187611</v>
      </c>
      <c r="R141" s="21">
        <v>0.11211728984380177</v>
      </c>
      <c r="S141" s="21">
        <v>-2.7904850737121016</v>
      </c>
      <c r="T141" s="21">
        <v>3.8548678721346617E-2</v>
      </c>
      <c r="U141" s="21">
        <v>10.150130732509203</v>
      </c>
      <c r="V141" s="1" t="s">
        <v>1277</v>
      </c>
      <c r="AB141" s="4">
        <v>2410320</v>
      </c>
      <c r="AC141" s="2" t="s">
        <v>1732</v>
      </c>
      <c r="AD141" s="4">
        <v>1</v>
      </c>
      <c r="AE141" s="24">
        <v>45469</v>
      </c>
      <c r="AF141" s="4">
        <v>270400</v>
      </c>
      <c r="AG141" s="1" t="s">
        <v>2549</v>
      </c>
      <c r="AH141" s="1">
        <v>-106.19984816981864</v>
      </c>
      <c r="AI141" s="1">
        <v>0.27154415533635845</v>
      </c>
      <c r="AJ141" s="1">
        <v>-13.990888004415364</v>
      </c>
      <c r="AK141" s="1">
        <v>4.6713445204238466E-2</v>
      </c>
      <c r="AL141" s="1">
        <v>5.7272558655042758</v>
      </c>
      <c r="AM141" s="1" t="s">
        <v>2504</v>
      </c>
      <c r="AN141" s="11">
        <f>VAR(AH141:AH142)</f>
        <v>2.2271367990061978E-3</v>
      </c>
      <c r="AO141" s="11">
        <f>VAR(AJ141:AJ142)</f>
        <v>2.4158819859334814E-4</v>
      </c>
      <c r="AP141" s="11">
        <f>VAR(AL141:AL142)</f>
        <v>5.9524792111111486E-3</v>
      </c>
      <c r="AQ141" s="6">
        <v>1</v>
      </c>
      <c r="AR141" s="6">
        <f>AH141-AH142</f>
        <v>6.674034460513667E-2</v>
      </c>
      <c r="AS141" s="6">
        <f>AJ141-AJ142</f>
        <v>2.1981273784444255E-2</v>
      </c>
      <c r="AV141" s="4">
        <v>2310484</v>
      </c>
      <c r="AW141" s="2" t="s">
        <v>520</v>
      </c>
      <c r="AX141" s="4">
        <v>1</v>
      </c>
      <c r="AY141" s="2" t="s">
        <v>513</v>
      </c>
      <c r="AZ141" s="4">
        <v>243760</v>
      </c>
      <c r="BA141" s="1" t="s">
        <v>1255</v>
      </c>
      <c r="BB141" s="1">
        <v>-63.845581978037693</v>
      </c>
      <c r="BC141" s="1">
        <v>0.38029798190304864</v>
      </c>
      <c r="BD141" s="1">
        <v>-9.6783415041499516</v>
      </c>
      <c r="BE141" s="1">
        <v>5.02419291345544E-2</v>
      </c>
      <c r="BF141" s="1">
        <v>13.58115005516192</v>
      </c>
      <c r="BG141" s="1" t="s">
        <v>1168</v>
      </c>
      <c r="BH141" s="11">
        <f>VAR(BB141:BB142)</f>
        <v>8.0237973532053903</v>
      </c>
      <c r="BI141" s="11">
        <f>VAR(BD141:BD142)</f>
        <v>0.10628064656222239</v>
      </c>
      <c r="BJ141" s="6">
        <f>VAR(BF141:BF142)</f>
        <v>5.043339432530438E-2</v>
      </c>
      <c r="BK141" s="6">
        <v>1</v>
      </c>
      <c r="BL141" s="6">
        <f>BB141-BB142</f>
        <v>-4.0059449205413173</v>
      </c>
      <c r="BM141" s="6">
        <f>BD141-BD142</f>
        <v>-0.46104369979910231</v>
      </c>
    </row>
    <row r="142" spans="1:65" x14ac:dyDescent="0.35">
      <c r="A142" t="s">
        <v>1121</v>
      </c>
      <c r="B142" s="1">
        <v>-111.57613780067602</v>
      </c>
      <c r="C142" s="1">
        <v>0.26532130718131852</v>
      </c>
      <c r="D142" s="1">
        <v>-14.827561918775906</v>
      </c>
      <c r="E142" s="1">
        <v>5.6852186015352725E-2</v>
      </c>
      <c r="F142" s="1">
        <v>7.0443575495312274</v>
      </c>
      <c r="G142" s="17">
        <v>45782</v>
      </c>
      <c r="H142" s="1" t="s">
        <v>2505</v>
      </c>
      <c r="I142" s="1">
        <v>-111.54857041969986</v>
      </c>
      <c r="J142" s="1">
        <v>-14.789156262234583</v>
      </c>
      <c r="K142" s="6">
        <f t="shared" si="52"/>
        <v>6.7646796781768046</v>
      </c>
      <c r="L142" s="6">
        <f t="shared" si="53"/>
        <v>-2.7567380976165623E-2</v>
      </c>
      <c r="M142" s="6">
        <f t="shared" si="54"/>
        <v>-3.8405656541323552E-2</v>
      </c>
      <c r="N142" s="6">
        <f t="shared" si="55"/>
        <v>0.27967787135442279</v>
      </c>
      <c r="P142" s="18" t="s">
        <v>1381</v>
      </c>
      <c r="Q142" s="18">
        <v>-8.8536133210567929</v>
      </c>
      <c r="R142" s="18">
        <v>0.52335342614491787</v>
      </c>
      <c r="S142" s="18">
        <v>-1.1649140631146693</v>
      </c>
      <c r="T142" s="18">
        <v>0.18618784263802504</v>
      </c>
      <c r="U142" s="18">
        <v>0.46569918386056131</v>
      </c>
      <c r="V142" s="1" t="s">
        <v>1280</v>
      </c>
      <c r="W142" s="5">
        <f>VAR(Q142:Q143)</f>
        <v>8.8938090976263644E-3</v>
      </c>
      <c r="X142" s="5">
        <f>VAR(S142:S143)</f>
        <v>1.2594549432264186E-2</v>
      </c>
      <c r="Y142" s="5">
        <v>1</v>
      </c>
      <c r="Z142" s="5">
        <f>VAR(U142:U143)</f>
        <v>0.64560667027245633</v>
      </c>
      <c r="AB142" s="2" t="s">
        <v>1733</v>
      </c>
      <c r="AC142" s="2" t="s">
        <v>1732</v>
      </c>
      <c r="AD142" s="4">
        <v>1</v>
      </c>
      <c r="AE142" s="24">
        <v>45469</v>
      </c>
      <c r="AF142" s="4">
        <v>270400</v>
      </c>
      <c r="AG142" s="1" t="s">
        <v>1733</v>
      </c>
      <c r="AH142" s="1">
        <v>-106.26658851442377</v>
      </c>
      <c r="AI142" s="1">
        <v>0.13753478571691136</v>
      </c>
      <c r="AJ142" s="1">
        <v>-14.012869278199808</v>
      </c>
      <c r="AK142" s="1">
        <v>3.589078022220725E-2</v>
      </c>
      <c r="AL142" s="1">
        <v>5.8363657111746932</v>
      </c>
      <c r="AM142" s="1" t="s">
        <v>2504</v>
      </c>
      <c r="AN142" s="54"/>
      <c r="AO142" s="54"/>
      <c r="AP142" s="54"/>
      <c r="AV142" s="4">
        <v>2310636</v>
      </c>
      <c r="AW142" s="2" t="s">
        <v>520</v>
      </c>
      <c r="AX142" s="4">
        <v>2</v>
      </c>
      <c r="AY142" s="2" t="s">
        <v>729</v>
      </c>
      <c r="AZ142" s="4">
        <v>254800</v>
      </c>
      <c r="BA142" s="1" t="s">
        <v>1315</v>
      </c>
      <c r="BB142" s="1">
        <v>-59.839637057496375</v>
      </c>
      <c r="BC142" s="1">
        <v>8.5666510597317183E-2</v>
      </c>
      <c r="BD142" s="1">
        <v>-9.2172978043508493</v>
      </c>
      <c r="BE142" s="1">
        <v>5.0977875198941452E-2</v>
      </c>
      <c r="BF142" s="1">
        <v>13.898745377310419</v>
      </c>
      <c r="BG142" s="1" t="s">
        <v>1247</v>
      </c>
      <c r="BH142" s="54"/>
      <c r="BI142" s="54"/>
    </row>
    <row r="143" spans="1:65" ht="15" x14ac:dyDescent="0.4">
      <c r="A143" t="s">
        <v>1131</v>
      </c>
      <c r="B143" s="1">
        <v>-25.184196696051373</v>
      </c>
      <c r="C143" s="1">
        <v>0.19919830112938861</v>
      </c>
      <c r="D143" s="1">
        <v>-4.9263405058571905</v>
      </c>
      <c r="E143" s="1">
        <v>4.0934355611808484E-2</v>
      </c>
      <c r="F143" s="1">
        <v>14.226527350806151</v>
      </c>
      <c r="G143" s="17">
        <v>45785</v>
      </c>
      <c r="H143" s="1" t="s">
        <v>2506</v>
      </c>
      <c r="I143" s="1">
        <v>-25.201109412420617</v>
      </c>
      <c r="J143" s="1">
        <v>-4.8252463020515828</v>
      </c>
      <c r="K143" s="6">
        <f t="shared" si="52"/>
        <v>13.400861003992045</v>
      </c>
      <c r="L143" s="6">
        <f t="shared" si="53"/>
        <v>1.6912716369244407E-2</v>
      </c>
      <c r="M143" s="6">
        <f t="shared" si="54"/>
        <v>-0.10109420380560774</v>
      </c>
      <c r="N143" s="6">
        <f t="shared" si="55"/>
        <v>0.82566634681410633</v>
      </c>
      <c r="P143" s="1" t="s">
        <v>1381</v>
      </c>
      <c r="Q143" s="1">
        <v>-8.7202430912629865</v>
      </c>
      <c r="R143" s="1">
        <v>0.18583269812715605</v>
      </c>
      <c r="S143" s="1">
        <v>-1.0062033235141987</v>
      </c>
      <c r="T143" s="1">
        <v>4.5206362756008693E-2</v>
      </c>
      <c r="U143" s="1">
        <v>-0.67061650314939669</v>
      </c>
      <c r="V143" s="22" t="s">
        <v>1400</v>
      </c>
      <c r="AB143" s="4">
        <v>2410340</v>
      </c>
      <c r="AC143" s="2" t="s">
        <v>222</v>
      </c>
      <c r="AD143" s="4">
        <v>1</v>
      </c>
      <c r="AE143" s="24">
        <v>45469</v>
      </c>
      <c r="AF143" s="4">
        <v>271740</v>
      </c>
      <c r="AG143" s="1" t="s">
        <v>2557</v>
      </c>
      <c r="AH143" s="1">
        <v>-36.768730908240258</v>
      </c>
      <c r="AI143" s="1">
        <v>0.30779435236885061</v>
      </c>
      <c r="AJ143" s="1">
        <v>-5.8866534168973699</v>
      </c>
      <c r="AK143" s="1">
        <v>4.4069768953375971E-2</v>
      </c>
      <c r="AL143" s="1">
        <v>10.324496426938701</v>
      </c>
      <c r="AM143" s="1" t="s">
        <v>2505</v>
      </c>
      <c r="AN143" s="11">
        <f>VAR(AH143:AH144)</f>
        <v>0.52275466833499606</v>
      </c>
      <c r="AO143" s="11">
        <f>VAR(AJ143:AJ144)</f>
        <v>4.067244526308432E-2</v>
      </c>
      <c r="AP143" s="11">
        <f>VAR(AL143:AL144)</f>
        <v>5.4588145088773672</v>
      </c>
      <c r="AQ143" s="6">
        <v>1</v>
      </c>
      <c r="AR143" s="6">
        <f>AH143-AH144</f>
        <v>-1.0225015093729652</v>
      </c>
      <c r="AS143" s="6">
        <f>AJ143-AJ144</f>
        <v>0.28521025669875311</v>
      </c>
      <c r="AV143" s="4">
        <v>2310568</v>
      </c>
      <c r="AW143" s="2" t="s">
        <v>597</v>
      </c>
      <c r="AX143" s="4">
        <v>1</v>
      </c>
      <c r="AY143" s="2" t="s">
        <v>629</v>
      </c>
      <c r="AZ143" s="4">
        <v>243720</v>
      </c>
      <c r="BA143" s="1" t="s">
        <v>1288</v>
      </c>
      <c r="BB143" s="1">
        <v>-67.984786690272358</v>
      </c>
      <c r="BC143" s="1">
        <v>0.14970212893406093</v>
      </c>
      <c r="BD143" s="1">
        <v>-9.9385822171316196</v>
      </c>
      <c r="BE143" s="1">
        <v>6.957535773738574E-2</v>
      </c>
      <c r="BF143" s="1">
        <v>11.523871046780599</v>
      </c>
      <c r="BG143" s="1" t="s">
        <v>1179</v>
      </c>
      <c r="BH143" s="11">
        <f>VAR(BB143:BB144)</f>
        <v>0.35607201787136311</v>
      </c>
      <c r="BI143" s="11">
        <f>VAR(BD143:BD144)</f>
        <v>1.7110735419073606E-3</v>
      </c>
      <c r="BJ143" s="6">
        <f>VAR(BF143:BF144)</f>
        <v>7.0647888933156738E-2</v>
      </c>
      <c r="BK143" s="6">
        <v>1</v>
      </c>
      <c r="BL143" s="6">
        <f>BB143-BB144</f>
        <v>-0.84388626943606937</v>
      </c>
      <c r="BM143" s="6">
        <f>BD143-BD144</f>
        <v>-5.8499120367871527E-2</v>
      </c>
    </row>
    <row r="144" spans="1:65" ht="15" x14ac:dyDescent="0.4">
      <c r="A144" t="s">
        <v>1131</v>
      </c>
      <c r="B144" s="1">
        <v>-25.11808178890826</v>
      </c>
      <c r="C144" s="1">
        <v>0.21010423253294758</v>
      </c>
      <c r="D144" s="1">
        <v>-4.7854097132015987</v>
      </c>
      <c r="E144" s="1">
        <v>7.2683262532521525E-2</v>
      </c>
      <c r="F144" s="1">
        <v>13.16519591670453</v>
      </c>
      <c r="G144" s="17">
        <v>45785</v>
      </c>
      <c r="H144" s="1" t="s">
        <v>2506</v>
      </c>
      <c r="I144" s="1">
        <v>-25.201109412420617</v>
      </c>
      <c r="J144" s="1">
        <v>-4.8252463020515828</v>
      </c>
      <c r="K144" s="6">
        <f t="shared" si="52"/>
        <v>13.400861003992045</v>
      </c>
      <c r="L144" s="6">
        <f t="shared" si="53"/>
        <v>8.3027623512357707E-2</v>
      </c>
      <c r="M144" s="6">
        <f t="shared" si="54"/>
        <v>3.9836588849984089E-2</v>
      </c>
      <c r="N144" s="6">
        <f t="shared" si="55"/>
        <v>-0.23566508728751501</v>
      </c>
      <c r="P144" s="1" t="s">
        <v>1390</v>
      </c>
      <c r="Q144" s="1">
        <v>-46.954135863736425</v>
      </c>
      <c r="R144" s="1">
        <v>8.4421798975410509E-2</v>
      </c>
      <c r="S144" s="1">
        <v>-7.3471471719090973</v>
      </c>
      <c r="T144" s="1">
        <v>4.35092857108694E-2</v>
      </c>
      <c r="U144" s="1">
        <v>11.823041511536353</v>
      </c>
      <c r="V144" s="22" t="s">
        <v>1400</v>
      </c>
      <c r="W144" s="5">
        <f>VAR(Q144:Q145)</f>
        <v>3.3001481520289061E-2</v>
      </c>
      <c r="X144" s="5">
        <f>VAR(S144:S145)</f>
        <v>2.7250571688632532E-3</v>
      </c>
      <c r="Y144" s="5">
        <v>1</v>
      </c>
      <c r="Z144" s="5">
        <f>VAR(U144:U145)</f>
        <v>5.5674073987144065E-2</v>
      </c>
      <c r="AB144" s="2" t="s">
        <v>1750</v>
      </c>
      <c r="AC144" s="2" t="s">
        <v>222</v>
      </c>
      <c r="AD144" s="4">
        <v>1</v>
      </c>
      <c r="AE144" s="24">
        <v>45469</v>
      </c>
      <c r="AF144" s="4">
        <v>271740</v>
      </c>
      <c r="AG144" s="1" t="s">
        <v>1750</v>
      </c>
      <c r="AH144" s="1">
        <v>-35.746229398867293</v>
      </c>
      <c r="AI144" s="1">
        <v>0.2867708046107606</v>
      </c>
      <c r="AJ144" s="1">
        <v>-6.171863673596123</v>
      </c>
      <c r="AK144" s="1">
        <v>7.931761418427441E-2</v>
      </c>
      <c r="AL144" s="1">
        <v>13.628679989901691</v>
      </c>
      <c r="AM144" s="1" t="s">
        <v>2505</v>
      </c>
      <c r="AN144" s="54"/>
      <c r="AO144" s="54"/>
      <c r="AP144" s="54"/>
      <c r="AV144" s="4">
        <v>2310688</v>
      </c>
      <c r="AW144" s="2" t="s">
        <v>597</v>
      </c>
      <c r="AX144" s="4">
        <v>2</v>
      </c>
      <c r="AY144" s="2" t="s">
        <v>733</v>
      </c>
      <c r="AZ144" s="4">
        <v>254960</v>
      </c>
      <c r="BA144" s="1" t="s">
        <v>1329</v>
      </c>
      <c r="BB144" s="1">
        <v>-67.140900420836289</v>
      </c>
      <c r="BC144" s="1">
        <v>5.9165915383459895E-2</v>
      </c>
      <c r="BD144" s="1">
        <v>-9.8800830967637481</v>
      </c>
      <c r="BE144" s="1">
        <v>2.6654815525366478E-2</v>
      </c>
      <c r="BF144" s="1">
        <v>11.899764353273696</v>
      </c>
      <c r="BG144" s="1" t="s">
        <v>1275</v>
      </c>
      <c r="BH144" s="54"/>
      <c r="BI144" s="54"/>
    </row>
    <row r="145" spans="1:65" x14ac:dyDescent="0.35">
      <c r="A145" t="s">
        <v>1131</v>
      </c>
      <c r="B145" s="1">
        <v>-25.209252523411607</v>
      </c>
      <c r="C145" s="1">
        <v>0.22427424387445991</v>
      </c>
      <c r="D145" s="1">
        <v>-4.880620393429874</v>
      </c>
      <c r="E145" s="1">
        <v>4.2614269439578002E-2</v>
      </c>
      <c r="F145" s="1">
        <v>13.835710624027385</v>
      </c>
      <c r="G145" s="17">
        <v>45785</v>
      </c>
      <c r="H145" s="1" t="s">
        <v>2506</v>
      </c>
      <c r="I145" s="1">
        <v>-25.201109412420617</v>
      </c>
      <c r="J145" s="1">
        <v>-4.8252463020515828</v>
      </c>
      <c r="K145" s="6">
        <f t="shared" si="52"/>
        <v>13.400861003992045</v>
      </c>
      <c r="L145" s="6">
        <f t="shared" si="53"/>
        <v>-8.1431109909892996E-3</v>
      </c>
      <c r="M145" s="6">
        <f t="shared" si="54"/>
        <v>-5.537409137829119E-2</v>
      </c>
      <c r="N145" s="6">
        <f t="shared" si="55"/>
        <v>0.43484962003534022</v>
      </c>
      <c r="P145" s="18" t="s">
        <v>1390</v>
      </c>
      <c r="Q145" s="18">
        <v>-47.211046282054909</v>
      </c>
      <c r="R145" s="18">
        <v>0.49600597570431698</v>
      </c>
      <c r="S145" s="18">
        <v>-7.4209720615990014</v>
      </c>
      <c r="T145" s="18">
        <v>7.9805779995143641E-2</v>
      </c>
      <c r="U145" s="18">
        <v>12.156730210737102</v>
      </c>
      <c r="V145" s="18" t="s">
        <v>1281</v>
      </c>
      <c r="AB145" s="4">
        <v>2410360</v>
      </c>
      <c r="AC145" s="2" t="s">
        <v>1767</v>
      </c>
      <c r="AD145" s="4">
        <v>1</v>
      </c>
      <c r="AE145" s="24">
        <v>45474</v>
      </c>
      <c r="AF145" s="4">
        <v>283080</v>
      </c>
      <c r="AG145" s="1" t="s">
        <v>2561</v>
      </c>
      <c r="AH145" s="1">
        <v>-48.289734514937429</v>
      </c>
      <c r="AI145" s="1">
        <v>0.34055848657505045</v>
      </c>
      <c r="AJ145" s="1">
        <v>-7.1866484434284512</v>
      </c>
      <c r="AK145" s="1">
        <v>2.3498950523237389E-2</v>
      </c>
      <c r="AL145" s="1">
        <v>9.2034530324901809</v>
      </c>
      <c r="AM145" s="1" t="s">
        <v>2505</v>
      </c>
      <c r="AN145" s="11">
        <f>VAR(AH145:AH146)</f>
        <v>1.1408765500368085E-6</v>
      </c>
      <c r="AO145" s="11">
        <f>VAR(AJ145:AJ146)</f>
        <v>9.7292472027068317E-4</v>
      </c>
      <c r="AP145" s="11">
        <f>VAR(AL145:AL146)</f>
        <v>6.2801386451863797E-2</v>
      </c>
      <c r="AQ145" s="6">
        <v>1</v>
      </c>
      <c r="AR145" s="6">
        <f>AH145-AH146</f>
        <v>-1.510547284951258E-3</v>
      </c>
      <c r="AS145" s="6">
        <f>AJ145-AJ146</f>
        <v>4.4111783465887733E-2</v>
      </c>
      <c r="AV145" s="4">
        <v>2310291</v>
      </c>
      <c r="AW145" s="2" t="s">
        <v>318</v>
      </c>
      <c r="AX145" s="4">
        <v>1</v>
      </c>
      <c r="AY145" s="2" t="s">
        <v>307</v>
      </c>
      <c r="AZ145" s="4">
        <v>249800</v>
      </c>
      <c r="BA145" s="1" t="s">
        <v>1204</v>
      </c>
      <c r="BB145" s="1">
        <v>-127.71613159802261</v>
      </c>
      <c r="BC145" s="1">
        <v>0.12663144946702878</v>
      </c>
      <c r="BD145" s="1">
        <v>-17.184052839704563</v>
      </c>
      <c r="BE145" s="1">
        <v>4.4136195047599358E-2</v>
      </c>
      <c r="BF145" s="1">
        <v>9.7562911196138913</v>
      </c>
      <c r="BG145" s="1" t="s">
        <v>1163</v>
      </c>
      <c r="BH145" s="11">
        <f>VAR(BB145:BB146)</f>
        <v>0.30310648173590499</v>
      </c>
      <c r="BI145" s="11">
        <f>VAR(BD145:BD146)</f>
        <v>1.5703908163273268E-3</v>
      </c>
      <c r="BJ145" s="6">
        <f>VAR(BF145:BF146)</f>
        <v>5.4534306766389741E-2</v>
      </c>
      <c r="BK145" s="6">
        <v>1</v>
      </c>
      <c r="BL145" s="6">
        <f>BB145-BB146</f>
        <v>-0.7785967913315659</v>
      </c>
      <c r="BM145" s="6">
        <f>BD145-BD146</f>
        <v>-5.6042676886946197E-2</v>
      </c>
    </row>
    <row r="146" spans="1:65" x14ac:dyDescent="0.35">
      <c r="A146" t="s">
        <v>1139</v>
      </c>
      <c r="B146" s="1">
        <v>-2.1955361329582255</v>
      </c>
      <c r="C146" s="1">
        <v>0.4506806512342531</v>
      </c>
      <c r="D146" s="1">
        <v>-1.739328999943085</v>
      </c>
      <c r="E146" s="1">
        <v>0.10201791727700781</v>
      </c>
      <c r="F146" s="1">
        <v>11.719095866586454</v>
      </c>
      <c r="G146" s="17">
        <v>45791</v>
      </c>
      <c r="H146" s="1" t="s">
        <v>2507</v>
      </c>
      <c r="I146" s="1">
        <v>-2.1194507332266808</v>
      </c>
      <c r="J146" s="1">
        <v>-1.7054292767074781</v>
      </c>
      <c r="K146" s="6">
        <f t="shared" si="52"/>
        <v>11.523983480433145</v>
      </c>
      <c r="L146" s="6">
        <f t="shared" si="53"/>
        <v>-7.6085399731544712E-2</v>
      </c>
      <c r="M146" s="6">
        <f t="shared" si="54"/>
        <v>-3.389972323560686E-2</v>
      </c>
      <c r="N146" s="6">
        <f t="shared" si="55"/>
        <v>0.19511238615330839</v>
      </c>
      <c r="P146" s="1" t="s">
        <v>2431</v>
      </c>
      <c r="Q146" s="1">
        <v>-87.758592258160732</v>
      </c>
      <c r="R146" s="1">
        <v>2.0726285404216119E-2</v>
      </c>
      <c r="S146" s="1">
        <v>-12.149064288891159</v>
      </c>
      <c r="T146" s="1">
        <v>0.15245787561174298</v>
      </c>
      <c r="U146" s="1">
        <v>9.4339220529685406</v>
      </c>
      <c r="V146" s="1" t="s">
        <v>2424</v>
      </c>
      <c r="W146" s="5">
        <f>VAR(Q146:Q147)</f>
        <v>6.7075540505728642E-4</v>
      </c>
      <c r="X146" s="5">
        <f>VAR(S146:S147)</f>
        <v>6.7010386708817754E-4</v>
      </c>
      <c r="Y146" s="5">
        <v>1</v>
      </c>
      <c r="Z146" s="5">
        <f>VAR(U146:U147)</f>
        <v>5.4284275809507003E-2</v>
      </c>
      <c r="AB146" s="2" t="s">
        <v>1768</v>
      </c>
      <c r="AC146" s="2" t="s">
        <v>1767</v>
      </c>
      <c r="AD146" s="4">
        <v>1</v>
      </c>
      <c r="AE146" s="24">
        <v>45474</v>
      </c>
      <c r="AF146" s="4">
        <v>283080</v>
      </c>
      <c r="AG146" s="1" t="s">
        <v>1768</v>
      </c>
      <c r="AH146" s="1">
        <v>-48.288223967652478</v>
      </c>
      <c r="AI146" s="1">
        <v>8.1207502052636243E-2</v>
      </c>
      <c r="AJ146" s="1">
        <v>-7.2307602268943389</v>
      </c>
      <c r="AK146" s="1">
        <v>2.9820602532882642E-2</v>
      </c>
      <c r="AL146" s="1">
        <v>9.557857847502234</v>
      </c>
      <c r="AM146" s="1" t="s">
        <v>2505</v>
      </c>
      <c r="AN146" s="54"/>
      <c r="AO146" s="54"/>
      <c r="AP146" s="54"/>
      <c r="AV146" s="4">
        <v>2310457</v>
      </c>
      <c r="AW146" s="2" t="s">
        <v>318</v>
      </c>
      <c r="AX146" s="4">
        <v>2</v>
      </c>
      <c r="AY146" s="2" t="s">
        <v>452</v>
      </c>
      <c r="AZ146" s="4">
        <v>237980</v>
      </c>
      <c r="BA146" s="1" t="s">
        <v>1249</v>
      </c>
      <c r="BB146" s="1">
        <v>-126.93753480669105</v>
      </c>
      <c r="BC146" s="1">
        <v>0.3369799211576025</v>
      </c>
      <c r="BD146" s="1">
        <v>-17.128010162817617</v>
      </c>
      <c r="BE146" s="1">
        <v>3.7476732538897925E-2</v>
      </c>
      <c r="BF146" s="1">
        <v>10.086546495849888</v>
      </c>
      <c r="BG146" s="1" t="s">
        <v>1168</v>
      </c>
      <c r="BH146" s="54"/>
      <c r="BI146" s="54"/>
    </row>
    <row r="147" spans="1:65" x14ac:dyDescent="0.35">
      <c r="A147" t="s">
        <v>1139</v>
      </c>
      <c r="B147" s="1">
        <v>-2.3589527563600834</v>
      </c>
      <c r="C147" s="1">
        <v>0.34600300595130601</v>
      </c>
      <c r="D147" s="1">
        <v>-1.7932307740100573</v>
      </c>
      <c r="E147" s="1">
        <v>0.26716823848499882</v>
      </c>
      <c r="F147" s="1">
        <v>11.986893435720376</v>
      </c>
      <c r="G147" s="17">
        <v>45791</v>
      </c>
      <c r="H147" s="1" t="s">
        <v>2507</v>
      </c>
      <c r="I147" s="1">
        <v>-2.1194507332266808</v>
      </c>
      <c r="J147" s="1">
        <v>-1.7054292767074781</v>
      </c>
      <c r="K147" s="6">
        <f t="shared" si="52"/>
        <v>11.523983480433145</v>
      </c>
      <c r="L147" s="6">
        <f t="shared" si="53"/>
        <v>-0.23950202313340263</v>
      </c>
      <c r="M147" s="6">
        <f t="shared" si="54"/>
        <v>-8.7801497302579135E-2</v>
      </c>
      <c r="N147" s="6">
        <f t="shared" si="55"/>
        <v>0.46290995528723045</v>
      </c>
      <c r="P147" s="1" t="s">
        <v>2431</v>
      </c>
      <c r="Q147" s="1">
        <v>-87.795218898876399</v>
      </c>
      <c r="R147" s="1">
        <v>0.10388669870332916</v>
      </c>
      <c r="S147" s="1">
        <v>-12.112455441133051</v>
      </c>
      <c r="T147" s="1">
        <v>7.7374016814181504E-2</v>
      </c>
      <c r="U147" s="1">
        <v>9.1044246301880065</v>
      </c>
      <c r="V147" s="1" t="s">
        <v>2424</v>
      </c>
      <c r="AB147" s="4">
        <v>2410380</v>
      </c>
      <c r="AC147" s="2" t="s">
        <v>1786</v>
      </c>
      <c r="AD147" s="4">
        <v>1</v>
      </c>
      <c r="AE147" s="24">
        <v>45481</v>
      </c>
      <c r="AF147" s="4">
        <v>284660</v>
      </c>
      <c r="AG147" s="1" t="s">
        <v>2565</v>
      </c>
      <c r="AH147" s="1">
        <v>-133.58821769591248</v>
      </c>
      <c r="AI147" s="1">
        <v>0.52869907265918137</v>
      </c>
      <c r="AJ147" s="1">
        <v>-17.932623117275142</v>
      </c>
      <c r="AK147" s="1">
        <v>0.14148079912778838</v>
      </c>
      <c r="AL147" s="1">
        <v>9.8727672422886599</v>
      </c>
      <c r="AM147" s="1" t="s">
        <v>2506</v>
      </c>
      <c r="AN147" s="11">
        <f>VAR(AH147:AH148)</f>
        <v>5.1291803021887346E-3</v>
      </c>
      <c r="AO147" s="11">
        <f>VAR(AJ147:AJ148)</f>
        <v>4.2078717243564739E-2</v>
      </c>
      <c r="AP147" s="11">
        <f>VAR(AL147:AL148)</f>
        <v>2.4631089892147315</v>
      </c>
      <c r="AQ147" s="6">
        <v>1</v>
      </c>
      <c r="AR147" s="6">
        <f>AH147-AH148</f>
        <v>-0.1012835653222055</v>
      </c>
      <c r="AS147" s="6">
        <f>AJ147-AJ148</f>
        <v>-0.29009900807677624</v>
      </c>
      <c r="AV147" s="4">
        <v>2310159</v>
      </c>
      <c r="AW147" s="2" t="s">
        <v>168</v>
      </c>
      <c r="AX147" s="4">
        <v>1</v>
      </c>
      <c r="AY147" s="2" t="s">
        <v>233</v>
      </c>
      <c r="AZ147" s="4">
        <v>244380</v>
      </c>
      <c r="BA147" s="1" t="s">
        <v>1150</v>
      </c>
      <c r="BB147" s="1">
        <v>-58.946962408112512</v>
      </c>
      <c r="BC147" s="1">
        <v>0.21390705778505334</v>
      </c>
      <c r="BD147" s="1">
        <v>-8.5860113770665212</v>
      </c>
      <c r="BE147" s="1">
        <v>6.5735098264117192E-2</v>
      </c>
      <c r="BF147" s="1">
        <v>9.7411286084196576</v>
      </c>
      <c r="BG147" t="s">
        <v>1099</v>
      </c>
      <c r="BH147" s="11">
        <f>VAR(BB147:BB148)</f>
        <v>0.5548314204764393</v>
      </c>
      <c r="BI147" s="11">
        <f>VAR(BD147:BD148)</f>
        <v>4.4338172275854085E-2</v>
      </c>
      <c r="BJ147" s="6">
        <f>VAR(BF147:BF148)</f>
        <v>0.88296173587913873</v>
      </c>
      <c r="BK147" s="6">
        <v>1</v>
      </c>
      <c r="BL147" s="6">
        <f>BB147-BB148</f>
        <v>-1.0534053545301916</v>
      </c>
      <c r="BM147" s="6">
        <f>BD147-BD148</f>
        <v>-0.29778573597757863</v>
      </c>
    </row>
    <row r="148" spans="1:65" x14ac:dyDescent="0.35">
      <c r="A148" t="s">
        <v>1139</v>
      </c>
      <c r="B148" s="1">
        <v>-1.7517089865535795</v>
      </c>
      <c r="C148" s="1">
        <v>7.4829559636490267E-2</v>
      </c>
      <c r="D148" s="1">
        <v>-1.7018167558506547</v>
      </c>
      <c r="E148" s="1">
        <v>9.3369230023356189E-2</v>
      </c>
      <c r="F148" s="1">
        <v>11.862825060251659</v>
      </c>
      <c r="G148" s="17">
        <v>45791</v>
      </c>
      <c r="H148" s="1" t="s">
        <v>2507</v>
      </c>
      <c r="I148" s="1">
        <v>-2.1194507332266808</v>
      </c>
      <c r="J148" s="1">
        <v>-1.7054292767074781</v>
      </c>
      <c r="K148" s="6">
        <f t="shared" si="52"/>
        <v>11.523983480433145</v>
      </c>
      <c r="L148" s="6">
        <f t="shared" si="53"/>
        <v>0.36774174667310122</v>
      </c>
      <c r="M148" s="6">
        <f t="shared" si="54"/>
        <v>3.612520856823398E-3</v>
      </c>
      <c r="N148" s="6">
        <f t="shared" si="55"/>
        <v>0.33884157981851359</v>
      </c>
      <c r="P148" s="1" t="s">
        <v>2433</v>
      </c>
      <c r="Q148" s="1">
        <v>-37.435759847823668</v>
      </c>
      <c r="R148" s="1">
        <v>0.33546395337077306</v>
      </c>
      <c r="S148" s="1">
        <v>-6.4107933138214115</v>
      </c>
      <c r="T148" s="1">
        <v>4.438291922292343E-2</v>
      </c>
      <c r="U148" s="1">
        <v>13.850586662747624</v>
      </c>
      <c r="V148" s="1" t="s">
        <v>2424</v>
      </c>
      <c r="W148" s="5">
        <f>VAR(Q148:Q149)</f>
        <v>1.6013524594555618E-2</v>
      </c>
      <c r="X148" s="5">
        <f>VAR(S148:S149)</f>
        <v>4.7531061401232297E-4</v>
      </c>
      <c r="Y148" s="5">
        <v>1</v>
      </c>
      <c r="Z148" s="5">
        <f>VAR(U148:U149)</f>
        <v>9.0575424021036521E-2</v>
      </c>
      <c r="AB148" s="2" t="s">
        <v>1787</v>
      </c>
      <c r="AC148" s="2" t="s">
        <v>1786</v>
      </c>
      <c r="AD148" s="4">
        <v>1</v>
      </c>
      <c r="AE148" s="24">
        <v>45481</v>
      </c>
      <c r="AF148" s="4">
        <v>284660</v>
      </c>
      <c r="AG148" s="1" t="s">
        <v>1787</v>
      </c>
      <c r="AH148" s="1">
        <v>-133.48693413059027</v>
      </c>
      <c r="AI148" s="1">
        <v>0.43230565602922799</v>
      </c>
      <c r="AJ148" s="1">
        <v>-17.642524109198366</v>
      </c>
      <c r="AK148" s="1">
        <v>4.9642639784388438E-2</v>
      </c>
      <c r="AL148" s="1">
        <v>7.6532587429966554</v>
      </c>
      <c r="AM148" s="1" t="s">
        <v>2506</v>
      </c>
      <c r="AN148" s="54"/>
      <c r="AO148" s="54"/>
      <c r="AP148" s="54"/>
      <c r="AV148" s="4">
        <v>2310352</v>
      </c>
      <c r="AW148" s="2" t="s">
        <v>168</v>
      </c>
      <c r="AX148" s="4">
        <v>2</v>
      </c>
      <c r="AY148" s="2" t="s">
        <v>349</v>
      </c>
      <c r="AZ148" s="4">
        <v>238000</v>
      </c>
      <c r="BA148" s="1" t="s">
        <v>1203</v>
      </c>
      <c r="BB148" s="1">
        <v>-57.89355705358232</v>
      </c>
      <c r="BC148" s="1">
        <v>0.15575826192234646</v>
      </c>
      <c r="BD148" s="1">
        <v>-8.2882256410889426</v>
      </c>
      <c r="BE148" s="1">
        <v>3.7821645655299649E-2</v>
      </c>
      <c r="BF148" s="1">
        <v>8.4122480751292201</v>
      </c>
      <c r="BG148" s="1" t="s">
        <v>1164</v>
      </c>
      <c r="BH148" s="54"/>
      <c r="BI148" s="54"/>
    </row>
    <row r="149" spans="1:65" x14ac:dyDescent="0.35">
      <c r="A149" t="s">
        <v>1152</v>
      </c>
      <c r="B149" s="1">
        <v>-101.62109054954112</v>
      </c>
      <c r="C149" s="1">
        <v>0.78471265787491951</v>
      </c>
      <c r="D149" s="1">
        <v>-13.809075220233531</v>
      </c>
      <c r="E149" s="1">
        <v>6.3136419835627344E-2</v>
      </c>
      <c r="F149" s="1">
        <v>8.8515112123271251</v>
      </c>
      <c r="G149" s="17">
        <v>45792</v>
      </c>
      <c r="H149" s="1" t="s">
        <v>2508</v>
      </c>
      <c r="I149" s="1">
        <v>-101.3565609940824</v>
      </c>
      <c r="J149" s="1">
        <v>-13.870210108985594</v>
      </c>
      <c r="K149" s="6">
        <f t="shared" si="52"/>
        <v>9.6051198778023519</v>
      </c>
      <c r="L149" s="6">
        <f t="shared" si="53"/>
        <v>-0.26452955545872214</v>
      </c>
      <c r="M149" s="6">
        <f t="shared" si="54"/>
        <v>6.1134888752063077E-2</v>
      </c>
      <c r="N149" s="6">
        <f t="shared" si="55"/>
        <v>-0.75360866547522676</v>
      </c>
      <c r="P149" s="1" t="s">
        <v>2433</v>
      </c>
      <c r="Q149" s="1">
        <v>-37.256798820811888</v>
      </c>
      <c r="R149" s="1">
        <v>0.30898414436120841</v>
      </c>
      <c r="S149" s="1">
        <v>-6.4416254598385905</v>
      </c>
      <c r="T149" s="1">
        <v>6.3547272055878776E-2</v>
      </c>
      <c r="U149" s="1">
        <v>14.276204857896836</v>
      </c>
      <c r="V149" s="1" t="s">
        <v>2424</v>
      </c>
      <c r="AB149" s="4">
        <v>2410400</v>
      </c>
      <c r="AC149" s="2" t="s">
        <v>1804</v>
      </c>
      <c r="AD149" s="4">
        <v>1</v>
      </c>
      <c r="AE149" s="24">
        <v>45482</v>
      </c>
      <c r="AF149" s="4">
        <v>282220</v>
      </c>
      <c r="AG149" s="1" t="s">
        <v>2571</v>
      </c>
      <c r="AH149" s="1">
        <v>-103.09681976405659</v>
      </c>
      <c r="AI149" s="1">
        <v>0.25353713586700749</v>
      </c>
      <c r="AJ149" s="1">
        <v>-12.715980858541448</v>
      </c>
      <c r="AK149" s="1">
        <v>1.52878482931137E-2</v>
      </c>
      <c r="AL149" s="1">
        <v>-1.3689728957250082</v>
      </c>
      <c r="AM149" s="1" t="s">
        <v>2506</v>
      </c>
      <c r="AN149" s="11">
        <f>VAR(AH149:AH150)</f>
        <v>7.8136621667698085E-4</v>
      </c>
      <c r="AO149" s="11">
        <f>VAR(AJ149:AJ150)</f>
        <v>4.5771294133520168E-3</v>
      </c>
      <c r="AP149" s="11">
        <f>VAR(AL149:AL150)</f>
        <v>0.26345939262437401</v>
      </c>
      <c r="AQ149" s="6">
        <v>1</v>
      </c>
      <c r="AR149" s="6">
        <f>AH149-AH150</f>
        <v>-3.9531410717984272E-2</v>
      </c>
      <c r="AS149" s="6">
        <f>AJ149-AJ150</f>
        <v>-9.567789100259283E-2</v>
      </c>
      <c r="AV149" s="4">
        <v>2310083</v>
      </c>
      <c r="AW149" s="2" t="s">
        <v>92</v>
      </c>
      <c r="AX149" s="4">
        <v>1</v>
      </c>
      <c r="AY149" s="2" t="s">
        <v>226</v>
      </c>
      <c r="AZ149" s="4">
        <v>236360</v>
      </c>
      <c r="BA149" s="1" t="s">
        <v>1126</v>
      </c>
      <c r="BB149" s="1">
        <v>-76.054791722850368</v>
      </c>
      <c r="BC149" s="1">
        <v>6.4066125222942208E-2</v>
      </c>
      <c r="BD149" s="1">
        <v>-11.169883308751489</v>
      </c>
      <c r="BE149" s="1">
        <v>2.572550093713306E-2</v>
      </c>
      <c r="BF149" s="1">
        <v>13.304274747161543</v>
      </c>
      <c r="BG149" s="1" t="s">
        <v>1097</v>
      </c>
      <c r="BH149" s="11">
        <f>VAR(BB149:BB150)</f>
        <v>1.6535794142344888</v>
      </c>
      <c r="BI149" s="11">
        <f>VAR(BD149:BD150)</f>
        <v>3.2519776295520997E-2</v>
      </c>
      <c r="BJ149" s="6">
        <f>VAR(BF149:BF150)</f>
        <v>7.4451216845834551</v>
      </c>
      <c r="BK149" s="6">
        <v>1</v>
      </c>
      <c r="BL149" s="6">
        <f>BB149-BB150</f>
        <v>1.8185595476829945</v>
      </c>
      <c r="BM149" s="6">
        <f>BD149-BD150</f>
        <v>-0.25502853289591343</v>
      </c>
    </row>
    <row r="150" spans="1:65" x14ac:dyDescent="0.35">
      <c r="A150" t="s">
        <v>1152</v>
      </c>
      <c r="B150" s="1">
        <v>-101.47844312784113</v>
      </c>
      <c r="C150" s="1">
        <v>0.49550137169216973</v>
      </c>
      <c r="D150" s="1">
        <v>-13.712166687831957</v>
      </c>
      <c r="E150" s="1">
        <v>7.1259001620725362E-2</v>
      </c>
      <c r="F150" s="1">
        <v>8.2188903748145208</v>
      </c>
      <c r="G150" s="17">
        <v>45792</v>
      </c>
      <c r="H150" s="1" t="s">
        <v>2508</v>
      </c>
      <c r="I150" s="1">
        <v>-101.3565609940824</v>
      </c>
      <c r="J150" s="1">
        <v>-13.870210108985594</v>
      </c>
      <c r="K150" s="6">
        <f t="shared" si="52"/>
        <v>9.6051198778023519</v>
      </c>
      <c r="L150" s="6">
        <f t="shared" si="53"/>
        <v>-0.12188213375873147</v>
      </c>
      <c r="M150" s="6">
        <f t="shared" si="54"/>
        <v>0.15804342115363745</v>
      </c>
      <c r="N150" s="6">
        <f t="shared" si="55"/>
        <v>-1.3862295029878311</v>
      </c>
      <c r="P150" s="1" t="s">
        <v>2441</v>
      </c>
      <c r="Q150" s="1">
        <v>-39.419356966344289</v>
      </c>
      <c r="R150" s="1">
        <v>0.31103720520797218</v>
      </c>
      <c r="S150" s="1">
        <v>-6.2727596387203803</v>
      </c>
      <c r="T150" s="1">
        <v>6.2174208878477244E-2</v>
      </c>
      <c r="U150" s="1">
        <v>10.762720143418754</v>
      </c>
      <c r="V150" s="1" t="s">
        <v>2425</v>
      </c>
      <c r="W150" s="5">
        <f>VAR(Q150:Q151)</f>
        <v>8.6342244241075908E-2</v>
      </c>
      <c r="X150" s="5">
        <f>VAR(S150:S151)</f>
        <v>8.103417730793931E-5</v>
      </c>
      <c r="Y150" s="5">
        <v>1</v>
      </c>
      <c r="Z150" s="5">
        <f>VAR(U150:U151)</f>
        <v>0.13385039064815704</v>
      </c>
      <c r="AB150" s="2" t="s">
        <v>1805</v>
      </c>
      <c r="AC150" s="2" t="s">
        <v>1804</v>
      </c>
      <c r="AD150" s="4">
        <v>1</v>
      </c>
      <c r="AE150" s="24">
        <v>45482</v>
      </c>
      <c r="AF150" s="4">
        <v>282220</v>
      </c>
      <c r="AG150" s="1" t="s">
        <v>1805</v>
      </c>
      <c r="AH150" s="1">
        <v>-103.05728835333861</v>
      </c>
      <c r="AI150" s="1">
        <v>7.7876957497312979E-2</v>
      </c>
      <c r="AJ150" s="1">
        <v>-12.620302967538855</v>
      </c>
      <c r="AK150" s="1">
        <v>5.2295063393613478E-2</v>
      </c>
      <c r="AL150" s="1">
        <v>-2.0948646130277666</v>
      </c>
      <c r="AM150" s="1" t="s">
        <v>2506</v>
      </c>
      <c r="AN150" s="54"/>
      <c r="AO150" s="54"/>
      <c r="AP150" s="54"/>
      <c r="AV150" s="4">
        <v>2310311</v>
      </c>
      <c r="AW150" s="2" t="s">
        <v>92</v>
      </c>
      <c r="AX150" s="4">
        <v>2</v>
      </c>
      <c r="AY150" s="2" t="s">
        <v>347</v>
      </c>
      <c r="AZ150" s="4">
        <v>238100</v>
      </c>
      <c r="BA150" s="1" t="s">
        <v>1209</v>
      </c>
      <c r="BB150" s="1">
        <v>-77.873351270533362</v>
      </c>
      <c r="BC150" s="1">
        <v>0.23820524932049539</v>
      </c>
      <c r="BD150" s="1">
        <v>-10.914854775855575</v>
      </c>
      <c r="BE150" s="1">
        <v>0.12090187144027581</v>
      </c>
      <c r="BF150" s="1">
        <v>9.4454869363112408</v>
      </c>
      <c r="BG150" s="1" t="s">
        <v>1163</v>
      </c>
      <c r="BH150" s="54"/>
      <c r="BI150" s="54"/>
    </row>
    <row r="151" spans="1:65" x14ac:dyDescent="0.35">
      <c r="A151" t="s">
        <v>1152</v>
      </c>
      <c r="B151" s="1">
        <v>-101.6586066400243</v>
      </c>
      <c r="C151" s="1">
        <v>0.70868973768331978</v>
      </c>
      <c r="D151" s="1">
        <v>-13.736339895887591</v>
      </c>
      <c r="E151" s="1">
        <v>1.8534740945165419E-2</v>
      </c>
      <c r="F151" s="1">
        <v>8.2321125270764242</v>
      </c>
      <c r="G151" s="17">
        <v>45792</v>
      </c>
      <c r="H151" s="1" t="s">
        <v>2508</v>
      </c>
      <c r="I151" s="1">
        <v>-101.3565609940824</v>
      </c>
      <c r="J151" s="1">
        <v>-13.870210108985594</v>
      </c>
      <c r="K151" s="6">
        <f t="shared" si="52"/>
        <v>9.6051198778023519</v>
      </c>
      <c r="L151" s="6">
        <f t="shared" si="53"/>
        <v>-0.30204564594190231</v>
      </c>
      <c r="M151" s="6">
        <f t="shared" si="54"/>
        <v>0.13387021309800318</v>
      </c>
      <c r="N151" s="6">
        <f t="shared" si="55"/>
        <v>-1.3730073507259277</v>
      </c>
      <c r="P151" s="1" t="s">
        <v>2441</v>
      </c>
      <c r="Q151" s="1">
        <v>-39.003803734516943</v>
      </c>
      <c r="R151" s="1">
        <v>0.1610735577293641</v>
      </c>
      <c r="S151" s="1">
        <v>-6.2854902457214576</v>
      </c>
      <c r="T151" s="1">
        <v>8.5220397926277905E-2</v>
      </c>
      <c r="U151" s="1">
        <v>11.28011823125472</v>
      </c>
      <c r="V151" s="1" t="s">
        <v>2425</v>
      </c>
      <c r="AB151" s="4">
        <v>2410420</v>
      </c>
      <c r="AC151" s="2" t="s">
        <v>1824</v>
      </c>
      <c r="AD151" s="4">
        <v>1</v>
      </c>
      <c r="AE151" s="24">
        <v>45483</v>
      </c>
      <c r="AF151" s="4">
        <v>282840</v>
      </c>
      <c r="AG151" s="1" t="s">
        <v>2574</v>
      </c>
      <c r="AH151" s="1">
        <v>-60.612568481421405</v>
      </c>
      <c r="AI151" s="1">
        <v>0.55868743360879913</v>
      </c>
      <c r="AJ151" s="1">
        <v>-9.3785830635501348</v>
      </c>
      <c r="AK151" s="1">
        <v>8.3689849317415924E-2</v>
      </c>
      <c r="AL151" s="1">
        <v>14.416096026979673</v>
      </c>
      <c r="AM151" s="1" t="s">
        <v>2507</v>
      </c>
      <c r="AN151" s="11">
        <f>VAR(AH151:AH152)</f>
        <v>9.5890876860434404E-2</v>
      </c>
      <c r="AO151" s="11">
        <f>VAR(AJ151:AJ152)</f>
        <v>2.7910448837568241E-2</v>
      </c>
      <c r="AP151" s="11">
        <f>VAR(AL151:AL152)</f>
        <v>2.7098959721057003</v>
      </c>
      <c r="AQ151" s="6">
        <v>1</v>
      </c>
      <c r="AR151" s="6">
        <f>AH151-AH152</f>
        <v>0.43792893683892231</v>
      </c>
      <c r="AS151" s="6">
        <f>AJ151-AJ152</f>
        <v>-0.23626446553626401</v>
      </c>
      <c r="AV151" s="4">
        <v>2310158</v>
      </c>
      <c r="AW151" s="2" t="s">
        <v>167</v>
      </c>
      <c r="AX151" s="4">
        <v>1</v>
      </c>
      <c r="AY151" s="2" t="s">
        <v>232</v>
      </c>
      <c r="AZ151" s="4">
        <v>245840</v>
      </c>
      <c r="BA151" s="1" t="s">
        <v>1149</v>
      </c>
      <c r="BB151" s="1">
        <v>-54.915747400633514</v>
      </c>
      <c r="BC151" s="1">
        <v>0.21462900536132293</v>
      </c>
      <c r="BD151" s="1">
        <v>-8.1862374015280182</v>
      </c>
      <c r="BE151" s="1">
        <v>3.7845733757069171E-2</v>
      </c>
      <c r="BF151" s="1">
        <v>10.574151811590632</v>
      </c>
      <c r="BG151" t="s">
        <v>1099</v>
      </c>
      <c r="BH151" s="11">
        <f>VAR(BB151:BB152)</f>
        <v>7.058388770528988E-2</v>
      </c>
      <c r="BI151" s="11">
        <f>VAR(BD151:BD152)</f>
        <v>1.3975920212209267E-2</v>
      </c>
      <c r="BJ151" s="6">
        <f>VAR(BF151:BF152)</f>
        <v>1.4675739190345718</v>
      </c>
      <c r="BK151" s="6">
        <v>1</v>
      </c>
      <c r="BL151" s="6">
        <f>BB151-BB152</f>
        <v>-0.37572300356855948</v>
      </c>
      <c r="BM151" s="6">
        <f>BD151-BD152</f>
        <v>0.16718803911888713</v>
      </c>
    </row>
    <row r="152" spans="1:65" x14ac:dyDescent="0.35">
      <c r="A152" t="s">
        <v>1106</v>
      </c>
      <c r="B152" s="1">
        <v>-58.07093327498778</v>
      </c>
      <c r="C152" s="1">
        <v>0.56658411350957627</v>
      </c>
      <c r="D152" s="1">
        <v>-8.3004718245990592</v>
      </c>
      <c r="E152" s="1">
        <v>0.12218927898567224</v>
      </c>
      <c r="F152" s="1">
        <v>8.3328413218046933</v>
      </c>
      <c r="G152" s="17">
        <v>45797</v>
      </c>
      <c r="H152" t="s">
        <v>2544</v>
      </c>
      <c r="I152" s="1">
        <v>-58.193106067558588</v>
      </c>
      <c r="J152" s="1">
        <v>-8.3424027556584797</v>
      </c>
      <c r="K152" s="6">
        <f t="shared" si="52"/>
        <v>8.546115977709249</v>
      </c>
      <c r="L152" s="6">
        <f t="shared" si="53"/>
        <v>0.12217279257080804</v>
      </c>
      <c r="M152" s="6">
        <f t="shared" si="54"/>
        <v>4.1930931059420473E-2</v>
      </c>
      <c r="N152" s="6">
        <f t="shared" si="55"/>
        <v>-0.21327465590455574</v>
      </c>
      <c r="P152" s="1" t="s">
        <v>2444</v>
      </c>
      <c r="Q152" s="1">
        <v>-53.616732463089882</v>
      </c>
      <c r="R152" s="1">
        <v>0.21780650804162682</v>
      </c>
      <c r="S152" s="1">
        <v>-7.3448106866316474</v>
      </c>
      <c r="T152" s="1">
        <v>0.11787979130608457</v>
      </c>
      <c r="U152" s="1">
        <v>5.1417530299632999</v>
      </c>
      <c r="V152" s="1" t="s">
        <v>2425</v>
      </c>
      <c r="W152" s="5">
        <f>VAR(Q152:Q153)</f>
        <v>6.0998156428005035E-3</v>
      </c>
      <c r="X152" s="5">
        <f>VAR(S152:S153)</f>
        <v>3.9548940441536617E-4</v>
      </c>
      <c r="Y152" s="5">
        <v>1</v>
      </c>
      <c r="Z152" s="5">
        <f>VAR(U152:U153)</f>
        <v>5.6262245923950793E-2</v>
      </c>
      <c r="AB152" s="2" t="s">
        <v>1825</v>
      </c>
      <c r="AC152" s="2" t="s">
        <v>1824</v>
      </c>
      <c r="AD152" s="4">
        <v>1</v>
      </c>
      <c r="AE152" s="24">
        <v>45483</v>
      </c>
      <c r="AF152" s="4">
        <v>282840</v>
      </c>
      <c r="AG152" s="1" t="s">
        <v>1825</v>
      </c>
      <c r="AH152" s="1">
        <v>-61.050497418260328</v>
      </c>
      <c r="AI152" s="1">
        <v>0.51432591263086458</v>
      </c>
      <c r="AJ152" s="1">
        <v>-9.1423185980138708</v>
      </c>
      <c r="AK152" s="1">
        <v>2.1806989142633123E-2</v>
      </c>
      <c r="AL152" s="1">
        <v>12.088051365850639</v>
      </c>
      <c r="AM152" s="1" t="s">
        <v>2507</v>
      </c>
      <c r="AN152" s="54"/>
      <c r="AO152" s="54"/>
      <c r="AP152" s="54"/>
      <c r="AV152" s="4">
        <v>2310397</v>
      </c>
      <c r="AW152" s="2" t="s">
        <v>167</v>
      </c>
      <c r="AX152" s="4">
        <v>2</v>
      </c>
      <c r="AY152" s="2" t="s">
        <v>429</v>
      </c>
      <c r="AZ152" s="4">
        <v>245860</v>
      </c>
      <c r="BA152" s="1" t="s">
        <v>1227</v>
      </c>
      <c r="BB152" s="1">
        <v>-54.540024397064954</v>
      </c>
      <c r="BC152" s="1">
        <v>0.15788126026883967</v>
      </c>
      <c r="BD152" s="1">
        <v>-8.3534254406469053</v>
      </c>
      <c r="BE152" s="1">
        <v>2.8785262650735423E-2</v>
      </c>
      <c r="BF152" s="1">
        <v>12.287379128110288</v>
      </c>
      <c r="BG152" s="1" t="s">
        <v>1166</v>
      </c>
      <c r="BH152" s="54"/>
      <c r="BI152" s="54"/>
    </row>
    <row r="153" spans="1:65" x14ac:dyDescent="0.35">
      <c r="A153" t="s">
        <v>1106</v>
      </c>
      <c r="B153" s="1">
        <v>-58.470070851653148</v>
      </c>
      <c r="C153" s="1">
        <v>0.6087671578688828</v>
      </c>
      <c r="D153" s="1">
        <v>-8.1209930637287382</v>
      </c>
      <c r="E153" s="1">
        <v>4.5688647988058016E-2</v>
      </c>
      <c r="F153" s="1">
        <v>6.4978736581767578</v>
      </c>
      <c r="G153" s="17">
        <v>45797</v>
      </c>
      <c r="H153" t="s">
        <v>2544</v>
      </c>
      <c r="I153" s="1">
        <v>-58.193106067558588</v>
      </c>
      <c r="J153" s="1">
        <v>-8.3424027556584797</v>
      </c>
      <c r="K153" s="6">
        <f t="shared" si="52"/>
        <v>8.546115977709249</v>
      </c>
      <c r="L153" s="6">
        <f t="shared" si="53"/>
        <v>-0.27696478409455949</v>
      </c>
      <c r="M153" s="6">
        <f t="shared" si="54"/>
        <v>0.22140969192974147</v>
      </c>
      <c r="N153" s="6">
        <f t="shared" si="55"/>
        <v>-2.0482423195324913</v>
      </c>
      <c r="P153" s="1" t="s">
        <v>2444</v>
      </c>
      <c r="Q153" s="1">
        <v>-53.50628052202228</v>
      </c>
      <c r="R153" s="1">
        <v>0.68112534103111977</v>
      </c>
      <c r="S153" s="1">
        <v>-7.3729350321143556</v>
      </c>
      <c r="T153" s="1">
        <v>7.7952976803087534E-2</v>
      </c>
      <c r="U153" s="1">
        <v>5.4771997348925652</v>
      </c>
      <c r="V153" s="1" t="s">
        <v>2425</v>
      </c>
      <c r="AB153" s="4">
        <v>2410440</v>
      </c>
      <c r="AC153" s="2" t="s">
        <v>1840</v>
      </c>
      <c r="AD153" s="4">
        <v>1</v>
      </c>
      <c r="AE153" s="24">
        <v>45484</v>
      </c>
      <c r="AF153" s="4">
        <v>282320</v>
      </c>
      <c r="AG153" s="1" t="s">
        <v>2584</v>
      </c>
      <c r="AH153" s="1">
        <v>-81.924041250147951</v>
      </c>
      <c r="AI153" s="1">
        <v>0.47836390198050555</v>
      </c>
      <c r="AJ153" s="1">
        <v>-11.595159609547739</v>
      </c>
      <c r="AK153" s="1">
        <v>5.3222128176572993E-2</v>
      </c>
      <c r="AL153" s="1">
        <v>10.837235626233962</v>
      </c>
      <c r="AM153" s="1" t="s">
        <v>2508</v>
      </c>
      <c r="AN153" s="11">
        <f>VAR(AH153:AH154)</f>
        <v>2.5521761888504205E-2</v>
      </c>
      <c r="AO153" s="11">
        <f>VAR(AJ153:AJ154)</f>
        <v>1.5400901712007725E-2</v>
      </c>
      <c r="AP153" s="11">
        <f>VAR(AL153:AL154)</f>
        <v>1.3283905769824864</v>
      </c>
      <c r="AQ153" s="6">
        <v>1</v>
      </c>
      <c r="AR153" s="6">
        <f>AH153-AH154</f>
        <v>-0.22592813852419624</v>
      </c>
      <c r="AS153" s="6">
        <f>AJ153-AJ154</f>
        <v>0.17550442565364399</v>
      </c>
      <c r="AV153" s="4">
        <v>2310532</v>
      </c>
      <c r="AW153" s="2" t="s">
        <v>565</v>
      </c>
      <c r="AX153" s="4">
        <v>1</v>
      </c>
      <c r="AY153" s="2" t="s">
        <v>627</v>
      </c>
      <c r="AZ153" s="4">
        <v>254360</v>
      </c>
      <c r="BA153" s="1" t="s">
        <v>1319</v>
      </c>
      <c r="BB153" s="1">
        <v>-55.82381931156835</v>
      </c>
      <c r="BC153" s="1">
        <v>5.8280307256606739E-2</v>
      </c>
      <c r="BD153" s="1">
        <v>-8.38112474676117</v>
      </c>
      <c r="BE153" s="1">
        <v>3.2340110188599058E-2</v>
      </c>
      <c r="BF153" s="1">
        <v>11.22517866252101</v>
      </c>
      <c r="BG153" s="1" t="s">
        <v>1274</v>
      </c>
      <c r="BH153" s="11">
        <f>VAR(BB153:BB154)</f>
        <v>0.79607948130564854</v>
      </c>
      <c r="BI153" s="11">
        <f>VAR(BD153:BD154)</f>
        <v>3.6592242054777589E-2</v>
      </c>
      <c r="BJ153" s="6">
        <f>VAR(BF153:BF154)</f>
        <v>0.40716528077424924</v>
      </c>
      <c r="BK153" s="6">
        <v>1</v>
      </c>
      <c r="BL153" s="6">
        <f>BB153-BB154</f>
        <v>1.2618078152441825</v>
      </c>
      <c r="BM153" s="6">
        <f>BD153-BD154</f>
        <v>0.27052630945908973</v>
      </c>
    </row>
    <row r="154" spans="1:65" x14ac:dyDescent="0.35">
      <c r="A154" t="s">
        <v>1106</v>
      </c>
      <c r="B154" s="1">
        <v>-58.001912901084722</v>
      </c>
      <c r="C154" s="1">
        <v>0.30049574379273747</v>
      </c>
      <c r="D154" s="1">
        <v>-8.4190002207743539</v>
      </c>
      <c r="E154" s="1">
        <v>6.5344785793176444E-2</v>
      </c>
      <c r="F154" s="1">
        <v>9.3500888651101093</v>
      </c>
      <c r="G154" s="17">
        <v>45797</v>
      </c>
      <c r="H154" t="s">
        <v>2544</v>
      </c>
      <c r="I154" s="1">
        <v>-58.193106067558588</v>
      </c>
      <c r="J154" s="1">
        <v>-8.3424027556584797</v>
      </c>
      <c r="K154" s="6">
        <f t="shared" si="52"/>
        <v>8.546115977709249</v>
      </c>
      <c r="L154" s="6">
        <f t="shared" si="53"/>
        <v>0.19119316647386597</v>
      </c>
      <c r="M154" s="6">
        <f t="shared" si="54"/>
        <v>-7.6597465115874286E-2</v>
      </c>
      <c r="N154" s="6">
        <f t="shared" si="55"/>
        <v>0.80397288740086026</v>
      </c>
      <c r="P154" s="1" t="s">
        <v>2449</v>
      </c>
      <c r="Q154" s="1">
        <v>-73.347355952607757</v>
      </c>
      <c r="R154" s="1">
        <v>0.12543118979641968</v>
      </c>
      <c r="S154" s="1">
        <v>-10.031520023515345</v>
      </c>
      <c r="T154" s="1">
        <v>4.5460918364749955E-2</v>
      </c>
      <c r="U154" s="1">
        <v>6.9048042355150017</v>
      </c>
      <c r="V154" s="1" t="s">
        <v>2428</v>
      </c>
      <c r="W154" s="5">
        <f>VAR(Q154:Q155)</f>
        <v>7.5089512506310283E-2</v>
      </c>
      <c r="X154" s="5">
        <f>VAR(S154:S155)</f>
        <v>3.6239489888333022E-3</v>
      </c>
      <c r="Y154" s="5">
        <v>1</v>
      </c>
      <c r="Z154" s="5">
        <f>VAR(U154:U155)</f>
        <v>0.57095948295811549</v>
      </c>
      <c r="AB154" s="2" t="s">
        <v>1841</v>
      </c>
      <c r="AC154" s="2" t="s">
        <v>1840</v>
      </c>
      <c r="AD154" s="4">
        <v>1</v>
      </c>
      <c r="AE154" s="24">
        <v>45484</v>
      </c>
      <c r="AF154" s="4">
        <v>282320</v>
      </c>
      <c r="AG154" s="1" t="s">
        <v>1841</v>
      </c>
      <c r="AH154" s="1">
        <v>-81.698113111623755</v>
      </c>
      <c r="AI154" s="1">
        <v>0.47519008860163275</v>
      </c>
      <c r="AJ154" s="1">
        <v>-11.770664035201383</v>
      </c>
      <c r="AK154" s="1">
        <v>0.13215608450445704</v>
      </c>
      <c r="AL154" s="1">
        <v>12.46719916998731</v>
      </c>
      <c r="AM154" s="1" t="s">
        <v>2508</v>
      </c>
      <c r="AN154" s="54"/>
      <c r="AO154" s="54"/>
      <c r="AP154" s="54"/>
      <c r="AV154" s="4">
        <v>2310853</v>
      </c>
      <c r="AW154" s="2" t="s">
        <v>565</v>
      </c>
      <c r="AX154" s="4">
        <v>2</v>
      </c>
      <c r="AY154" s="2" t="s">
        <v>917</v>
      </c>
      <c r="AZ154" s="4">
        <v>263460</v>
      </c>
      <c r="BA154" s="1" t="s">
        <v>1378</v>
      </c>
      <c r="BB154" s="1">
        <v>-57.085627126812533</v>
      </c>
      <c r="BC154" s="1">
        <v>0.14065846273945759</v>
      </c>
      <c r="BD154" s="1">
        <v>-8.6516510562202598</v>
      </c>
      <c r="BE154" s="1">
        <v>9.149980841562471E-3</v>
      </c>
      <c r="BF154" s="1">
        <v>12.127581322949545</v>
      </c>
      <c r="BG154" s="1" t="s">
        <v>1280</v>
      </c>
      <c r="BH154" s="54"/>
      <c r="BI154" s="54"/>
    </row>
    <row r="155" spans="1:65" x14ac:dyDescent="0.35">
      <c r="A155" t="s">
        <v>1152</v>
      </c>
      <c r="B155" s="1">
        <v>-101.29265499155555</v>
      </c>
      <c r="C155" s="1">
        <v>6.8203257777384924E-2</v>
      </c>
      <c r="D155" s="1">
        <v>-13.928944731838877</v>
      </c>
      <c r="E155" s="1">
        <v>2.6120417078968582E-2</v>
      </c>
      <c r="F155" s="1">
        <v>10.138902863155465</v>
      </c>
      <c r="G155" s="17">
        <v>45799</v>
      </c>
      <c r="H155" t="s">
        <v>2596</v>
      </c>
      <c r="I155" s="1">
        <v>-101.3565609940824</v>
      </c>
      <c r="J155" s="1">
        <v>-13.870210108985594</v>
      </c>
      <c r="K155" s="6">
        <f t="shared" si="52"/>
        <v>9.6051198778023519</v>
      </c>
      <c r="L155" s="6">
        <f t="shared" si="53"/>
        <v>6.3906002526849193E-2</v>
      </c>
      <c r="M155" s="6">
        <f t="shared" si="54"/>
        <v>-5.8734622853283014E-2</v>
      </c>
      <c r="N155" s="6">
        <f t="shared" si="55"/>
        <v>0.5337829853531133</v>
      </c>
      <c r="P155" s="1" t="s">
        <v>2449</v>
      </c>
      <c r="Q155" s="1">
        <v>-72.959826566608939</v>
      </c>
      <c r="R155" s="1">
        <v>0.23142218293480471</v>
      </c>
      <c r="S155" s="1">
        <v>-10.116654610949986</v>
      </c>
      <c r="T155" s="1">
        <v>0.10183912081447534</v>
      </c>
      <c r="U155" s="1">
        <v>7.9734103209909506</v>
      </c>
      <c r="V155" s="1" t="s">
        <v>2428</v>
      </c>
      <c r="AB155" s="4">
        <v>2410460</v>
      </c>
      <c r="AC155" s="2" t="s">
        <v>1859</v>
      </c>
      <c r="AD155" s="4">
        <v>1</v>
      </c>
      <c r="AE155" s="24">
        <v>45487</v>
      </c>
      <c r="AF155" s="4">
        <v>284520</v>
      </c>
      <c r="AG155" s="1" t="s">
        <v>2587</v>
      </c>
      <c r="AH155" s="1">
        <v>-25.472734823431736</v>
      </c>
      <c r="AI155" s="1">
        <v>0.55497007079452465</v>
      </c>
      <c r="AJ155" s="1">
        <v>-3.6436438670570395</v>
      </c>
      <c r="AK155" s="1">
        <v>0.15833197166557655</v>
      </c>
      <c r="AL155" s="1">
        <v>3.6764161130245796</v>
      </c>
      <c r="AM155" s="1" t="s">
        <v>2508</v>
      </c>
      <c r="AN155" s="11">
        <f>VAR(AH155:AH156)</f>
        <v>4.0273877315416991E-2</v>
      </c>
      <c r="AO155" s="11">
        <f>VAR(AJ155:AJ156)</f>
        <v>7.6529253140601525E-3</v>
      </c>
      <c r="AP155" s="11">
        <f>VAR(AL155:AL156)</f>
        <v>0.81095702414230431</v>
      </c>
      <c r="AQ155" s="6">
        <v>1</v>
      </c>
      <c r="AR155" s="6">
        <f>AH155-AH156</f>
        <v>-0.28380936318387029</v>
      </c>
      <c r="AS155" s="6">
        <f>AJ155-AJ156</f>
        <v>0.12371681627054709</v>
      </c>
      <c r="AV155" s="4">
        <v>2310444</v>
      </c>
      <c r="AW155" s="2" t="s">
        <v>477</v>
      </c>
      <c r="AX155" s="4">
        <v>1</v>
      </c>
      <c r="AY155" s="2" t="s">
        <v>452</v>
      </c>
      <c r="AZ155" s="4">
        <v>245820</v>
      </c>
      <c r="BA155" s="1" t="s">
        <v>1242</v>
      </c>
      <c r="BB155" s="1">
        <v>-70.628192261194769</v>
      </c>
      <c r="BC155" s="1">
        <v>0.20562132743265218</v>
      </c>
      <c r="BD155" s="1">
        <v>-9.4317140021315797</v>
      </c>
      <c r="BE155" s="1">
        <v>6.4551007845423544E-2</v>
      </c>
      <c r="BF155" s="1">
        <v>4.8255197558578686</v>
      </c>
      <c r="BG155" s="1" t="s">
        <v>1167</v>
      </c>
      <c r="BH155" s="11">
        <f>VAR(BB155:BB156)</f>
        <v>0.81796966673822769</v>
      </c>
      <c r="BI155" s="11">
        <f>VAR(BD155:BD156)</f>
        <v>5.814535993486003E-2</v>
      </c>
      <c r="BJ155" s="6">
        <f>VAR(BF155:BF156)</f>
        <v>8.0286353974180855</v>
      </c>
      <c r="BK155" s="6">
        <v>1</v>
      </c>
      <c r="BL155" s="6">
        <f>BB155-BB156</f>
        <v>-1.2790384409690176</v>
      </c>
      <c r="BM155" s="6">
        <f>BD155-BD156</f>
        <v>0.34101425171057009</v>
      </c>
    </row>
    <row r="156" spans="1:65" x14ac:dyDescent="0.35">
      <c r="A156" t="s">
        <v>1152</v>
      </c>
      <c r="B156" s="1">
        <v>-101.36410605140989</v>
      </c>
      <c r="C156" s="1">
        <v>5.4922158830769972E-2</v>
      </c>
      <c r="D156" s="1">
        <v>-13.917238099033657</v>
      </c>
      <c r="E156" s="1">
        <v>1.235938358331112E-2</v>
      </c>
      <c r="F156" s="1">
        <v>9.9737987408593654</v>
      </c>
      <c r="G156" s="17">
        <v>45799</v>
      </c>
      <c r="H156" t="s">
        <v>2596</v>
      </c>
      <c r="I156" s="1">
        <v>-101.3565609940824</v>
      </c>
      <c r="J156" s="1">
        <v>-13.870210108985594</v>
      </c>
      <c r="K156" s="6">
        <f t="shared" si="52"/>
        <v>9.6051198778023519</v>
      </c>
      <c r="L156" s="6">
        <f t="shared" si="53"/>
        <v>-7.5450573274906674E-3</v>
      </c>
      <c r="M156" s="6">
        <f t="shared" si="54"/>
        <v>-4.7027990048063018E-2</v>
      </c>
      <c r="N156" s="6">
        <f t="shared" si="55"/>
        <v>0.36867886305701347</v>
      </c>
      <c r="P156" s="1" t="s">
        <v>2453</v>
      </c>
      <c r="Q156" s="1">
        <v>-62.9449915760216</v>
      </c>
      <c r="R156" s="1">
        <v>0.22363803870883106</v>
      </c>
      <c r="S156" s="1">
        <v>-8.7971294021136632</v>
      </c>
      <c r="T156" s="1">
        <v>6.0880828114854589E-2</v>
      </c>
      <c r="U156" s="1">
        <v>7.4320436408877057</v>
      </c>
      <c r="V156" s="1" t="s">
        <v>2428</v>
      </c>
      <c r="W156" s="5">
        <f>VAR(Q156:Q157)</f>
        <v>4.8561035408021688E-2</v>
      </c>
      <c r="X156" s="5">
        <f>VAR(S156:S157)</f>
        <v>1.5247560724516475E-3</v>
      </c>
      <c r="Y156" s="5">
        <v>1</v>
      </c>
      <c r="Z156" s="5">
        <f>VAR(U156:U157)</f>
        <v>0.28382329375341608</v>
      </c>
      <c r="AB156" s="2" t="s">
        <v>1860</v>
      </c>
      <c r="AC156" s="2" t="s">
        <v>1859</v>
      </c>
      <c r="AD156" s="4">
        <v>1</v>
      </c>
      <c r="AE156" s="24">
        <v>45487</v>
      </c>
      <c r="AF156" s="4">
        <v>284520</v>
      </c>
      <c r="AG156" s="1" t="s">
        <v>1860</v>
      </c>
      <c r="AH156" s="1">
        <v>-25.188925460247866</v>
      </c>
      <c r="AI156" s="1">
        <v>0.47039970927166785</v>
      </c>
      <c r="AJ156" s="1">
        <v>-3.7673606833275866</v>
      </c>
      <c r="AK156" s="1">
        <v>0.12095019068267152</v>
      </c>
      <c r="AL156" s="1">
        <v>4.9499600063728266</v>
      </c>
      <c r="AM156" s="1" t="s">
        <v>2508</v>
      </c>
      <c r="AN156" s="54"/>
      <c r="AO156" s="54"/>
      <c r="AP156" s="54"/>
      <c r="AV156" s="4">
        <v>2310829</v>
      </c>
      <c r="AW156" s="2" t="s">
        <v>477</v>
      </c>
      <c r="AX156" s="4">
        <v>2</v>
      </c>
      <c r="AY156" s="2" t="s">
        <v>914</v>
      </c>
      <c r="AZ156" s="4">
        <v>260300</v>
      </c>
      <c r="BA156" s="1" t="s">
        <v>1371</v>
      </c>
      <c r="BB156" s="1">
        <v>-69.349153820225752</v>
      </c>
      <c r="BC156" s="1">
        <v>4.3189592984459554E-2</v>
      </c>
      <c r="BD156" s="1">
        <v>-9.7727282538421498</v>
      </c>
      <c r="BE156" s="1">
        <v>3.3615411708830804E-2</v>
      </c>
      <c r="BF156" s="1">
        <v>8.832672210511447</v>
      </c>
      <c r="BG156" s="1" t="s">
        <v>1279</v>
      </c>
      <c r="BH156" s="54"/>
      <c r="BI156" s="54"/>
    </row>
    <row r="157" spans="1:65" x14ac:dyDescent="0.35">
      <c r="A157" t="s">
        <v>1152</v>
      </c>
      <c r="B157" s="1">
        <v>-100.99130738666886</v>
      </c>
      <c r="C157" s="1">
        <v>0.10409226905262488</v>
      </c>
      <c r="D157" s="1">
        <v>-13.915795460403247</v>
      </c>
      <c r="E157" s="1">
        <v>4.4195881543547214E-2</v>
      </c>
      <c r="F157" s="1">
        <v>10.335056296557113</v>
      </c>
      <c r="G157" s="17">
        <v>45799</v>
      </c>
      <c r="H157" t="s">
        <v>2596</v>
      </c>
      <c r="I157" s="1">
        <v>-101.3565609940824</v>
      </c>
      <c r="J157" s="1">
        <v>-13.870210108985594</v>
      </c>
      <c r="K157" s="6">
        <f t="shared" si="52"/>
        <v>9.6051198778023519</v>
      </c>
      <c r="L157" s="6">
        <f t="shared" si="53"/>
        <v>0.36525360741353552</v>
      </c>
      <c r="M157" s="6">
        <f t="shared" si="54"/>
        <v>-4.5585351417653186E-2</v>
      </c>
      <c r="N157" s="6">
        <f t="shared" si="55"/>
        <v>0.72993641875476101</v>
      </c>
      <c r="P157" s="1" t="s">
        <v>2453</v>
      </c>
      <c r="Q157" s="1">
        <v>-62.633347434706472</v>
      </c>
      <c r="R157" s="1">
        <v>0.21254274642142204</v>
      </c>
      <c r="S157" s="1">
        <v>-8.8523517901904505</v>
      </c>
      <c r="T157" s="1">
        <v>6.8195793003954647E-2</v>
      </c>
      <c r="U157" s="1">
        <v>8.1854668868171316</v>
      </c>
      <c r="V157" s="1" t="s">
        <v>2428</v>
      </c>
      <c r="AB157" s="4">
        <v>2410480</v>
      </c>
      <c r="AC157" s="2" t="s">
        <v>1877</v>
      </c>
      <c r="AD157" s="4">
        <v>1</v>
      </c>
      <c r="AE157" s="24">
        <v>45488</v>
      </c>
      <c r="AF157" s="4">
        <v>266260</v>
      </c>
      <c r="AG157" s="1" t="s">
        <v>2594</v>
      </c>
      <c r="AH157" s="1">
        <v>-128.15881478126397</v>
      </c>
      <c r="AI157" s="1">
        <v>0.18021387898835931</v>
      </c>
      <c r="AJ157" s="1">
        <v>-17.135038847607532</v>
      </c>
      <c r="AK157" s="1">
        <v>0.14430438057743275</v>
      </c>
      <c r="AL157" s="1">
        <v>8.9214959995962886</v>
      </c>
      <c r="AM157" s="1" t="s">
        <v>2544</v>
      </c>
      <c r="AN157" s="11">
        <f>VAR(AH157:AH158)</f>
        <v>5.9229447673612989E-2</v>
      </c>
      <c r="AO157" s="11">
        <f>VAR(AJ157:AJ158)</f>
        <v>8.0555877090276277E-3</v>
      </c>
      <c r="AP157" s="11">
        <f>VAR(AL157:AL158)</f>
        <v>0.22529489985578971</v>
      </c>
      <c r="AQ157" s="6">
        <v>1</v>
      </c>
      <c r="AR157" s="6">
        <f>AH157-AH158</f>
        <v>0.34417858060493245</v>
      </c>
      <c r="AS157" s="6">
        <f>AJ157-AJ158</f>
        <v>0.126929805081609</v>
      </c>
      <c r="AV157" s="4">
        <v>2310073</v>
      </c>
      <c r="AW157" s="2" t="s">
        <v>82</v>
      </c>
      <c r="AX157" s="4">
        <v>1</v>
      </c>
      <c r="AY157" s="2" t="s">
        <v>48</v>
      </c>
      <c r="AZ157" s="4">
        <v>240940</v>
      </c>
      <c r="BA157" s="1" t="s">
        <v>1123</v>
      </c>
      <c r="BB157" s="1">
        <v>-46.966534631282997</v>
      </c>
      <c r="BC157" s="1">
        <v>0.168160003451789</v>
      </c>
      <c r="BD157" s="1">
        <v>-7.8087512373903607</v>
      </c>
      <c r="BE157" s="1">
        <v>7.1689890419060459E-2</v>
      </c>
      <c r="BF157" s="1">
        <v>15.503475267839889</v>
      </c>
      <c r="BG157" s="1" t="s">
        <v>1097</v>
      </c>
      <c r="BH157" s="11">
        <f>VAR(BB157:BB158)</f>
        <v>9.4068583994103505E-2</v>
      </c>
      <c r="BI157" s="11">
        <f>VAR(BD157:BD158)</f>
        <v>1.6884461962967594E-2</v>
      </c>
      <c r="BJ157" s="6">
        <f>VAR(BF157:BF158)</f>
        <v>0.53701895936849842</v>
      </c>
      <c r="BK157" s="6">
        <v>1</v>
      </c>
      <c r="BL157" s="6">
        <f>BB157-BB158</f>
        <v>-0.43374781611923652</v>
      </c>
      <c r="BM157" s="6">
        <f>BD157-BD158</f>
        <v>-0.18376322789376331</v>
      </c>
    </row>
    <row r="158" spans="1:65" x14ac:dyDescent="0.35">
      <c r="A158" t="s">
        <v>1152</v>
      </c>
      <c r="B158" s="1">
        <v>-101.02749660868176</v>
      </c>
      <c r="C158" s="1">
        <v>6.9219411700361999E-2</v>
      </c>
      <c r="D158" s="1">
        <v>-13.954749275061149</v>
      </c>
      <c r="E158" s="1">
        <v>2.5168467466448158E-2</v>
      </c>
      <c r="F158" s="1">
        <v>10.61049759180743</v>
      </c>
      <c r="G158" s="17">
        <v>45804</v>
      </c>
      <c r="H158" s="1" t="s">
        <v>2597</v>
      </c>
      <c r="I158" s="1">
        <v>-101.3565609940824</v>
      </c>
      <c r="J158" s="1">
        <v>-13.870210108985594</v>
      </c>
      <c r="K158" s="6">
        <f t="shared" si="52"/>
        <v>9.6051198778023519</v>
      </c>
      <c r="L158" s="6">
        <f t="shared" si="53"/>
        <v>0.32906438540064187</v>
      </c>
      <c r="M158" s="6">
        <f t="shared" si="54"/>
        <v>-8.4539166075554562E-2</v>
      </c>
      <c r="N158" s="6">
        <f t="shared" si="55"/>
        <v>1.0053777140050784</v>
      </c>
      <c r="P158" s="1" t="s">
        <v>2459</v>
      </c>
      <c r="Q158" s="1">
        <v>-37.692652983526351</v>
      </c>
      <c r="R158" s="1">
        <v>0.28996392935910981</v>
      </c>
      <c r="S158" s="1">
        <v>-6.002051060873149</v>
      </c>
      <c r="T158" s="1">
        <v>0.14566356798393304</v>
      </c>
      <c r="U158" s="1">
        <v>10.323755503458832</v>
      </c>
      <c r="V158" s="1" t="s">
        <v>2426</v>
      </c>
      <c r="W158" s="5">
        <f>VAR(Q158:Q159)</f>
        <v>7.5986141932938016E-4</v>
      </c>
      <c r="X158" s="5">
        <f>VAR(S158:S159)</f>
        <v>7.1978414512005107E-4</v>
      </c>
      <c r="Y158" s="5">
        <v>1</v>
      </c>
      <c r="Z158" s="5">
        <f>VAR(U158:U159)</f>
        <v>3.4993225076347605E-2</v>
      </c>
      <c r="AB158" s="2" t="s">
        <v>1878</v>
      </c>
      <c r="AC158" s="2" t="s">
        <v>1877</v>
      </c>
      <c r="AD158" s="4">
        <v>1</v>
      </c>
      <c r="AE158" s="24">
        <v>45488</v>
      </c>
      <c r="AF158" s="4">
        <v>266260</v>
      </c>
      <c r="AG158" s="1" t="s">
        <v>1878</v>
      </c>
      <c r="AH158" s="1">
        <v>-128.5029933618689</v>
      </c>
      <c r="AI158" s="1">
        <v>6.2076486818515408E-2</v>
      </c>
      <c r="AJ158" s="1">
        <v>-17.261968652689141</v>
      </c>
      <c r="AK158" s="1">
        <v>8.5146870345685119E-2</v>
      </c>
      <c r="AL158" s="1">
        <v>9.5927558596442282</v>
      </c>
      <c r="AM158" s="1" t="s">
        <v>2544</v>
      </c>
      <c r="AN158" s="54"/>
      <c r="AO158" s="54"/>
      <c r="AP158" s="54"/>
      <c r="AV158" s="4">
        <v>2310265</v>
      </c>
      <c r="AW158" s="2" t="s">
        <v>82</v>
      </c>
      <c r="AX158" s="4">
        <v>2</v>
      </c>
      <c r="AY158" s="2" t="s">
        <v>267</v>
      </c>
      <c r="AZ158" s="4">
        <v>244600</v>
      </c>
      <c r="BA158" s="1" t="s">
        <v>1190</v>
      </c>
      <c r="BB158" s="1">
        <v>-46.53278681516376</v>
      </c>
      <c r="BC158" s="1">
        <v>0.20100186763884681</v>
      </c>
      <c r="BD158" s="1">
        <v>-7.6249880094965974</v>
      </c>
      <c r="BE158" s="1">
        <v>2.472258980053996E-2</v>
      </c>
      <c r="BF158" s="1">
        <v>14.467117260809019</v>
      </c>
      <c r="BG158" s="1" t="s">
        <v>1110</v>
      </c>
      <c r="BH158" s="54"/>
      <c r="BI158" s="54"/>
    </row>
    <row r="159" spans="1:65" x14ac:dyDescent="0.35">
      <c r="A159" t="s">
        <v>1152</v>
      </c>
      <c r="B159" s="1">
        <v>-101.12710791261</v>
      </c>
      <c r="C159" s="1">
        <v>9.1646472440380086E-2</v>
      </c>
      <c r="D159" s="1">
        <v>-13.867915920963885</v>
      </c>
      <c r="E159" s="1">
        <v>1.8125655002070973E-2</v>
      </c>
      <c r="F159" s="1">
        <v>9.8162194551010771</v>
      </c>
      <c r="G159" s="17">
        <v>45804</v>
      </c>
      <c r="H159" s="1" t="s">
        <v>2597</v>
      </c>
      <c r="I159" s="1">
        <v>-101.3565609940824</v>
      </c>
      <c r="J159" s="1">
        <v>-13.870210108985594</v>
      </c>
      <c r="K159" s="6">
        <f t="shared" si="52"/>
        <v>9.6051198778023519</v>
      </c>
      <c r="L159" s="6">
        <f t="shared" si="53"/>
        <v>0.22945308147239984</v>
      </c>
      <c r="M159" s="6">
        <f t="shared" si="54"/>
        <v>2.2941880217093313E-3</v>
      </c>
      <c r="N159" s="6">
        <f t="shared" si="55"/>
        <v>0.21109957729872519</v>
      </c>
      <c r="P159" t="s">
        <v>2459</v>
      </c>
      <c r="Q159" s="1">
        <v>-37.653669360828367</v>
      </c>
      <c r="R159" s="1">
        <v>0.32471427873804931</v>
      </c>
      <c r="S159" s="1">
        <v>-5.9641094176530656</v>
      </c>
      <c r="T159" s="1">
        <v>4.1865256608648989E-2</v>
      </c>
      <c r="U159" s="1">
        <v>10.059205980396145</v>
      </c>
      <c r="V159" s="1" t="s">
        <v>2426</v>
      </c>
      <c r="AB159" s="4">
        <v>2410500</v>
      </c>
      <c r="AC159" s="2" t="s">
        <v>1893</v>
      </c>
      <c r="AD159" s="4">
        <v>1</v>
      </c>
      <c r="AE159" s="24">
        <v>45490</v>
      </c>
      <c r="AF159" s="4">
        <v>270220</v>
      </c>
      <c r="AG159" s="1" t="s">
        <v>2604</v>
      </c>
      <c r="AH159" s="1">
        <v>-121.01079493543085</v>
      </c>
      <c r="AI159" s="1">
        <v>0.15745015036791163</v>
      </c>
      <c r="AJ159" s="1">
        <v>-15.337891810273755</v>
      </c>
      <c r="AK159" s="1">
        <v>9.857864243659227E-2</v>
      </c>
      <c r="AL159" s="1">
        <v>1.692339546759186</v>
      </c>
      <c r="AM159" s="1" t="s">
        <v>2596</v>
      </c>
      <c r="AN159" s="11">
        <f>VAR(AH159:AH160)</f>
        <v>5.6335652335426118</v>
      </c>
      <c r="AO159" s="11">
        <f>VAR(AJ159:AJ160)</f>
        <v>0.60592076950979767</v>
      </c>
      <c r="AP159" s="11">
        <f>VAR(AL159:AL160)</f>
        <v>14.851464215342084</v>
      </c>
      <c r="AQ159" s="6">
        <v>1</v>
      </c>
      <c r="AR159" s="6">
        <f>AH159-AH160</f>
        <v>3.3566546541289028</v>
      </c>
      <c r="AS159" s="6">
        <f>AJ159-AJ160</f>
        <v>1.1008367449443153</v>
      </c>
      <c r="AV159" s="4">
        <v>2310289</v>
      </c>
      <c r="AW159" s="2" t="s">
        <v>316</v>
      </c>
      <c r="AX159" s="4">
        <v>1</v>
      </c>
      <c r="AY159" s="2" t="s">
        <v>307</v>
      </c>
      <c r="AZ159" s="4">
        <v>244480</v>
      </c>
      <c r="BA159" s="1" t="s">
        <v>1159</v>
      </c>
      <c r="BB159" s="1">
        <v>-41.466543591513883</v>
      </c>
      <c r="BC159" s="1">
        <v>0.21469550305458662</v>
      </c>
      <c r="BD159" s="1">
        <v>-5.7554736293596589</v>
      </c>
      <c r="BE159" s="1">
        <v>9.8137479447877193E-2</v>
      </c>
      <c r="BF159" s="1">
        <v>4.5772454433633882</v>
      </c>
      <c r="BG159" s="1" t="s">
        <v>1110</v>
      </c>
      <c r="BH159" s="11">
        <f>VAR(BB159:BB160)</f>
        <v>4.8918450395469311</v>
      </c>
      <c r="BI159" s="11">
        <f>VAR(BD159:BD160)</f>
        <v>7.9924431636973071E-4</v>
      </c>
      <c r="BJ159" s="6">
        <f>VAR(BF159:BF160)</f>
        <v>3.9425450217046318</v>
      </c>
      <c r="BK159" s="6">
        <v>1</v>
      </c>
      <c r="BL159" s="6">
        <f>BB159-BB160</f>
        <v>-3.1278890771723127</v>
      </c>
      <c r="BM159" s="6">
        <f>BD159-BD160</f>
        <v>-3.9981103445746236E-2</v>
      </c>
    </row>
    <row r="160" spans="1:65" x14ac:dyDescent="0.35">
      <c r="A160" t="s">
        <v>1152</v>
      </c>
      <c r="B160" s="1">
        <v>-100.78896430410467</v>
      </c>
      <c r="C160" s="1">
        <v>0.18066152474103409</v>
      </c>
      <c r="D160" s="1">
        <v>-13.880627551121101</v>
      </c>
      <c r="E160" s="1">
        <v>3.7301413065665305E-2</v>
      </c>
      <c r="F160" s="1">
        <v>10.256056104864143</v>
      </c>
      <c r="G160" s="17">
        <v>45804</v>
      </c>
      <c r="H160" s="1" t="s">
        <v>2597</v>
      </c>
      <c r="I160" s="1">
        <v>-101.3565609940824</v>
      </c>
      <c r="J160" s="1">
        <v>-13.870210108985594</v>
      </c>
      <c r="K160" s="6">
        <f t="shared" si="52"/>
        <v>9.6051198778023519</v>
      </c>
      <c r="L160" s="6">
        <f t="shared" si="53"/>
        <v>0.5675966899777336</v>
      </c>
      <c r="M160" s="6">
        <f t="shared" si="54"/>
        <v>-1.0417442135507216E-2</v>
      </c>
      <c r="N160" s="6">
        <f t="shared" si="55"/>
        <v>0.65093622706179133</v>
      </c>
      <c r="P160" t="s">
        <v>2462</v>
      </c>
      <c r="Q160" s="1">
        <v>-67.790494115818035</v>
      </c>
      <c r="R160" s="1">
        <v>0.33997207604607843</v>
      </c>
      <c r="S160" s="1">
        <v>-9.0606288893315874</v>
      </c>
      <c r="T160" s="1">
        <v>0.61811076933372966</v>
      </c>
      <c r="U160" s="1">
        <v>4.6945369988346641</v>
      </c>
      <c r="V160" s="1" t="s">
        <v>2426</v>
      </c>
      <c r="W160" s="5">
        <f>VAR(Q160:Q161)</f>
        <v>1.1668473770149814E-2</v>
      </c>
      <c r="X160" s="5">
        <f>VAR(S160:S161)</f>
        <v>3.77195723933684E-2</v>
      </c>
      <c r="Y160" s="5">
        <v>1</v>
      </c>
      <c r="Z160" s="5">
        <f>VAR(U160:U161)</f>
        <v>2.0900527597339575</v>
      </c>
      <c r="AB160" s="2" t="s">
        <v>1894</v>
      </c>
      <c r="AC160" s="2" t="s">
        <v>1893</v>
      </c>
      <c r="AD160" s="4">
        <v>1</v>
      </c>
      <c r="AE160" s="24">
        <v>45490</v>
      </c>
      <c r="AF160" s="4">
        <v>270220</v>
      </c>
      <c r="AG160" s="1" t="s">
        <v>1894</v>
      </c>
      <c r="AH160" s="1">
        <v>-124.36744958955975</v>
      </c>
      <c r="AI160" s="1">
        <v>7.903576921410177E-2</v>
      </c>
      <c r="AJ160" s="1">
        <v>-16.43872855521807</v>
      </c>
      <c r="AK160" s="1">
        <v>2.4265285325603431E-2</v>
      </c>
      <c r="AL160" s="1">
        <v>7.1423788521848053</v>
      </c>
      <c r="AM160" s="1" t="s">
        <v>2596</v>
      </c>
      <c r="AN160" s="54"/>
      <c r="AO160" s="54"/>
      <c r="AP160" s="54"/>
      <c r="AV160" s="4">
        <v>2310365</v>
      </c>
      <c r="AW160" s="2" t="s">
        <v>316</v>
      </c>
      <c r="AX160" s="4">
        <v>2</v>
      </c>
      <c r="AY160" s="2" t="s">
        <v>390</v>
      </c>
      <c r="AZ160" s="4">
        <v>247960</v>
      </c>
      <c r="BA160" s="1" t="s">
        <v>1224</v>
      </c>
      <c r="BB160" s="1">
        <v>-38.33865451434157</v>
      </c>
      <c r="BC160" s="1">
        <v>0.15140671118920285</v>
      </c>
      <c r="BD160" s="1">
        <v>-5.7154925259139127</v>
      </c>
      <c r="BE160" s="1">
        <v>1.5511581774676216E-2</v>
      </c>
      <c r="BF160" s="1">
        <v>7.385285692969731</v>
      </c>
      <c r="BG160" s="1" t="s">
        <v>1165</v>
      </c>
      <c r="BH160" s="54"/>
      <c r="BI160" s="54"/>
    </row>
    <row r="161" spans="1:65" x14ac:dyDescent="0.35">
      <c r="A161" t="s">
        <v>1139</v>
      </c>
      <c r="B161" s="1">
        <v>-2.423908692072013</v>
      </c>
      <c r="C161" s="1">
        <v>3.1864227425354726E-2</v>
      </c>
      <c r="D161" s="1">
        <v>-1.6865574874393441</v>
      </c>
      <c r="E161" s="1">
        <v>3.1724808532019741E-2</v>
      </c>
      <c r="F161" s="1">
        <v>11.06855120744274</v>
      </c>
      <c r="G161" s="17">
        <v>45807</v>
      </c>
      <c r="H161" s="1" t="s">
        <v>2545</v>
      </c>
      <c r="I161" s="1">
        <v>-2.1194507332266808</v>
      </c>
      <c r="J161" s="1">
        <v>-1.7054292767074781</v>
      </c>
      <c r="K161" s="6">
        <f t="shared" si="52"/>
        <v>11.523983480433145</v>
      </c>
      <c r="L161" s="6">
        <f t="shared" si="53"/>
        <v>-0.30445795884533222</v>
      </c>
      <c r="M161" s="6">
        <f t="shared" si="54"/>
        <v>1.8871789268134043E-2</v>
      </c>
      <c r="N161" s="6">
        <f t="shared" si="55"/>
        <v>-0.45543227299040545</v>
      </c>
      <c r="P161" t="s">
        <v>2462</v>
      </c>
      <c r="Q161" s="1">
        <v>-67.63772976284163</v>
      </c>
      <c r="R161" s="1">
        <v>9.149245510434599E-2</v>
      </c>
      <c r="S161" s="1">
        <v>-8.7859670157729575</v>
      </c>
      <c r="T161" s="1">
        <v>9.7684321437588151E-2</v>
      </c>
      <c r="U161" s="1">
        <v>2.6500063633420297</v>
      </c>
      <c r="V161" s="1" t="s">
        <v>2426</v>
      </c>
      <c r="AB161" s="4">
        <v>2410520</v>
      </c>
      <c r="AC161" s="2" t="s">
        <v>1911</v>
      </c>
      <c r="AD161" s="4">
        <v>1</v>
      </c>
      <c r="AE161" s="24">
        <v>45492</v>
      </c>
      <c r="AF161" s="4">
        <v>284920</v>
      </c>
      <c r="AG161" s="1" t="s">
        <v>2644</v>
      </c>
      <c r="AH161" s="1">
        <v>-89.335415789989995</v>
      </c>
      <c r="AI161" s="1">
        <v>0.13520028184118335</v>
      </c>
      <c r="AJ161" s="1">
        <v>-10.870561415926282</v>
      </c>
      <c r="AK161" s="1">
        <v>4.5176574528206566E-2</v>
      </c>
      <c r="AL161" s="1">
        <v>-2.3709244625797368</v>
      </c>
      <c r="AM161" s="1" t="s">
        <v>2597</v>
      </c>
      <c r="AN161" s="11">
        <f>VAR(AH161:AH162)</f>
        <v>2.8165389560791752E-2</v>
      </c>
      <c r="AO161" s="11">
        <f>VAR(AJ161:AJ162)</f>
        <v>1.8806115993713431E-4</v>
      </c>
      <c r="AP161" s="11">
        <f>VAR(AL161:AL162)</f>
        <v>3.3776041903159802E-3</v>
      </c>
      <c r="AQ161" s="6">
        <v>1</v>
      </c>
      <c r="AR161" s="6">
        <f>AH161-AH162</f>
        <v>-0.2373410607576858</v>
      </c>
      <c r="AS161" s="6">
        <f>AJ161-AJ162</f>
        <v>-1.9393873256115413E-2</v>
      </c>
      <c r="AV161" s="4">
        <v>2310191</v>
      </c>
      <c r="AW161" s="2" t="s">
        <v>197</v>
      </c>
      <c r="AX161" s="4">
        <v>1</v>
      </c>
      <c r="AY161" s="2" t="s">
        <v>234</v>
      </c>
      <c r="AZ161" s="4">
        <v>241700</v>
      </c>
      <c r="BA161" s="1" t="s">
        <v>1161</v>
      </c>
      <c r="BB161" s="1">
        <v>-43.918684708287941</v>
      </c>
      <c r="BC161" s="1">
        <v>0.15782887710990201</v>
      </c>
      <c r="BD161" s="1">
        <v>-7.0316373578000189</v>
      </c>
      <c r="BE161" s="1">
        <v>3.0551782247244627E-2</v>
      </c>
      <c r="BF161" s="1">
        <v>12.33441415411221</v>
      </c>
      <c r="BG161" s="1" t="s">
        <v>1107</v>
      </c>
      <c r="BH161" s="11">
        <f>VAR(BB161:BB162)</f>
        <v>0.23107570706328034</v>
      </c>
      <c r="BI161" s="11">
        <f>VAR(BD161:BD162)</f>
        <v>9.1930017703123021E-6</v>
      </c>
      <c r="BJ161" s="6">
        <f>VAR(BF161:BF162)</f>
        <v>0.20834420663991365</v>
      </c>
      <c r="BK161" s="6">
        <v>1</v>
      </c>
      <c r="BL161" s="6">
        <f>BB161-BB162</f>
        <v>-0.67981719169682719</v>
      </c>
      <c r="BM161" s="6">
        <f>BD161-BD162</f>
        <v>-4.2878903368235299E-3</v>
      </c>
    </row>
    <row r="162" spans="1:65" x14ac:dyDescent="0.35">
      <c r="A162" t="s">
        <v>1139</v>
      </c>
      <c r="B162" s="1">
        <v>-3.4241302409180698</v>
      </c>
      <c r="C162" s="1">
        <v>0.25280035621669228</v>
      </c>
      <c r="D162" s="1">
        <v>-1.8953090252046001</v>
      </c>
      <c r="E162" s="1">
        <v>9.3099065788224453E-2</v>
      </c>
      <c r="F162" s="1">
        <v>11.738341960718731</v>
      </c>
      <c r="G162" s="17">
        <v>45807</v>
      </c>
      <c r="H162" s="1" t="s">
        <v>2545</v>
      </c>
      <c r="I162" s="1">
        <v>-2.1194507332266808</v>
      </c>
      <c r="J162" s="1">
        <v>-1.7054292767074781</v>
      </c>
      <c r="K162" s="6">
        <f t="shared" si="52"/>
        <v>11.523983480433145</v>
      </c>
      <c r="L162" s="6">
        <f t="shared" si="53"/>
        <v>-1.3046795076913891</v>
      </c>
      <c r="M162" s="6">
        <f t="shared" si="54"/>
        <v>-0.18987974849712197</v>
      </c>
      <c r="N162" s="6">
        <f t="shared" si="55"/>
        <v>0.21435848028558624</v>
      </c>
      <c r="P162" s="1" t="s">
        <v>2469</v>
      </c>
      <c r="Q162" s="1">
        <v>-69.670650234692403</v>
      </c>
      <c r="R162" s="1">
        <v>9.8051449143222724E-2</v>
      </c>
      <c r="S162" s="1">
        <v>-9.5294762072991315</v>
      </c>
      <c r="T162" s="1">
        <v>8.8367583398449787E-2</v>
      </c>
      <c r="U162" s="1">
        <v>6.5651594237006492</v>
      </c>
      <c r="V162" s="1" t="s">
        <v>2429</v>
      </c>
      <c r="W162" s="5">
        <f>VAR(Q162:Q163)</f>
        <v>6.3504079807253672E-2</v>
      </c>
      <c r="X162" s="5">
        <f>VAR(S162:S163)</f>
        <v>4.4704002870745163E-3</v>
      </c>
      <c r="Y162" s="5">
        <v>1</v>
      </c>
      <c r="Z162" s="5">
        <f>VAR(U162:U163)</f>
        <v>8.0025766741607898E-2</v>
      </c>
      <c r="AB162" s="2" t="s">
        <v>1912</v>
      </c>
      <c r="AC162" s="2" t="s">
        <v>1911</v>
      </c>
      <c r="AD162" s="4">
        <v>1</v>
      </c>
      <c r="AE162" s="24">
        <v>45492</v>
      </c>
      <c r="AF162" s="4">
        <v>284920</v>
      </c>
      <c r="AG162" s="1" t="s">
        <v>1912</v>
      </c>
      <c r="AH162" s="1">
        <v>-89.098074729232309</v>
      </c>
      <c r="AI162" s="1">
        <v>0.2060310951838841</v>
      </c>
      <c r="AJ162" s="1">
        <v>-10.851167542670167</v>
      </c>
      <c r="AK162" s="1">
        <v>3.6444123991764353E-2</v>
      </c>
      <c r="AL162" s="1">
        <v>-2.2887343878709743</v>
      </c>
      <c r="AM162" s="1" t="s">
        <v>2597</v>
      </c>
      <c r="AN162" s="54"/>
      <c r="AO162" s="54"/>
      <c r="AP162" s="54"/>
      <c r="AV162" s="4">
        <v>2310306</v>
      </c>
      <c r="AW162" s="2" t="s">
        <v>197</v>
      </c>
      <c r="AX162" s="4">
        <v>2</v>
      </c>
      <c r="AY162" s="2" t="s">
        <v>327</v>
      </c>
      <c r="AZ162" s="4">
        <v>244500</v>
      </c>
      <c r="BA162" s="1" t="s">
        <v>1208</v>
      </c>
      <c r="BB162" s="1">
        <v>-43.238867516591114</v>
      </c>
      <c r="BC162" s="1">
        <v>8.5715256278010896E-2</v>
      </c>
      <c r="BD162" s="1">
        <v>-7.0273494674631953</v>
      </c>
      <c r="BE162" s="1">
        <v>8.1695486559515154E-2</v>
      </c>
      <c r="BF162" s="1">
        <v>12.979928223114449</v>
      </c>
      <c r="BG162" s="1" t="s">
        <v>1163</v>
      </c>
      <c r="BH162" s="54"/>
      <c r="BI162" s="54"/>
    </row>
    <row r="163" spans="1:65" x14ac:dyDescent="0.35">
      <c r="A163" t="s">
        <v>1139</v>
      </c>
      <c r="B163" s="1">
        <v>-2.507993859794666</v>
      </c>
      <c r="C163" s="1">
        <v>0.28849107947004837</v>
      </c>
      <c r="D163" s="1">
        <v>-1.8414359042782658</v>
      </c>
      <c r="E163" s="1">
        <v>4.7120645339108397E-2</v>
      </c>
      <c r="F163" s="1">
        <v>12.22349337443146</v>
      </c>
      <c r="G163" s="17">
        <v>45807</v>
      </c>
      <c r="H163" s="1" t="s">
        <v>2545</v>
      </c>
      <c r="I163" s="1">
        <v>-2.1194507332266808</v>
      </c>
      <c r="J163" s="1">
        <v>-1.7054292767074781</v>
      </c>
      <c r="K163" s="6">
        <f t="shared" si="52"/>
        <v>11.523983480433145</v>
      </c>
      <c r="L163" s="6">
        <f t="shared" si="53"/>
        <v>-0.38854312656798529</v>
      </c>
      <c r="M163" s="6">
        <f t="shared" si="54"/>
        <v>-0.13600662757078763</v>
      </c>
      <c r="N163" s="6">
        <f t="shared" si="55"/>
        <v>0.69950989399831442</v>
      </c>
      <c r="P163" s="1" t="s">
        <v>2469</v>
      </c>
      <c r="Q163" s="1">
        <v>-69.314268193036952</v>
      </c>
      <c r="R163" s="1">
        <v>0.36384016939225455</v>
      </c>
      <c r="S163" s="1">
        <v>-9.4349204006337075</v>
      </c>
      <c r="T163" s="1">
        <v>3.3658166921682289E-2</v>
      </c>
      <c r="U163" s="1">
        <v>6.1650950120327082</v>
      </c>
      <c r="V163" s="1" t="s">
        <v>2429</v>
      </c>
      <c r="AB163" s="4">
        <v>2410560</v>
      </c>
      <c r="AC163" s="2" t="s">
        <v>1797</v>
      </c>
      <c r="AD163" s="4">
        <v>2</v>
      </c>
      <c r="AE163" s="24">
        <v>45496</v>
      </c>
      <c r="AF163" s="4">
        <v>282760</v>
      </c>
      <c r="AG163" s="1" t="s">
        <v>2647</v>
      </c>
      <c r="AH163" s="1">
        <v>-76.394622051529325</v>
      </c>
      <c r="AI163" s="1">
        <v>0.30073470532378238</v>
      </c>
      <c r="AJ163" s="1">
        <v>-10.613129377577163</v>
      </c>
      <c r="AK163" s="1">
        <v>1.5716920642298366E-2</v>
      </c>
      <c r="AL163" s="1">
        <v>8.5104129690879802</v>
      </c>
      <c r="AM163" s="1" t="s">
        <v>2545</v>
      </c>
      <c r="AN163" s="11">
        <f>VAR(AH163:AH164)</f>
        <v>0.1851183833640751</v>
      </c>
      <c r="AO163" s="11">
        <f>VAR(AJ163:AJ164)</f>
        <v>1.105366560228189E-2</v>
      </c>
      <c r="AP163" s="11">
        <f>VAR(AL163:AL164)</f>
        <v>1.6163185495317265</v>
      </c>
      <c r="AQ163" s="6">
        <v>1</v>
      </c>
      <c r="AR163" s="6">
        <f>AH163-AH164</f>
        <v>0.60847084295646425</v>
      </c>
      <c r="AS163" s="6">
        <f>AJ163-AJ164</f>
        <v>-0.14868534293790958</v>
      </c>
      <c r="AV163" s="4">
        <v>2310076</v>
      </c>
      <c r="AW163" s="2" t="s">
        <v>85</v>
      </c>
      <c r="AX163" s="4">
        <v>1</v>
      </c>
      <c r="AY163" s="2" t="s">
        <v>48</v>
      </c>
      <c r="AZ163" s="4">
        <v>236940</v>
      </c>
      <c r="BA163" s="1" t="s">
        <v>1124</v>
      </c>
      <c r="BB163" s="1">
        <v>-115.96184042467063</v>
      </c>
      <c r="BC163" s="1">
        <v>0.24550830111214278</v>
      </c>
      <c r="BD163" s="1">
        <v>-15.069118654266717</v>
      </c>
      <c r="BE163" s="1">
        <v>3.8757862140206968E-2</v>
      </c>
      <c r="BF163" s="1">
        <v>4.5911088094631083</v>
      </c>
      <c r="BG163" s="1" t="s">
        <v>1097</v>
      </c>
      <c r="BH163" s="11">
        <f>VAR(BB163:BB164)</f>
        <v>2.3629183906835584E-2</v>
      </c>
      <c r="BI163" s="11">
        <f>VAR(BD163:BD164)</f>
        <v>1.204820812391031E-2</v>
      </c>
      <c r="BJ163" s="6">
        <f>VAR(BF163:BF164)</f>
        <v>0.5247506778715163</v>
      </c>
      <c r="BK163" s="6">
        <v>1</v>
      </c>
      <c r="BL163" s="6">
        <f>BB163-BB164</f>
        <v>-0.21738989814080867</v>
      </c>
      <c r="BM163" s="6">
        <f>BD163-BD164</f>
        <v>-0.15523020404489785</v>
      </c>
    </row>
    <row r="164" spans="1:65" x14ac:dyDescent="0.35">
      <c r="A164" t="s">
        <v>1139</v>
      </c>
      <c r="B164" s="1">
        <v>-2.1809588269301279</v>
      </c>
      <c r="C164" s="1">
        <v>0.10237521420026231</v>
      </c>
      <c r="D164" s="1">
        <v>-1.7248621862559936</v>
      </c>
      <c r="E164" s="1">
        <v>3.274126945802952E-2</v>
      </c>
      <c r="F164" s="1">
        <v>11.617938663117821</v>
      </c>
      <c r="G164" s="17">
        <v>45807</v>
      </c>
      <c r="H164" t="s">
        <v>2598</v>
      </c>
      <c r="I164" s="1">
        <v>-2.1194507332266808</v>
      </c>
      <c r="J164" s="1">
        <v>-1.7054292767074781</v>
      </c>
      <c r="K164" s="6">
        <f t="shared" si="52"/>
        <v>11.523983480433145</v>
      </c>
      <c r="L164" s="6">
        <f t="shared" si="53"/>
        <v>-6.150809370344712E-2</v>
      </c>
      <c r="M164" s="6">
        <f t="shared" si="54"/>
        <v>-1.9432909548515509E-2</v>
      </c>
      <c r="N164" s="6">
        <f t="shared" si="55"/>
        <v>9.395518268467562E-2</v>
      </c>
      <c r="P164" s="1" t="s">
        <v>2474</v>
      </c>
      <c r="Q164" s="1">
        <v>-53.086655224075429</v>
      </c>
      <c r="R164" s="1">
        <v>0.18614083508641113</v>
      </c>
      <c r="S164" s="1">
        <v>-8.5603002705071098</v>
      </c>
      <c r="T164" s="1">
        <v>9.4734497625318659E-2</v>
      </c>
      <c r="U164" s="1">
        <v>15.39574693998145</v>
      </c>
      <c r="V164" s="1" t="s">
        <v>2429</v>
      </c>
      <c r="W164" s="5">
        <f>VAR(Q164:Q165)</f>
        <v>2.2596882504212764E-2</v>
      </c>
      <c r="X164" s="5">
        <f>VAR(S164:S165)</f>
        <v>1.7677650696843189E-5</v>
      </c>
      <c r="Y164" s="5">
        <v>1</v>
      </c>
      <c r="Z164" s="5">
        <f>VAR(U164:U165)</f>
        <v>1.3615799048239502E-2</v>
      </c>
      <c r="AB164" s="2" t="s">
        <v>1949</v>
      </c>
      <c r="AC164" s="2" t="s">
        <v>1797</v>
      </c>
      <c r="AD164" s="4">
        <v>2</v>
      </c>
      <c r="AE164" s="24">
        <v>45496</v>
      </c>
      <c r="AF164" s="4">
        <v>282760</v>
      </c>
      <c r="AG164" s="1" t="s">
        <v>1949</v>
      </c>
      <c r="AH164" s="1">
        <v>-77.003092894485789</v>
      </c>
      <c r="AI164" s="1">
        <v>0.26675039834887831</v>
      </c>
      <c r="AJ164" s="1">
        <v>-10.464444034639254</v>
      </c>
      <c r="AK164" s="1">
        <v>3.0403670276232496E-2</v>
      </c>
      <c r="AL164" s="1">
        <v>6.7124593826282393</v>
      </c>
      <c r="AM164" s="1" t="s">
        <v>2545</v>
      </c>
      <c r="AN164" s="54"/>
      <c r="AO164" s="54"/>
      <c r="AP164" s="54"/>
      <c r="AV164" s="4">
        <v>2310527</v>
      </c>
      <c r="AW164" s="2" t="s">
        <v>85</v>
      </c>
      <c r="AX164" s="4">
        <v>2</v>
      </c>
      <c r="AY164" s="2" t="s">
        <v>626</v>
      </c>
      <c r="AZ164" s="4">
        <v>248540</v>
      </c>
      <c r="BA164" s="1" t="s">
        <v>1267</v>
      </c>
      <c r="BB164" s="1">
        <v>-115.74445052652982</v>
      </c>
      <c r="BC164" s="1">
        <v>6.8277536642875933E-2</v>
      </c>
      <c r="BD164" s="1">
        <v>-14.913888450221819</v>
      </c>
      <c r="BE164" s="1">
        <v>6.6426451299440442E-2</v>
      </c>
      <c r="BF164" s="1">
        <v>3.5666570752447342</v>
      </c>
      <c r="BG164" s="1" t="s">
        <v>1178</v>
      </c>
      <c r="BH164" s="54"/>
      <c r="BI164" s="54"/>
    </row>
    <row r="165" spans="1:65" x14ac:dyDescent="0.35">
      <c r="A165" t="s">
        <v>1139</v>
      </c>
      <c r="B165" s="1">
        <v>-2.4362383812330242</v>
      </c>
      <c r="C165" s="1">
        <v>0.1480630785274499</v>
      </c>
      <c r="D165" s="1">
        <v>-1.7698061318176042</v>
      </c>
      <c r="E165" s="1">
        <v>2.4646427059661604E-2</v>
      </c>
      <c r="F165" s="1">
        <v>11.72221067330781</v>
      </c>
      <c r="G165" s="17">
        <v>45807</v>
      </c>
      <c r="H165" t="s">
        <v>2598</v>
      </c>
      <c r="I165" s="1">
        <v>-2.1194507332266808</v>
      </c>
      <c r="J165" s="1">
        <v>-1.7054292767074781</v>
      </c>
      <c r="K165" s="6">
        <f t="shared" ref="K165:K223" si="56">I165-J165*8</f>
        <v>11.523983480433145</v>
      </c>
      <c r="L165" s="6">
        <f t="shared" ref="L165:L223" si="57">B165-I165</f>
        <v>-0.3167876480063434</v>
      </c>
      <c r="M165" s="6">
        <f t="shared" ref="M165:M223" si="58">D165-J165</f>
        <v>-6.437685511012603E-2</v>
      </c>
      <c r="N165" s="6">
        <f t="shared" ref="N165:N223" si="59">F165-K165</f>
        <v>0.19822719287466484</v>
      </c>
      <c r="P165" s="1" t="s">
        <v>2474</v>
      </c>
      <c r="Q165" s="1">
        <v>-52.87406697179317</v>
      </c>
      <c r="R165" s="1">
        <v>0.12205355464541719</v>
      </c>
      <c r="S165" s="1">
        <v>-8.5543542380993873</v>
      </c>
      <c r="T165" s="1">
        <v>0.10518868708680004</v>
      </c>
      <c r="U165" s="1">
        <v>15.560766933001929</v>
      </c>
      <c r="V165" s="1" t="s">
        <v>2429</v>
      </c>
      <c r="AB165" s="4">
        <v>2410540</v>
      </c>
      <c r="AC165" s="2" t="s">
        <v>1931</v>
      </c>
      <c r="AD165" s="4">
        <v>1</v>
      </c>
      <c r="AE165" s="24">
        <v>45495</v>
      </c>
      <c r="AF165" s="4">
        <v>273500</v>
      </c>
      <c r="AG165" s="1" t="s">
        <v>2659</v>
      </c>
      <c r="AH165" s="1">
        <v>-24.82036853974359</v>
      </c>
      <c r="AI165" s="1">
        <v>0.22545125082492795</v>
      </c>
      <c r="AJ165" s="1">
        <v>-4.2931212418777909</v>
      </c>
      <c r="AK165" s="1">
        <v>8.8366933542704237E-2</v>
      </c>
      <c r="AL165" s="1">
        <v>9.5246013952787365</v>
      </c>
      <c r="AM165" s="1" t="s">
        <v>2598</v>
      </c>
      <c r="AN165" s="11">
        <f>VAR(AH165:AH166)</f>
        <v>1.2744316225293562E-2</v>
      </c>
      <c r="AO165" s="11">
        <f>VAR(AJ165:AJ166)</f>
        <v>7.5413775661076592E-3</v>
      </c>
      <c r="AP165" s="11">
        <f>VAR(AL165:AL166)</f>
        <v>0.65224936848493287</v>
      </c>
      <c r="AQ165" s="6">
        <v>1</v>
      </c>
      <c r="AR165" s="6">
        <f>AH165-AH166</f>
        <v>0.15965159708122911</v>
      </c>
      <c r="AS165" s="6">
        <f>AJ165-AJ166</f>
        <v>-0.12281186885727013</v>
      </c>
      <c r="AV165" s="4">
        <v>2310841</v>
      </c>
      <c r="AW165" s="2" t="s">
        <v>859</v>
      </c>
      <c r="AX165" s="4">
        <v>1</v>
      </c>
      <c r="AY165" s="2" t="s">
        <v>915</v>
      </c>
      <c r="AZ165" s="4">
        <v>261600</v>
      </c>
      <c r="BA165" s="19" t="s">
        <v>1376</v>
      </c>
      <c r="BB165" s="18">
        <v>-64.032479278927894</v>
      </c>
      <c r="BC165" s="18">
        <v>0.12442779013268752</v>
      </c>
      <c r="BD165" s="18">
        <v>-8.7819925387670192</v>
      </c>
      <c r="BE165" s="18">
        <v>7.133869475384956E-2</v>
      </c>
      <c r="BF165" s="18">
        <v>6.2234610312082594</v>
      </c>
      <c r="BG165" s="1" t="s">
        <v>1280</v>
      </c>
      <c r="BH165" s="11">
        <f>VAR(BB165:BB166)</f>
        <v>1.038082854032653</v>
      </c>
      <c r="BI165" s="11">
        <f>VAR(BD165:BD166)</f>
        <v>2.8695981307756243E-2</v>
      </c>
      <c r="BJ165" s="6">
        <f>VAR(BF165:BF166)</f>
        <v>5.6361350965789612</v>
      </c>
      <c r="BK165" s="6">
        <v>1</v>
      </c>
      <c r="BL165" s="6">
        <f>BB165-BB166</f>
        <v>1.4408905954531406</v>
      </c>
      <c r="BM165" s="6">
        <f>BD165-BD166</f>
        <v>-0.23956619672965651</v>
      </c>
    </row>
    <row r="166" spans="1:65" x14ac:dyDescent="0.35">
      <c r="A166" t="s">
        <v>1139</v>
      </c>
      <c r="B166" s="1">
        <v>-2.1353454593697223</v>
      </c>
      <c r="C166" s="1">
        <v>0.10668409089886305</v>
      </c>
      <c r="D166" s="1">
        <v>-1.7575699339309339</v>
      </c>
      <c r="E166" s="1">
        <v>2.0696030941637623E-2</v>
      </c>
      <c r="F166" s="1">
        <v>11.925214012077749</v>
      </c>
      <c r="G166" s="17">
        <v>45807</v>
      </c>
      <c r="H166" t="s">
        <v>2598</v>
      </c>
      <c r="I166" s="1">
        <v>-2.1194507332266808</v>
      </c>
      <c r="J166" s="1">
        <v>-1.7054292767074781</v>
      </c>
      <c r="K166" s="6">
        <f t="shared" si="56"/>
        <v>11.523983480433145</v>
      </c>
      <c r="L166" s="6">
        <f t="shared" si="57"/>
        <v>-1.5894726143041549E-2</v>
      </c>
      <c r="M166" s="6">
        <f t="shared" si="58"/>
        <v>-5.2140657223455733E-2</v>
      </c>
      <c r="N166" s="6">
        <f t="shared" si="59"/>
        <v>0.40123053164460387</v>
      </c>
      <c r="P166" s="1" t="s">
        <v>2479</v>
      </c>
      <c r="Q166" s="1">
        <v>-53.325937843512058</v>
      </c>
      <c r="R166" s="1">
        <v>0.31973598854419139</v>
      </c>
      <c r="S166" s="1">
        <v>-8.2349927463636341</v>
      </c>
      <c r="T166" s="1">
        <v>7.1004246473266711E-2</v>
      </c>
      <c r="U166" s="1">
        <v>12.554004127397015</v>
      </c>
      <c r="V166" s="1" t="s">
        <v>2437</v>
      </c>
      <c r="W166" s="5">
        <f>VAR(Q166:Q167)</f>
        <v>7.5811911934555998E-2</v>
      </c>
      <c r="X166" s="5">
        <f>VAR(S166:S167)</f>
        <v>1.7673745683556414E-4</v>
      </c>
      <c r="Y166" s="5">
        <v>1</v>
      </c>
      <c r="Z166" s="5">
        <f>VAR(U166:U167)</f>
        <v>0.14569011315352093</v>
      </c>
      <c r="AB166" s="2" t="s">
        <v>1932</v>
      </c>
      <c r="AC166" s="2" t="s">
        <v>1931</v>
      </c>
      <c r="AD166" s="4">
        <v>1</v>
      </c>
      <c r="AE166" s="24">
        <v>45495</v>
      </c>
      <c r="AF166" s="4">
        <v>273500</v>
      </c>
      <c r="AG166" s="1" t="s">
        <v>1932</v>
      </c>
      <c r="AH166" s="1">
        <v>-24.98002013682482</v>
      </c>
      <c r="AI166" s="1">
        <v>0.14902771164919665</v>
      </c>
      <c r="AJ166" s="1">
        <v>-4.1703093730205207</v>
      </c>
      <c r="AK166" s="1">
        <v>9.6636971763592053E-2</v>
      </c>
      <c r="AL166" s="1">
        <v>8.3824548473393463</v>
      </c>
      <c r="AM166" s="1" t="s">
        <v>2598</v>
      </c>
      <c r="AN166" s="54"/>
      <c r="AO166" s="54"/>
      <c r="AP166" s="54"/>
      <c r="AV166" s="4">
        <v>2310937</v>
      </c>
      <c r="AW166" s="2" t="s">
        <v>859</v>
      </c>
      <c r="AX166" s="4">
        <v>2</v>
      </c>
      <c r="AY166" s="2" t="s">
        <v>969</v>
      </c>
      <c r="AZ166" s="4">
        <v>261700</v>
      </c>
      <c r="BA166" s="1" t="s">
        <v>1403</v>
      </c>
      <c r="BB166" s="1">
        <v>-65.473369874381035</v>
      </c>
      <c r="BC166" s="1">
        <v>0.2123996997099433</v>
      </c>
      <c r="BD166" s="1">
        <v>-8.5424263420373627</v>
      </c>
      <c r="BE166" s="1">
        <v>7.2889428162329586E-2</v>
      </c>
      <c r="BF166" s="1">
        <v>2.8660408619178668</v>
      </c>
      <c r="BG166" s="1" t="s">
        <v>1294</v>
      </c>
      <c r="BH166" s="54"/>
      <c r="BI166" s="54"/>
    </row>
    <row r="167" spans="1:65" x14ac:dyDescent="0.35">
      <c r="A167" t="s">
        <v>1152</v>
      </c>
      <c r="B167" s="1">
        <v>-101.33443603295078</v>
      </c>
      <c r="C167" s="1">
        <v>0.31987932576385414</v>
      </c>
      <c r="D167" s="1">
        <v>-14.071462966724791</v>
      </c>
      <c r="E167" s="1">
        <v>0.10712900707425316</v>
      </c>
      <c r="F167" s="1">
        <v>11.237267700847553</v>
      </c>
      <c r="G167" s="17">
        <v>45820</v>
      </c>
      <c r="H167" s="1" t="s">
        <v>2546</v>
      </c>
      <c r="I167" s="1">
        <v>-101.3565609940824</v>
      </c>
      <c r="J167" s="1">
        <v>-13.870210108985594</v>
      </c>
      <c r="K167" s="6">
        <f t="shared" si="56"/>
        <v>9.6051198778023519</v>
      </c>
      <c r="L167" s="6">
        <f t="shared" si="57"/>
        <v>2.2124961131623877E-2</v>
      </c>
      <c r="M167" s="6">
        <f t="shared" si="58"/>
        <v>-0.20125285773919721</v>
      </c>
      <c r="N167" s="6">
        <f t="shared" si="59"/>
        <v>1.6321478230452016</v>
      </c>
      <c r="P167" s="1" t="s">
        <v>2479</v>
      </c>
      <c r="Q167" s="1">
        <v>-52.93654880428636</v>
      </c>
      <c r="R167" s="1">
        <v>0.50305666264947801</v>
      </c>
      <c r="S167" s="1">
        <v>-8.2537936748957872</v>
      </c>
      <c r="T167" s="1">
        <v>6.7291299241165614E-2</v>
      </c>
      <c r="U167" s="1">
        <v>13.093800594879937</v>
      </c>
      <c r="V167" s="1" t="s">
        <v>2437</v>
      </c>
      <c r="AB167" s="4">
        <v>2410560</v>
      </c>
      <c r="AC167" s="2" t="s">
        <v>1797</v>
      </c>
      <c r="AD167" s="4">
        <v>2</v>
      </c>
      <c r="AE167" s="24">
        <v>45496</v>
      </c>
      <c r="AF167" s="4">
        <v>282760</v>
      </c>
      <c r="AG167" s="1" t="s">
        <v>2647</v>
      </c>
      <c r="AH167" s="1">
        <v>-76.394622051529325</v>
      </c>
      <c r="AI167" s="1">
        <v>0.30073470532378238</v>
      </c>
      <c r="AJ167" s="1">
        <v>-10.613129377577163</v>
      </c>
      <c r="AK167" s="1">
        <v>1.5716920642298366E-2</v>
      </c>
      <c r="AL167" s="1">
        <v>8.5104129690879802</v>
      </c>
      <c r="AM167" s="1" t="s">
        <v>2545</v>
      </c>
      <c r="AN167" s="11">
        <f>VAR(AH167:AH168)</f>
        <v>0.1851183833640751</v>
      </c>
      <c r="AO167" s="11">
        <f>VAR(AJ167:AJ168)</f>
        <v>1.105366560228189E-2</v>
      </c>
      <c r="AP167" s="11">
        <f>VAR(AL167:AL168)</f>
        <v>1.6163185495317265</v>
      </c>
      <c r="AQ167" s="6">
        <v>1</v>
      </c>
      <c r="AR167" s="6">
        <f>AH167-AH168</f>
        <v>0.60847084295646425</v>
      </c>
      <c r="AS167" s="6">
        <f>AJ167-AJ168</f>
        <v>-0.14868534293790958</v>
      </c>
      <c r="AV167" s="4">
        <v>2310820</v>
      </c>
      <c r="AW167" s="2" t="s">
        <v>841</v>
      </c>
      <c r="AX167" s="4">
        <v>1</v>
      </c>
      <c r="AY167" s="2" t="s">
        <v>914</v>
      </c>
      <c r="AZ167" s="4">
        <v>261720</v>
      </c>
      <c r="BA167" s="1" t="s">
        <v>1373</v>
      </c>
      <c r="BB167" s="1">
        <v>-99.164678478365275</v>
      </c>
      <c r="BC167" s="1">
        <v>0.10049811208917581</v>
      </c>
      <c r="BD167" s="1">
        <v>-12.52586405051423</v>
      </c>
      <c r="BE167" s="1">
        <v>0.14182528789303225</v>
      </c>
      <c r="BF167" s="1">
        <v>1.0422339257485618</v>
      </c>
      <c r="BG167" s="1" t="s">
        <v>1279</v>
      </c>
      <c r="BH167" s="11">
        <f>VAR(BB167:BB168)</f>
        <v>8.3329944761057997E-2</v>
      </c>
      <c r="BI167" s="11">
        <f>VAR(BD167:BD168)</f>
        <v>1.8792052797697155E-2</v>
      </c>
      <c r="BJ167" s="6">
        <f>VAR(BF167:BF168)</f>
        <v>0.65286982162464913</v>
      </c>
      <c r="BK167" s="6">
        <v>1</v>
      </c>
      <c r="BL167" s="6">
        <f>BB167-BB168</f>
        <v>-0.40823999010645196</v>
      </c>
      <c r="BM167" s="6">
        <f>BD167-BD168</f>
        <v>-0.19386620539793498</v>
      </c>
    </row>
    <row r="168" spans="1:65" x14ac:dyDescent="0.35">
      <c r="A168" t="s">
        <v>1152</v>
      </c>
      <c r="B168" s="1">
        <v>-101.5958008977907</v>
      </c>
      <c r="C168" s="1">
        <v>0.25320584703949789</v>
      </c>
      <c r="D168" s="1">
        <v>-13.917699452283273</v>
      </c>
      <c r="E168" s="1">
        <v>4.4636050645571836E-2</v>
      </c>
      <c r="F168" s="1">
        <v>9.7457947204754873</v>
      </c>
      <c r="G168" s="17">
        <v>45820</v>
      </c>
      <c r="H168" s="1" t="s">
        <v>2546</v>
      </c>
      <c r="I168" s="1">
        <v>-101.3565609940824</v>
      </c>
      <c r="J168" s="1">
        <v>-13.870210108985594</v>
      </c>
      <c r="K168" s="6">
        <f t="shared" si="56"/>
        <v>9.6051198778023519</v>
      </c>
      <c r="L168" s="6">
        <f t="shared" si="57"/>
        <v>-0.23923990370829529</v>
      </c>
      <c r="M168" s="6">
        <f t="shared" si="58"/>
        <v>-4.7489343297678843E-2</v>
      </c>
      <c r="N168" s="6">
        <f t="shared" si="59"/>
        <v>0.14067484267313546</v>
      </c>
      <c r="P168" s="1" t="s">
        <v>2483</v>
      </c>
      <c r="Q168" s="1">
        <v>-98.01545887381161</v>
      </c>
      <c r="R168" s="1">
        <v>0.2063309908685069</v>
      </c>
      <c r="S168" s="1">
        <v>-13.44093343566094</v>
      </c>
      <c r="T168" s="1">
        <v>0.12307999803649398</v>
      </c>
      <c r="U168" s="1">
        <v>9.5120086114759062</v>
      </c>
      <c r="V168" s="1" t="s">
        <v>2437</v>
      </c>
      <c r="W168" s="5">
        <f>VAR(Q168:Q169)</f>
        <v>1.0422696482675638E-2</v>
      </c>
      <c r="X168" s="5">
        <f>VAR(S168:S169)</f>
        <v>3.1036809195372486E-3</v>
      </c>
      <c r="Y168" s="5">
        <v>1</v>
      </c>
      <c r="Z168" s="5">
        <f>VAR(U168:U169)</f>
        <v>0.30005977749688401</v>
      </c>
      <c r="AB168" s="2" t="s">
        <v>1949</v>
      </c>
      <c r="AC168" s="2" t="s">
        <v>1797</v>
      </c>
      <c r="AD168" s="4">
        <v>2</v>
      </c>
      <c r="AE168" s="24">
        <v>45496</v>
      </c>
      <c r="AF168" s="4">
        <v>282760</v>
      </c>
      <c r="AG168" s="1" t="s">
        <v>1949</v>
      </c>
      <c r="AH168" s="1">
        <v>-77.003092894485789</v>
      </c>
      <c r="AI168" s="1">
        <v>0.26675039834887831</v>
      </c>
      <c r="AJ168" s="1">
        <v>-10.464444034639254</v>
      </c>
      <c r="AK168" s="1">
        <v>3.0403670276232496E-2</v>
      </c>
      <c r="AL168" s="1">
        <v>6.7124593826282393</v>
      </c>
      <c r="AM168" s="1" t="s">
        <v>2545</v>
      </c>
      <c r="AN168" s="54"/>
      <c r="AO168" s="54"/>
      <c r="AP168" s="54"/>
      <c r="AV168" s="4">
        <v>2310964</v>
      </c>
      <c r="AW168" s="2" t="s">
        <v>841</v>
      </c>
      <c r="AX168" s="4">
        <v>2</v>
      </c>
      <c r="AY168" s="2" t="s">
        <v>1025</v>
      </c>
      <c r="AZ168" s="4">
        <v>263960</v>
      </c>
      <c r="BA168" s="1" t="s">
        <v>1408</v>
      </c>
      <c r="BB168" s="1">
        <v>-98.756438488258823</v>
      </c>
      <c r="BC168" s="1">
        <v>4.4797829142893E-2</v>
      </c>
      <c r="BD168" s="1">
        <v>-12.331997845116295</v>
      </c>
      <c r="BE168" s="1">
        <v>3.303300817397236E-2</v>
      </c>
      <c r="BF168" s="1">
        <v>-0.10045572732846608</v>
      </c>
      <c r="BG168" s="1" t="s">
        <v>1294</v>
      </c>
      <c r="BH168" s="54"/>
      <c r="BI168" s="54"/>
    </row>
    <row r="169" spans="1:65" x14ac:dyDescent="0.35">
      <c r="A169" t="s">
        <v>1152</v>
      </c>
      <c r="B169" s="1">
        <v>-101.63090893770801</v>
      </c>
      <c r="C169" s="1">
        <v>0.69452905673749521</v>
      </c>
      <c r="D169" s="1">
        <v>-13.933678377074347</v>
      </c>
      <c r="E169" s="1">
        <v>6.5389916690339112E-2</v>
      </c>
      <c r="F169" s="1">
        <v>9.8385180788867643</v>
      </c>
      <c r="G169" s="17">
        <v>45820</v>
      </c>
      <c r="H169" s="1" t="s">
        <v>2546</v>
      </c>
      <c r="I169" s="1">
        <v>-101.3565609940824</v>
      </c>
      <c r="J169" s="1">
        <v>-13.870210108985594</v>
      </c>
      <c r="K169" s="6">
        <f t="shared" si="56"/>
        <v>9.6051198778023519</v>
      </c>
      <c r="L169" s="6">
        <f t="shared" si="57"/>
        <v>-0.27434794362561377</v>
      </c>
      <c r="M169" s="6">
        <f t="shared" si="58"/>
        <v>-6.3468268088753277E-2</v>
      </c>
      <c r="N169" s="6">
        <f t="shared" si="59"/>
        <v>0.23339820108441245</v>
      </c>
      <c r="P169" s="1" t="s">
        <v>2483</v>
      </c>
      <c r="Q169" s="1">
        <v>-98.159838210855909</v>
      </c>
      <c r="R169" s="1">
        <v>0.22304693502232559</v>
      </c>
      <c r="S169" s="1">
        <v>-13.362146623064703</v>
      </c>
      <c r="T169" s="1">
        <v>1.6669996271679085E-2</v>
      </c>
      <c r="U169" s="1">
        <v>8.7373347736617148</v>
      </c>
      <c r="V169" s="1" t="s">
        <v>2437</v>
      </c>
      <c r="AB169" s="4">
        <v>2410600</v>
      </c>
      <c r="AC169" s="2" t="s">
        <v>1984</v>
      </c>
      <c r="AD169" s="4">
        <v>1</v>
      </c>
      <c r="AE169" s="24">
        <v>45496</v>
      </c>
      <c r="AF169" s="4">
        <v>283980</v>
      </c>
      <c r="AG169" s="1" t="s">
        <v>2671</v>
      </c>
      <c r="AH169" s="1">
        <v>-140.19678603208644</v>
      </c>
      <c r="AI169" s="1">
        <v>0.18516265727487041</v>
      </c>
      <c r="AJ169" s="1">
        <v>-18.702956260890804</v>
      </c>
      <c r="AK169" s="1">
        <v>8.940561197988442E-2</v>
      </c>
      <c r="AL169" s="1">
        <v>9.4268640550399994</v>
      </c>
      <c r="AM169" s="1" t="s">
        <v>2546</v>
      </c>
      <c r="AN169" s="11">
        <f>VAR(AH169:AH170)</f>
        <v>0.80570911666506351</v>
      </c>
      <c r="AO169" s="11">
        <f>VAR(AJ169:AJ170)</f>
        <v>4.6664833263275821E-3</v>
      </c>
      <c r="AP169" s="11">
        <f>VAR(AL169:AL170)</f>
        <v>2.0854430517968581</v>
      </c>
      <c r="AQ169" s="6">
        <v>1</v>
      </c>
      <c r="AR169" s="6">
        <f>AH169-AH170</f>
        <v>1.2694164932480305</v>
      </c>
      <c r="AS169" s="6">
        <f>AJ169-AJ170</f>
        <v>-9.6607280536485263E-2</v>
      </c>
      <c r="AV169" s="4">
        <v>2310647</v>
      </c>
      <c r="AW169" s="2" t="s">
        <v>678</v>
      </c>
      <c r="AX169" s="4">
        <v>1</v>
      </c>
      <c r="AY169" s="2" t="s">
        <v>730</v>
      </c>
      <c r="AZ169" s="4">
        <v>252120</v>
      </c>
      <c r="BA169" s="1" t="s">
        <v>1321</v>
      </c>
      <c r="BB169" s="1">
        <v>-34.819050420237282</v>
      </c>
      <c r="BC169" s="1">
        <v>0.16238654777250441</v>
      </c>
      <c r="BD169" s="1">
        <v>-5.8423928268444563</v>
      </c>
      <c r="BE169" s="1">
        <v>1.9085528965091889E-2</v>
      </c>
      <c r="BF169" s="1">
        <v>11.920092194518368</v>
      </c>
      <c r="BG169" s="1" t="s">
        <v>1274</v>
      </c>
      <c r="BH169" s="11">
        <f>VAR(BB169:BB170)</f>
        <v>1.2735770039819159E-2</v>
      </c>
      <c r="BI169" s="11">
        <f>VAR(BD169:BD170)</f>
        <v>3.774148193498029E-3</v>
      </c>
      <c r="BJ169" s="6">
        <f>VAR(BF169:BF170)</f>
        <v>0.14335303000321925</v>
      </c>
      <c r="BK169" s="6">
        <v>1</v>
      </c>
      <c r="BL169" s="6">
        <f>BB169-BB170</f>
        <v>0.15959805788178727</v>
      </c>
      <c r="BM169" s="6">
        <f>BD169-BD170</f>
        <v>8.6880932240601894E-2</v>
      </c>
    </row>
    <row r="170" spans="1:65" x14ac:dyDescent="0.35">
      <c r="A170" t="s">
        <v>1139</v>
      </c>
      <c r="B170" s="1">
        <v>-2.3185532030920721</v>
      </c>
      <c r="C170" s="1">
        <v>0.10856027245161258</v>
      </c>
      <c r="D170" s="1">
        <v>-1.7672863787685986</v>
      </c>
      <c r="E170" s="1">
        <v>4.1573065478295756E-2</v>
      </c>
      <c r="F170" s="1">
        <v>11.819737827056716</v>
      </c>
      <c r="G170" s="17">
        <v>45810</v>
      </c>
      <c r="H170" s="1" t="s">
        <v>2608</v>
      </c>
      <c r="I170" s="1">
        <v>-2.1194507332266808</v>
      </c>
      <c r="J170" s="1">
        <v>-1.7054292767074781</v>
      </c>
      <c r="K170" s="6">
        <f t="shared" si="56"/>
        <v>11.523983480433145</v>
      </c>
      <c r="L170" s="6">
        <f t="shared" si="57"/>
        <v>-0.19910246986539137</v>
      </c>
      <c r="M170" s="6">
        <f t="shared" si="58"/>
        <v>-6.1857102061120495E-2</v>
      </c>
      <c r="N170" s="6">
        <f t="shared" si="59"/>
        <v>0.29575434662357125</v>
      </c>
      <c r="P170" s="1" t="s">
        <v>2490</v>
      </c>
      <c r="Q170" s="1">
        <v>-52.503685923874258</v>
      </c>
      <c r="R170" s="1">
        <v>0.2503939889197685</v>
      </c>
      <c r="S170" s="1">
        <v>-8.2094799064076351</v>
      </c>
      <c r="T170" s="1">
        <v>2.3326636853751664E-2</v>
      </c>
      <c r="U170" s="1">
        <v>13.172153327386823</v>
      </c>
      <c r="V170" s="1" t="s">
        <v>2438</v>
      </c>
      <c r="W170" s="5">
        <f>VAR(Q170:Q171)</f>
        <v>1.4372986227231687E-3</v>
      </c>
      <c r="X170" s="5">
        <f>VAR(S170:S171)</f>
        <v>2.8167228096401405E-4</v>
      </c>
      <c r="Y170" s="5">
        <v>1</v>
      </c>
      <c r="Z170" s="5">
        <f>VAR(U170:U171)</f>
        <v>2.9644741023268119E-2</v>
      </c>
      <c r="AB170" s="2" t="s">
        <v>1985</v>
      </c>
      <c r="AC170" s="2" t="s">
        <v>1984</v>
      </c>
      <c r="AD170" s="4">
        <v>1</v>
      </c>
      <c r="AE170" s="24">
        <v>45496</v>
      </c>
      <c r="AF170" s="4">
        <v>283980</v>
      </c>
      <c r="AG170" s="1" t="s">
        <v>1985</v>
      </c>
      <c r="AH170" s="1">
        <v>-141.46620252533447</v>
      </c>
      <c r="AI170" s="1">
        <v>0.44946377076485766</v>
      </c>
      <c r="AJ170" s="1">
        <v>-18.606348980354319</v>
      </c>
      <c r="AK170" s="1">
        <v>0.10631915023624045</v>
      </c>
      <c r="AL170" s="1">
        <v>7.3845893175000867</v>
      </c>
      <c r="AM170" s="1" t="s">
        <v>2546</v>
      </c>
      <c r="AN170" s="54"/>
      <c r="AO170" s="54"/>
      <c r="AP170" s="54"/>
      <c r="AV170" s="4">
        <v>2310988</v>
      </c>
      <c r="AW170" s="2" t="s">
        <v>678</v>
      </c>
      <c r="AX170" s="4">
        <v>2</v>
      </c>
      <c r="AY170" s="2" t="s">
        <v>1027</v>
      </c>
      <c r="AZ170" s="4">
        <v>246980</v>
      </c>
      <c r="BA170" s="1" t="s">
        <v>1415</v>
      </c>
      <c r="BB170" s="1">
        <v>-34.978648478119069</v>
      </c>
      <c r="BC170" s="1">
        <v>9.7189279012674337E-2</v>
      </c>
      <c r="BD170" s="1">
        <v>-5.9292737590850582</v>
      </c>
      <c r="BE170" s="1">
        <v>1.6543220906380225E-2</v>
      </c>
      <c r="BF170" s="1">
        <v>12.455541594561396</v>
      </c>
      <c r="BG170" s="1" t="s">
        <v>1295</v>
      </c>
      <c r="BH170" s="54"/>
      <c r="BI170" s="54"/>
    </row>
    <row r="171" spans="1:65" x14ac:dyDescent="0.35">
      <c r="A171" t="s">
        <v>1139</v>
      </c>
      <c r="B171" s="1">
        <v>-2.5919001316528867</v>
      </c>
      <c r="C171" s="1">
        <v>0.16108851693296691</v>
      </c>
      <c r="D171" s="1">
        <v>-1.7697849016278995</v>
      </c>
      <c r="E171" s="1">
        <v>5.0136358531658209E-2</v>
      </c>
      <c r="F171" s="1">
        <v>11.566379081370309</v>
      </c>
      <c r="G171" s="17">
        <v>45810</v>
      </c>
      <c r="H171" s="1" t="s">
        <v>2608</v>
      </c>
      <c r="I171" s="1">
        <v>-2.1194507332266808</v>
      </c>
      <c r="J171" s="1">
        <v>-1.7054292767074781</v>
      </c>
      <c r="K171" s="6">
        <f t="shared" si="56"/>
        <v>11.523983480433145</v>
      </c>
      <c r="L171" s="6">
        <f t="shared" si="57"/>
        <v>-0.47244939842620592</v>
      </c>
      <c r="M171" s="6">
        <f t="shared" si="58"/>
        <v>-6.435562492042135E-2</v>
      </c>
      <c r="N171" s="6">
        <f t="shared" si="59"/>
        <v>4.2395600937163991E-2</v>
      </c>
      <c r="P171" s="1" t="s">
        <v>2490</v>
      </c>
      <c r="Q171" s="1">
        <v>-52.45007065323756</v>
      </c>
      <c r="R171" s="1">
        <v>0.22366560615322462</v>
      </c>
      <c r="S171" s="1">
        <v>-8.2332147871094215</v>
      </c>
      <c r="T171" s="1">
        <v>7.2195731753982112E-2</v>
      </c>
      <c r="U171" s="1">
        <v>13.415647643637811</v>
      </c>
      <c r="V171" s="1" t="s">
        <v>2438</v>
      </c>
      <c r="AB171" s="4">
        <v>2410620</v>
      </c>
      <c r="AC171" s="2" t="s">
        <v>2002</v>
      </c>
      <c r="AD171" s="4">
        <v>1</v>
      </c>
      <c r="AE171" s="24">
        <v>45502</v>
      </c>
      <c r="AF171" s="4">
        <v>286740</v>
      </c>
      <c r="AG171" s="1" t="s">
        <v>2673</v>
      </c>
      <c r="AH171" s="1">
        <v>-65.893512779518048</v>
      </c>
      <c r="AI171" s="1">
        <v>0.49655816572031569</v>
      </c>
      <c r="AJ171" s="1">
        <v>-9.6797668299192772</v>
      </c>
      <c r="AK171" s="1">
        <v>4.4288473290988215E-2</v>
      </c>
      <c r="AL171" s="1">
        <v>11.54462185983617</v>
      </c>
      <c r="AM171" s="1" t="s">
        <v>2546</v>
      </c>
      <c r="AN171" s="11">
        <f>VAR(AH171:AH172)</f>
        <v>1.781340222534783E-2</v>
      </c>
      <c r="AO171" s="11">
        <f>VAR(AJ171:AJ172)</f>
        <v>8.9035289229407962E-4</v>
      </c>
      <c r="AP171" s="11">
        <f>VAR(AL171:AL172)</f>
        <v>0.13851580240873421</v>
      </c>
      <c r="AQ171" s="6">
        <v>1</v>
      </c>
      <c r="AR171" s="6">
        <f>AH171-AH172</f>
        <v>0.18875064092790694</v>
      </c>
      <c r="AS171" s="6">
        <f>AJ171-AJ172</f>
        <v>-4.2198409740038301E-2</v>
      </c>
      <c r="AV171" s="4">
        <v>2310722</v>
      </c>
      <c r="AW171" s="2" t="s">
        <v>759</v>
      </c>
      <c r="AX171" s="4">
        <v>1</v>
      </c>
      <c r="AY171" s="2" t="s">
        <v>733</v>
      </c>
      <c r="AZ171" s="4">
        <v>253240</v>
      </c>
      <c r="BA171" s="1" t="s">
        <v>1338</v>
      </c>
      <c r="BB171" s="1">
        <v>-30.740393983150177</v>
      </c>
      <c r="BC171" s="1">
        <v>6.0422207772434823E-2</v>
      </c>
      <c r="BD171" s="1">
        <v>-5.2513714124966802</v>
      </c>
      <c r="BE171" s="1">
        <v>2.9124668721454094E-2</v>
      </c>
      <c r="BF171" s="1">
        <v>11.270577316823264</v>
      </c>
      <c r="BG171" s="1" t="s">
        <v>1276</v>
      </c>
      <c r="BH171" s="11">
        <f>VAR(BB171:BB172)</f>
        <v>1.342050941582317</v>
      </c>
      <c r="BI171" s="11">
        <f>VAR(BD171:BD172)</f>
        <v>1.2707205086089555E-2</v>
      </c>
      <c r="BJ171" s="6">
        <f>VAR(BF171:BF172)</f>
        <v>6.5873999818811466E-2</v>
      </c>
      <c r="BK171" s="6">
        <v>1</v>
      </c>
      <c r="BL171" s="6">
        <f>BB171-BB172</f>
        <v>-1.6383228873346773</v>
      </c>
      <c r="BM171" s="6">
        <f>BD171-BD172</f>
        <v>-0.15941897682578166</v>
      </c>
    </row>
    <row r="172" spans="1:65" x14ac:dyDescent="0.35">
      <c r="A172" t="s">
        <v>1139</v>
      </c>
      <c r="B172" s="1">
        <v>-2.3037408671689663</v>
      </c>
      <c r="C172" s="1">
        <v>0.11817254255067061</v>
      </c>
      <c r="D172" s="1">
        <v>-1.7759148770598789</v>
      </c>
      <c r="E172" s="1">
        <v>2.8618778954094572E-2</v>
      </c>
      <c r="F172" s="1">
        <v>11.903578149310064</v>
      </c>
      <c r="G172" s="17">
        <v>45810</v>
      </c>
      <c r="H172" s="1" t="s">
        <v>2608</v>
      </c>
      <c r="I172" s="1">
        <v>-2.1194507332266808</v>
      </c>
      <c r="J172" s="1">
        <v>-1.7054292767074781</v>
      </c>
      <c r="K172" s="6">
        <f t="shared" si="56"/>
        <v>11.523983480433145</v>
      </c>
      <c r="L172" s="6">
        <f t="shared" si="57"/>
        <v>-0.18429013394228555</v>
      </c>
      <c r="M172" s="6">
        <f t="shared" si="58"/>
        <v>-7.0485600352400812E-2</v>
      </c>
      <c r="N172" s="6">
        <f t="shared" si="59"/>
        <v>0.37959466887691917</v>
      </c>
      <c r="P172" s="1" t="s">
        <v>2493</v>
      </c>
      <c r="Q172" s="1">
        <v>-11.784022950916711</v>
      </c>
      <c r="R172" s="1">
        <v>0.10117527558751314</v>
      </c>
      <c r="S172" s="1">
        <v>-1.5445027485123664</v>
      </c>
      <c r="T172" s="1">
        <v>3.4681883538952012E-2</v>
      </c>
      <c r="U172" s="1">
        <v>0.57199903718221989</v>
      </c>
      <c r="V172" s="1" t="s">
        <v>2438</v>
      </c>
      <c r="W172" s="5">
        <f>VAR(Q172:Q173)</f>
        <v>3.397683353296152E-2</v>
      </c>
      <c r="X172" s="5">
        <f>VAR(S172:S173)</f>
        <v>6.8187014890683606E-5</v>
      </c>
      <c r="Y172" s="5">
        <v>1</v>
      </c>
      <c r="Z172" s="5">
        <f>VAR(U172:U173)</f>
        <v>1.398725271109913E-2</v>
      </c>
      <c r="AB172" s="2" t="s">
        <v>2003</v>
      </c>
      <c r="AC172" s="2" t="s">
        <v>2002</v>
      </c>
      <c r="AD172" s="4">
        <v>1</v>
      </c>
      <c r="AE172" s="24">
        <v>45502</v>
      </c>
      <c r="AF172" s="4">
        <v>286740</v>
      </c>
      <c r="AG172" s="1" t="s">
        <v>2003</v>
      </c>
      <c r="AH172" s="1">
        <v>-66.082263420445955</v>
      </c>
      <c r="AI172" s="1">
        <v>0.58195189281361603</v>
      </c>
      <c r="AJ172" s="1">
        <v>-9.6375684201792389</v>
      </c>
      <c r="AK172" s="1">
        <v>9.7510977490656944E-2</v>
      </c>
      <c r="AL172" s="1">
        <v>11.018283940987956</v>
      </c>
      <c r="AM172" s="1" t="s">
        <v>2546</v>
      </c>
      <c r="AN172" s="54"/>
      <c r="AO172" s="54"/>
      <c r="AP172" s="54"/>
      <c r="AV172" s="4">
        <v>2310946</v>
      </c>
      <c r="AW172" s="2" t="s">
        <v>759</v>
      </c>
      <c r="AX172" s="4">
        <v>2</v>
      </c>
      <c r="AY172" s="2" t="s">
        <v>970</v>
      </c>
      <c r="AZ172" s="4">
        <v>261540</v>
      </c>
      <c r="BA172" s="1" t="s">
        <v>1405</v>
      </c>
      <c r="BB172" s="1">
        <v>-29.1020710958155</v>
      </c>
      <c r="BC172" s="1">
        <v>0.12803080196338198</v>
      </c>
      <c r="BD172" s="1">
        <v>-5.0919524356708985</v>
      </c>
      <c r="BE172" s="1">
        <v>4.0562613509699946E-2</v>
      </c>
      <c r="BF172" s="1">
        <v>11.633548389551688</v>
      </c>
      <c r="BG172" s="1" t="s">
        <v>1294</v>
      </c>
      <c r="BH172" s="54"/>
      <c r="BI172" s="54"/>
    </row>
    <row r="173" spans="1:65" x14ac:dyDescent="0.35">
      <c r="A173" t="s">
        <v>1106</v>
      </c>
      <c r="B173" s="1">
        <v>-58.26672795768571</v>
      </c>
      <c r="C173" s="1">
        <v>9.0422422509879571E-2</v>
      </c>
      <c r="D173" s="1">
        <v>-8.4118165999387102</v>
      </c>
      <c r="E173" s="1">
        <v>4.5630882050588115E-2</v>
      </c>
      <c r="F173" s="1">
        <v>9.027804841823972</v>
      </c>
      <c r="G173" s="17">
        <v>45813</v>
      </c>
      <c r="H173" s="1" t="s">
        <v>2609</v>
      </c>
      <c r="I173" s="1">
        <v>-58.193106067558588</v>
      </c>
      <c r="J173" s="1">
        <v>-8.3424027556584797</v>
      </c>
      <c r="K173" s="6">
        <f t="shared" si="56"/>
        <v>8.546115977709249</v>
      </c>
      <c r="L173" s="6">
        <f t="shared" si="57"/>
        <v>-7.3621890127121503E-2</v>
      </c>
      <c r="M173" s="6">
        <f t="shared" si="58"/>
        <v>-6.9413844280230563E-2</v>
      </c>
      <c r="N173" s="6">
        <f t="shared" si="59"/>
        <v>0.481688864114723</v>
      </c>
      <c r="P173" s="1" t="s">
        <v>2493</v>
      </c>
      <c r="Q173" s="1">
        <v>-11.523343709192474</v>
      </c>
      <c r="R173" s="1">
        <v>3.8278961307114889E-2</v>
      </c>
      <c r="S173" s="1">
        <v>-1.5328248193388627</v>
      </c>
      <c r="T173" s="1">
        <v>6.6177870325378543E-2</v>
      </c>
      <c r="U173" s="1">
        <v>0.73925484551842757</v>
      </c>
      <c r="V173" s="1" t="s">
        <v>2438</v>
      </c>
      <c r="AB173" s="4">
        <v>2410640</v>
      </c>
      <c r="AC173" s="2" t="s">
        <v>1578</v>
      </c>
      <c r="AD173" s="4">
        <v>2</v>
      </c>
      <c r="AE173" s="24">
        <v>45502</v>
      </c>
      <c r="AF173" s="4">
        <v>284560</v>
      </c>
      <c r="AG173" s="1" t="s">
        <v>2718</v>
      </c>
      <c r="AH173" s="1">
        <v>-136.56561440391744</v>
      </c>
      <c r="AI173" s="1">
        <v>0.33824659795639694</v>
      </c>
      <c r="AJ173" s="1">
        <v>-18.142754530518197</v>
      </c>
      <c r="AK173" s="1">
        <v>6.7949598381851856E-2</v>
      </c>
      <c r="AL173" s="1">
        <v>8.5764218402281358</v>
      </c>
      <c r="AM173" s="1" t="s">
        <v>2607</v>
      </c>
      <c r="AN173" s="11">
        <f>VAR(AH173:AH174)</f>
        <v>0.27878862633556323</v>
      </c>
      <c r="AO173" s="11">
        <f>VAR(AJ173:AJ174)</f>
        <v>6.0376178342976998E-3</v>
      </c>
      <c r="AP173" s="11">
        <f>VAR(AL173:AL174)</f>
        <v>8.7632993541793668E-3</v>
      </c>
      <c r="AQ173" s="6">
        <v>1</v>
      </c>
      <c r="AR173" s="6">
        <f>AH173-AH174</f>
        <v>0.74671095657632236</v>
      </c>
      <c r="AS173" s="6">
        <f>AJ173-AJ174</f>
        <v>0.10988737720318653</v>
      </c>
      <c r="AV173" s="4">
        <v>2310776</v>
      </c>
      <c r="AW173" s="2" t="s">
        <v>803</v>
      </c>
      <c r="AX173" s="4">
        <v>1</v>
      </c>
      <c r="AY173" s="2" t="s">
        <v>910</v>
      </c>
      <c r="AZ173" s="4">
        <v>253260</v>
      </c>
      <c r="BA173" s="1" t="s">
        <v>1358</v>
      </c>
      <c r="BB173" s="1">
        <v>-27.050934098572093</v>
      </c>
      <c r="BC173" s="1">
        <v>0.21848140762242302</v>
      </c>
      <c r="BD173" s="1">
        <v>-4.9286842724913242</v>
      </c>
      <c r="BE173" s="1">
        <v>5.3353025067670791E-2</v>
      </c>
      <c r="BF173" s="1">
        <v>12.378540081358501</v>
      </c>
      <c r="BG173" s="1" t="s">
        <v>1278</v>
      </c>
      <c r="BH173" s="11">
        <f>VAR(BB173:BB174)</f>
        <v>9.5077082186784487</v>
      </c>
      <c r="BI173" s="11">
        <f>VAR(BD173:BD174)</f>
        <v>6.3207641743324286E-2</v>
      </c>
      <c r="BJ173" s="6">
        <f>VAR(BF173:BF174)</f>
        <v>1.1495416181052527</v>
      </c>
      <c r="BK173" s="6">
        <v>1</v>
      </c>
      <c r="BL173" s="6">
        <f>BB173-BB174</f>
        <v>4.3606669716176327</v>
      </c>
      <c r="BM173" s="6">
        <f>BD173-BD174</f>
        <v>0.35554927012532112</v>
      </c>
    </row>
    <row r="174" spans="1:65" x14ac:dyDescent="0.35">
      <c r="A174" t="s">
        <v>1106</v>
      </c>
      <c r="B174" s="1">
        <v>-58.328542259856668</v>
      </c>
      <c r="C174" s="1">
        <v>7.2685828235163452E-2</v>
      </c>
      <c r="D174" s="1">
        <v>-8.3951251458857659</v>
      </c>
      <c r="E174" s="1">
        <v>4.8054309600769424E-2</v>
      </c>
      <c r="F174" s="1">
        <v>8.8324589072294586</v>
      </c>
      <c r="G174" s="17">
        <v>45813</v>
      </c>
      <c r="H174" s="1" t="s">
        <v>2609</v>
      </c>
      <c r="I174" s="1">
        <v>-58.193106067558588</v>
      </c>
      <c r="J174" s="1">
        <v>-8.3424027556584797</v>
      </c>
      <c r="K174" s="6">
        <f t="shared" si="56"/>
        <v>8.546115977709249</v>
      </c>
      <c r="L174" s="6">
        <f t="shared" si="57"/>
        <v>-0.13543619229808002</v>
      </c>
      <c r="M174" s="6">
        <f t="shared" si="58"/>
        <v>-5.2722390227286198E-2</v>
      </c>
      <c r="N174" s="6">
        <f t="shared" si="59"/>
        <v>0.28634292952020957</v>
      </c>
      <c r="P174" s="1" t="s">
        <v>2509</v>
      </c>
      <c r="Q174" s="1">
        <v>-62.701542772022279</v>
      </c>
      <c r="R174" s="1">
        <v>0.26264332403895485</v>
      </c>
      <c r="S174" s="1">
        <v>-7.8476762694133777</v>
      </c>
      <c r="T174" s="1">
        <v>5.4247769529601982E-2</v>
      </c>
      <c r="U174" s="1">
        <v>7.9867383284742743E-2</v>
      </c>
      <c r="V174" s="1" t="s">
        <v>2439</v>
      </c>
      <c r="W174" s="5">
        <f>VAR(Q174:Q175)</f>
        <v>9.0663583703641006E-3</v>
      </c>
      <c r="X174" s="5">
        <f>VAR(S174:S175)</f>
        <v>9.1347534094512298E-6</v>
      </c>
      <c r="Y174" s="5">
        <v>1</v>
      </c>
      <c r="Z174" s="5">
        <f>VAR(U174:U175)</f>
        <v>5.0464575645347426E-3</v>
      </c>
      <c r="AB174" s="2" t="s">
        <v>2020</v>
      </c>
      <c r="AC174" s="2" t="s">
        <v>1578</v>
      </c>
      <c r="AD174" s="4">
        <v>2</v>
      </c>
      <c r="AE174" s="24">
        <v>45502</v>
      </c>
      <c r="AF174" s="4">
        <v>284560</v>
      </c>
      <c r="AG174" s="1" t="s">
        <v>2020</v>
      </c>
      <c r="AH174" s="1">
        <v>-137.31232536049376</v>
      </c>
      <c r="AI174" s="1">
        <v>0.10165429664680117</v>
      </c>
      <c r="AJ174" s="1">
        <v>-18.252641907721383</v>
      </c>
      <c r="AK174" s="1">
        <v>4.273282626391612E-2</v>
      </c>
      <c r="AL174" s="1">
        <v>8.7088099012773057</v>
      </c>
      <c r="AM174" s="1" t="s">
        <v>2607</v>
      </c>
      <c r="AN174" s="54"/>
      <c r="AO174" s="54"/>
      <c r="AP174" s="54"/>
      <c r="AV174" s="4">
        <v>2310971</v>
      </c>
      <c r="AW174" s="2" t="s">
        <v>803</v>
      </c>
      <c r="AX174" s="4">
        <v>2</v>
      </c>
      <c r="AY174" s="2" t="s">
        <v>1025</v>
      </c>
      <c r="AZ174" s="4">
        <v>261560</v>
      </c>
      <c r="BA174" s="1" t="s">
        <v>1411</v>
      </c>
      <c r="BB174" s="1">
        <v>-31.411601070189725</v>
      </c>
      <c r="BC174" s="1">
        <v>8.921014377163447E-2</v>
      </c>
      <c r="BD174" s="1">
        <v>-5.2842335426166454</v>
      </c>
      <c r="BE174" s="1">
        <v>3.8105619405982907E-2</v>
      </c>
      <c r="BF174" s="1">
        <v>10.862267270743438</v>
      </c>
      <c r="BG174" s="1" t="s">
        <v>1295</v>
      </c>
      <c r="BH174" s="54"/>
      <c r="BI174" s="54"/>
    </row>
    <row r="175" spans="1:65" x14ac:dyDescent="0.35">
      <c r="A175" t="s">
        <v>1106</v>
      </c>
      <c r="B175" s="1">
        <v>-57.991499940612485</v>
      </c>
      <c r="C175" s="1">
        <v>4.0226746680549458E-2</v>
      </c>
      <c r="D175" s="1">
        <v>-8.3591879600838048</v>
      </c>
      <c r="E175" s="1">
        <v>2.8977581298603741E-2</v>
      </c>
      <c r="F175" s="1">
        <v>8.8820037400579537</v>
      </c>
      <c r="G175" s="17">
        <v>45813</v>
      </c>
      <c r="H175" s="1" t="s">
        <v>2609</v>
      </c>
      <c r="I175" s="1">
        <v>-58.193106067558588</v>
      </c>
      <c r="J175" s="1">
        <v>-8.3424027556584797</v>
      </c>
      <c r="K175" s="6">
        <f t="shared" si="56"/>
        <v>8.546115977709249</v>
      </c>
      <c r="L175" s="6">
        <f t="shared" si="57"/>
        <v>0.20160612694610336</v>
      </c>
      <c r="M175" s="6">
        <f t="shared" si="58"/>
        <v>-1.6785204425325162E-2</v>
      </c>
      <c r="N175" s="6">
        <f t="shared" si="59"/>
        <v>0.33588776234870465</v>
      </c>
      <c r="P175" s="1" t="s">
        <v>2509</v>
      </c>
      <c r="Q175" s="1">
        <v>-62.566884995638112</v>
      </c>
      <c r="R175" s="1">
        <v>0.38835388888855771</v>
      </c>
      <c r="S175" s="1">
        <v>-7.8434019850500132</v>
      </c>
      <c r="T175" s="1">
        <v>4.8364118873802153E-2</v>
      </c>
      <c r="U175" s="1">
        <v>0.1803308847619931</v>
      </c>
      <c r="V175" s="1" t="s">
        <v>2439</v>
      </c>
      <c r="AB175" s="4">
        <v>2410660</v>
      </c>
      <c r="AC175" s="2" t="s">
        <v>2036</v>
      </c>
      <c r="AD175" s="4">
        <v>1</v>
      </c>
      <c r="AE175" s="24">
        <v>45503</v>
      </c>
      <c r="AF175" s="4">
        <v>271820</v>
      </c>
      <c r="AG175" s="1" t="s">
        <v>2724</v>
      </c>
      <c r="AH175" s="1">
        <v>-129.78311590249282</v>
      </c>
      <c r="AI175" s="1">
        <v>0.47091954733525454</v>
      </c>
      <c r="AJ175" s="1">
        <v>-17.650217676622116</v>
      </c>
      <c r="AK175" s="1">
        <v>5.172352816214848E-2</v>
      </c>
      <c r="AL175" s="1">
        <v>11.418625510484105</v>
      </c>
      <c r="AM175" s="1" t="s">
        <v>2607</v>
      </c>
      <c r="AN175" s="11">
        <f>VAR(AH175:AH176)</f>
        <v>1.4215549533158837E-3</v>
      </c>
      <c r="AO175" s="11">
        <f>VAR(AJ175:AJ176)</f>
        <v>1.6558122013524482E-2</v>
      </c>
      <c r="AP175" s="11">
        <f>VAR(AL175:AL176)</f>
        <v>1.1387673889243795</v>
      </c>
      <c r="AQ175" s="6">
        <v>1</v>
      </c>
      <c r="AR175" s="6">
        <f>AH175-AH176</f>
        <v>5.3320820573503624E-2</v>
      </c>
      <c r="AS175" s="6">
        <f>AJ175-AJ176</f>
        <v>-0.18197869113456377</v>
      </c>
      <c r="AV175" s="4">
        <v>2310619</v>
      </c>
      <c r="AW175" s="2" t="s">
        <v>652</v>
      </c>
      <c r="AX175" s="4">
        <v>1</v>
      </c>
      <c r="AY175" s="2" t="s">
        <v>728</v>
      </c>
      <c r="AZ175" s="4">
        <v>248340</v>
      </c>
      <c r="BA175" s="1" t="s">
        <v>1309</v>
      </c>
      <c r="BB175" s="1">
        <v>-84.323412645148721</v>
      </c>
      <c r="BC175" s="1">
        <v>0.13047248713548246</v>
      </c>
      <c r="BD175" s="1">
        <v>-10.632432755901727</v>
      </c>
      <c r="BE175" s="1">
        <v>0.10112791228012444</v>
      </c>
      <c r="BF175" s="1">
        <v>0.73604940206509184</v>
      </c>
      <c r="BG175" s="1" t="s">
        <v>1247</v>
      </c>
      <c r="BH175" s="11">
        <f>VAR(BB175:BB176)</f>
        <v>2.312797921909338</v>
      </c>
      <c r="BI175" s="11">
        <f>VAR(BD175:BD176)</f>
        <v>0.25809345183879029</v>
      </c>
      <c r="BJ175" s="6">
        <f>VAR(BF175:BF176)</f>
        <v>6.4691038817952435</v>
      </c>
      <c r="BK175" s="6">
        <v>1</v>
      </c>
      <c r="BL175" s="6">
        <f>BB175-BB176</f>
        <v>2.1507198431731354</v>
      </c>
      <c r="BM175" s="6">
        <f>BD175-BD176</f>
        <v>0.71846148378154595</v>
      </c>
    </row>
    <row r="176" spans="1:65" x14ac:dyDescent="0.35">
      <c r="A176" t="s">
        <v>1106</v>
      </c>
      <c r="B176" s="1">
        <v>-58.012189380735343</v>
      </c>
      <c r="C176" s="1">
        <v>7.2010545369004156E-2</v>
      </c>
      <c r="D176" s="1">
        <v>-8.3729144357764511</v>
      </c>
      <c r="E176" s="1">
        <v>2.4106965212384639E-2</v>
      </c>
      <c r="F176" s="1">
        <v>8.9711261054762659</v>
      </c>
      <c r="G176" s="17">
        <v>45818</v>
      </c>
      <c r="H176" s="1" t="s">
        <v>2611</v>
      </c>
      <c r="I176" s="1">
        <v>-58.193106067558588</v>
      </c>
      <c r="J176" s="1">
        <v>-8.3424027556584797</v>
      </c>
      <c r="K176" s="6">
        <f t="shared" si="56"/>
        <v>8.546115977709249</v>
      </c>
      <c r="L176" s="6">
        <f t="shared" si="57"/>
        <v>0.18091668682324524</v>
      </c>
      <c r="M176" s="6">
        <f t="shared" si="58"/>
        <v>-3.0511680117971451E-2</v>
      </c>
      <c r="N176" s="6">
        <f t="shared" si="59"/>
        <v>0.42501012776701685</v>
      </c>
      <c r="P176" s="1" t="s">
        <v>2517</v>
      </c>
      <c r="Q176" s="1">
        <v>-42.877900901735735</v>
      </c>
      <c r="R176" s="1">
        <v>0.27113220576096164</v>
      </c>
      <c r="S176" s="1">
        <v>-6.5017384543587244</v>
      </c>
      <c r="T176" s="1">
        <v>1.7616168042348133E-2</v>
      </c>
      <c r="U176" s="1">
        <v>9.1360067331340602</v>
      </c>
      <c r="V176" s="1" t="s">
        <v>2440</v>
      </c>
      <c r="W176" s="5">
        <f>VAR(Q176:Q177)</f>
        <v>8.4337077988371562E-2</v>
      </c>
      <c r="X176" s="5">
        <f>VAR(S176:S177)</f>
        <v>5.0759005428649428E-4</v>
      </c>
      <c r="Y176" s="5">
        <v>1</v>
      </c>
      <c r="Z176" s="5">
        <f>VAR(U176:U177)</f>
        <v>0.22150816741905768</v>
      </c>
      <c r="AB176" s="2" t="s">
        <v>2037</v>
      </c>
      <c r="AC176" s="2" t="s">
        <v>2036</v>
      </c>
      <c r="AD176" s="4">
        <v>1</v>
      </c>
      <c r="AE176" s="24">
        <v>45503</v>
      </c>
      <c r="AF176" s="4">
        <v>271820</v>
      </c>
      <c r="AG176" s="1" t="s">
        <v>2037</v>
      </c>
      <c r="AH176" s="1">
        <v>-129.83643672306633</v>
      </c>
      <c r="AI176" s="1">
        <v>0.38929715368240136</v>
      </c>
      <c r="AJ176" s="1">
        <v>-17.468238985487552</v>
      </c>
      <c r="AK176" s="1">
        <v>5.8504753166053525E-2</v>
      </c>
      <c r="AL176" s="1">
        <v>9.9094751608340914</v>
      </c>
      <c r="AM176" s="1" t="s">
        <v>2607</v>
      </c>
      <c r="AN176" s="54"/>
      <c r="AO176" s="54"/>
      <c r="AP176" s="54"/>
      <c r="AV176" s="4">
        <v>2310991</v>
      </c>
      <c r="AW176" s="2" t="s">
        <v>652</v>
      </c>
      <c r="AX176" s="4">
        <v>2</v>
      </c>
      <c r="AY176" s="2" t="s">
        <v>1027</v>
      </c>
      <c r="AZ176" s="4">
        <v>262020</v>
      </c>
      <c r="BA176" s="1" t="s">
        <v>1416</v>
      </c>
      <c r="BB176" s="1">
        <v>-86.474132488321857</v>
      </c>
      <c r="BC176" s="1">
        <v>0.22077102712542024</v>
      </c>
      <c r="BD176" s="1">
        <v>-11.350894239683273</v>
      </c>
      <c r="BE176" s="1">
        <v>2.5465997841998819E-2</v>
      </c>
      <c r="BF176" s="1">
        <v>4.3330214291443241</v>
      </c>
      <c r="BG176" s="1" t="s">
        <v>1295</v>
      </c>
      <c r="BH176" s="54"/>
      <c r="BI176" s="54"/>
    </row>
    <row r="177" spans="1:65" x14ac:dyDescent="0.35">
      <c r="A177" t="s">
        <v>1106</v>
      </c>
      <c r="B177" s="1">
        <v>-58.075214464582572</v>
      </c>
      <c r="C177" s="1">
        <v>5.2539575073644429E-2</v>
      </c>
      <c r="D177" s="1">
        <v>-8.3811213930960484</v>
      </c>
      <c r="E177" s="1">
        <v>9.4104118265963734E-3</v>
      </c>
      <c r="F177" s="1">
        <v>8.9737566801858151</v>
      </c>
      <c r="G177" s="17">
        <v>45818</v>
      </c>
      <c r="H177" s="1" t="s">
        <v>2611</v>
      </c>
      <c r="I177" s="1">
        <v>-58.193106067558588</v>
      </c>
      <c r="J177" s="1">
        <v>-8.3424027556584797</v>
      </c>
      <c r="K177" s="6">
        <f t="shared" si="56"/>
        <v>8.546115977709249</v>
      </c>
      <c r="L177" s="6">
        <f t="shared" si="57"/>
        <v>0.11789160297601597</v>
      </c>
      <c r="M177" s="6">
        <f t="shared" si="58"/>
        <v>-3.8718637437568759E-2</v>
      </c>
      <c r="N177" s="6">
        <f t="shared" si="59"/>
        <v>0.42764070247656605</v>
      </c>
      <c r="P177" s="1" t="s">
        <v>2517</v>
      </c>
      <c r="Q177" s="1">
        <v>-43.288600495084381</v>
      </c>
      <c r="R177" s="1">
        <v>0.41204125227048216</v>
      </c>
      <c r="S177" s="1">
        <v>-6.46987656319431</v>
      </c>
      <c r="T177" s="1">
        <v>6.5353985138961776E-2</v>
      </c>
      <c r="U177" s="1">
        <v>8.4704120104700991</v>
      </c>
      <c r="V177" s="1" t="s">
        <v>2440</v>
      </c>
      <c r="AB177" s="4">
        <v>2410680</v>
      </c>
      <c r="AC177" s="2" t="s">
        <v>2055</v>
      </c>
      <c r="AD177" s="4">
        <v>1</v>
      </c>
      <c r="AE177" s="24">
        <v>45506</v>
      </c>
      <c r="AF177" s="4">
        <v>279640</v>
      </c>
      <c r="AG177" s="1" t="s">
        <v>2676</v>
      </c>
      <c r="AH177" s="1">
        <v>-135.51950324650011</v>
      </c>
      <c r="AI177" s="1">
        <v>0.26375957033368197</v>
      </c>
      <c r="AJ177" s="1">
        <v>-17.938691284233578</v>
      </c>
      <c r="AK177" s="1">
        <v>1.4866187206737521E-2</v>
      </c>
      <c r="AL177" s="1">
        <v>7.9900270273685123</v>
      </c>
      <c r="AM177" s="1" t="s">
        <v>2608</v>
      </c>
      <c r="AN177" s="11">
        <f>VAR(AH177:AH178)</f>
        <v>1.522327372870549E-4</v>
      </c>
      <c r="AO177" s="11">
        <f>VAR(AJ177:AJ178)</f>
        <v>1.2461081593145155E-5</v>
      </c>
      <c r="AP177" s="11">
        <f>VAR(AL177:AL178)</f>
        <v>1.6466121390403534E-3</v>
      </c>
      <c r="AQ177" s="6">
        <v>1</v>
      </c>
      <c r="AR177" s="6">
        <f>AH177-AH178</f>
        <v>-1.7448939067293168E-2</v>
      </c>
      <c r="AS177" s="6">
        <f>AJ177-AJ178</f>
        <v>4.9922102506094745E-3</v>
      </c>
      <c r="AV177" s="4">
        <v>2310889</v>
      </c>
      <c r="AW177" s="2" t="s">
        <v>899</v>
      </c>
      <c r="AX177" s="4">
        <v>1</v>
      </c>
      <c r="AY177" s="2" t="s">
        <v>921</v>
      </c>
      <c r="AZ177" s="4">
        <v>259840</v>
      </c>
      <c r="BA177" s="1" t="s">
        <v>1387</v>
      </c>
      <c r="BB177" s="1">
        <v>-39.390312899834896</v>
      </c>
      <c r="BC177" s="1">
        <v>8.6870341990000918E-2</v>
      </c>
      <c r="BD177" s="1">
        <v>-5.61600968143361</v>
      </c>
      <c r="BE177" s="1">
        <v>6.4351741462093451E-2</v>
      </c>
      <c r="BF177" s="1">
        <v>5.537764551633984</v>
      </c>
      <c r="BG177" s="1" t="s">
        <v>1281</v>
      </c>
      <c r="BH177" s="11">
        <f>VAR(BB177:BB178)</f>
        <v>4.0170667873410215</v>
      </c>
      <c r="BI177" s="11">
        <f>VAR(BD177:BD178)</f>
        <v>0.40106056936194906</v>
      </c>
      <c r="BJ177" s="6">
        <f>VAR(BF177:BF178)</f>
        <v>49.993520128429907</v>
      </c>
      <c r="BK177" s="6">
        <v>1</v>
      </c>
      <c r="BL177" s="6">
        <f>BB177-BB178</f>
        <v>-2.8344547226375028</v>
      </c>
      <c r="BM177" s="6">
        <f>BD177-BD178</f>
        <v>0.89561215865122001</v>
      </c>
    </row>
    <row r="178" spans="1:65" x14ac:dyDescent="0.35">
      <c r="A178" t="s">
        <v>1106</v>
      </c>
      <c r="B178" s="1">
        <v>-57.867577481099616</v>
      </c>
      <c r="C178" s="1">
        <v>6.6378798636200123E-2</v>
      </c>
      <c r="D178" s="1">
        <v>-8.3719260059904688</v>
      </c>
      <c r="E178" s="1">
        <v>2.6614295605870551E-2</v>
      </c>
      <c r="F178" s="1">
        <v>9.1078305668241342</v>
      </c>
      <c r="G178" s="17">
        <v>45818</v>
      </c>
      <c r="H178" s="1" t="s">
        <v>2611</v>
      </c>
      <c r="I178" s="1">
        <v>-58.193106067558588</v>
      </c>
      <c r="J178" s="1">
        <v>-8.3424027556584797</v>
      </c>
      <c r="K178" s="6">
        <f t="shared" si="56"/>
        <v>8.546115977709249</v>
      </c>
      <c r="L178" s="6">
        <f t="shared" si="57"/>
        <v>0.32552858645897231</v>
      </c>
      <c r="M178" s="6">
        <f t="shared" si="58"/>
        <v>-2.9523250331989104E-2</v>
      </c>
      <c r="N178" s="6">
        <f t="shared" si="59"/>
        <v>0.56171458911488514</v>
      </c>
      <c r="P178" s="1" t="s">
        <v>2520</v>
      </c>
      <c r="Q178" s="1">
        <v>-95.473863731842016</v>
      </c>
      <c r="R178" s="1">
        <v>5.3658261638635116E-2</v>
      </c>
      <c r="S178" s="1">
        <v>-12.819252883124216</v>
      </c>
      <c r="T178" s="1">
        <v>2.0148287565499978E-2</v>
      </c>
      <c r="U178" s="1">
        <v>7.0801593331517125</v>
      </c>
      <c r="V178" s="1" t="s">
        <v>2440</v>
      </c>
      <c r="W178" s="5">
        <f>VAR(Q178:Q179)</f>
        <v>0.22099374809787056</v>
      </c>
      <c r="X178" s="5">
        <f>VAR(S178:S179)</f>
        <v>9.7745100074419491E-4</v>
      </c>
      <c r="Y178" s="5">
        <v>1</v>
      </c>
      <c r="Z178" s="5">
        <f>VAR(U178:U179)</f>
        <v>0.51870737564707758</v>
      </c>
      <c r="AB178" s="2" t="s">
        <v>2056</v>
      </c>
      <c r="AC178" s="2" t="s">
        <v>2055</v>
      </c>
      <c r="AD178" s="4">
        <v>1</v>
      </c>
      <c r="AE178" s="24">
        <v>45506</v>
      </c>
      <c r="AF178" s="4">
        <v>279640</v>
      </c>
      <c r="AG178" s="1" t="s">
        <v>2056</v>
      </c>
      <c r="AH178" s="1">
        <v>-135.50205430743281</v>
      </c>
      <c r="AI178" s="1">
        <v>0.28700602821513549</v>
      </c>
      <c r="AJ178" s="1">
        <v>-17.943683494484187</v>
      </c>
      <c r="AK178" s="1">
        <v>3.9973507672562497E-2</v>
      </c>
      <c r="AL178" s="1">
        <v>8.0474136484406813</v>
      </c>
      <c r="AM178" s="1" t="s">
        <v>2608</v>
      </c>
      <c r="AN178" s="54"/>
      <c r="AO178" s="54"/>
      <c r="AP178" s="54"/>
      <c r="AV178" s="4">
        <v>2311034</v>
      </c>
      <c r="AW178" s="2" t="s">
        <v>899</v>
      </c>
      <c r="AX178" s="4">
        <v>2</v>
      </c>
      <c r="AY178" s="2" t="s">
        <v>1063</v>
      </c>
      <c r="AZ178" s="4">
        <v>262100</v>
      </c>
      <c r="BA178" s="1" t="s">
        <v>1422</v>
      </c>
      <c r="BB178" s="1">
        <v>-36.555858177197393</v>
      </c>
      <c r="BC178" s="1">
        <v>0.10362177512874844</v>
      </c>
      <c r="BD178" s="1">
        <v>-6.51162184008483</v>
      </c>
      <c r="BE178" s="1">
        <v>3.5779215890318641E-2</v>
      </c>
      <c r="BF178" s="1">
        <v>15.537116543481247</v>
      </c>
      <c r="BG178" s="1" t="s">
        <v>1297</v>
      </c>
      <c r="BH178" s="54"/>
      <c r="BI178" s="54"/>
    </row>
    <row r="179" spans="1:65" x14ac:dyDescent="0.35">
      <c r="A179" t="s">
        <v>1121</v>
      </c>
      <c r="B179" s="1">
        <v>-111.04644547848329</v>
      </c>
      <c r="C179" s="1">
        <v>9.5574116815853732E-2</v>
      </c>
      <c r="D179" s="1">
        <v>-14.793959057964184</v>
      </c>
      <c r="E179" s="1">
        <v>2.7857152196405329E-2</v>
      </c>
      <c r="F179" s="1">
        <v>7.3052269852301777</v>
      </c>
      <c r="G179" s="17">
        <v>45821</v>
      </c>
      <c r="H179" s="1" t="s">
        <v>2662</v>
      </c>
      <c r="I179" s="1">
        <v>-111.54857041969986</v>
      </c>
      <c r="J179" s="1">
        <v>-14.789156262234583</v>
      </c>
      <c r="K179" s="6">
        <f t="shared" si="56"/>
        <v>6.7646796781768046</v>
      </c>
      <c r="L179" s="6">
        <f t="shared" si="57"/>
        <v>0.50212494121656448</v>
      </c>
      <c r="M179" s="6">
        <f t="shared" si="58"/>
        <v>-4.8027957296010726E-3</v>
      </c>
      <c r="N179" s="6">
        <f t="shared" si="59"/>
        <v>0.54054730705337306</v>
      </c>
      <c r="P179" s="1" t="s">
        <v>2520</v>
      </c>
      <c r="Q179" s="1">
        <v>-96.138685133570135</v>
      </c>
      <c r="R179" s="1">
        <v>0.47009498792998977</v>
      </c>
      <c r="S179" s="1">
        <v>-12.775038609394024</v>
      </c>
      <c r="T179" s="1">
        <v>5.1717381557172711E-2</v>
      </c>
      <c r="U179" s="1">
        <v>6.0616237415820535</v>
      </c>
      <c r="V179" s="1" t="s">
        <v>2440</v>
      </c>
      <c r="AB179" s="4">
        <v>2410700</v>
      </c>
      <c r="AC179" s="2" t="s">
        <v>2070</v>
      </c>
      <c r="AD179" s="4">
        <v>1</v>
      </c>
      <c r="AE179" s="24">
        <v>45509</v>
      </c>
      <c r="AF179" s="4">
        <v>279680</v>
      </c>
      <c r="AG179" s="1" t="s">
        <v>2758</v>
      </c>
      <c r="AH179" s="1">
        <v>-127.66077179869389</v>
      </c>
      <c r="AI179" s="1">
        <v>7.0910657493209558E-2</v>
      </c>
      <c r="AJ179" s="1">
        <v>-17.078196346062306</v>
      </c>
      <c r="AK179" s="1">
        <v>2.6201355863622613E-2</v>
      </c>
      <c r="AL179" s="1">
        <v>8.964798969804562</v>
      </c>
      <c r="AM179" s="1" t="s">
        <v>2750</v>
      </c>
      <c r="AN179" s="11">
        <f>VAR(AH179:AH180)</f>
        <v>5.0819809643930881E-2</v>
      </c>
      <c r="AO179" s="11">
        <f>VAR(AJ179:AJ180)</f>
        <v>7.0565604336647657E-4</v>
      </c>
      <c r="AP179" s="11">
        <f>VAR(AL179:AL180)</f>
        <v>1.6690047788113911E-4</v>
      </c>
      <c r="AQ179" s="6">
        <v>1</v>
      </c>
      <c r="AR179" s="6">
        <f>AH179-AH180</f>
        <v>-0.31880969133302983</v>
      </c>
      <c r="AS179" s="6">
        <f>AJ179-AJ180</f>
        <v>-3.7567433858768595E-2</v>
      </c>
      <c r="AV179" s="4">
        <v>2310808</v>
      </c>
      <c r="AW179" s="2" t="s">
        <v>829</v>
      </c>
      <c r="AX179" s="4">
        <v>1</v>
      </c>
      <c r="AY179" s="2" t="s">
        <v>913</v>
      </c>
      <c r="AZ179" s="4">
        <v>261400</v>
      </c>
      <c r="BA179" s="1" t="s">
        <v>1369</v>
      </c>
      <c r="BB179" s="1">
        <v>-109.94041464898829</v>
      </c>
      <c r="BC179" s="1">
        <v>9.3749896772347519E-2</v>
      </c>
      <c r="BD179" s="1">
        <v>-13.679385444901744</v>
      </c>
      <c r="BE179" s="1">
        <v>3.2089713954497313E-2</v>
      </c>
      <c r="BF179" s="1">
        <v>-0.50533108977434438</v>
      </c>
      <c r="BG179" s="1" t="s">
        <v>1279</v>
      </c>
      <c r="BH179" s="11">
        <f>VAR(BB179:BB180)</f>
        <v>0.26281809244711174</v>
      </c>
      <c r="BI179" s="11">
        <f>VAR(BD179:BD180)</f>
        <v>3.7316060727909384E-2</v>
      </c>
      <c r="BJ179" s="6">
        <f>VAR(BF179:BF180)</f>
        <v>1.0665340699817172</v>
      </c>
      <c r="BK179" s="6">
        <v>1</v>
      </c>
      <c r="BL179" s="6">
        <f>BB179-BB180</f>
        <v>0.72500771367911909</v>
      </c>
      <c r="BM179" s="6">
        <f>BD179-BD180</f>
        <v>0.27318880184923167</v>
      </c>
    </row>
    <row r="180" spans="1:65" x14ac:dyDescent="0.35">
      <c r="A180" t="s">
        <v>1121</v>
      </c>
      <c r="B180" s="1">
        <v>-111.39240384428129</v>
      </c>
      <c r="C180" s="1">
        <v>5.4867836134236174E-2</v>
      </c>
      <c r="D180" s="1">
        <v>-14.832111344306632</v>
      </c>
      <c r="E180" s="1">
        <v>1.7468320708938893E-2</v>
      </c>
      <c r="F180" s="1">
        <v>7.2644869101717688</v>
      </c>
      <c r="G180" s="17">
        <v>45821</v>
      </c>
      <c r="H180" s="1" t="s">
        <v>2662</v>
      </c>
      <c r="I180" s="1">
        <v>-111.54857041969986</v>
      </c>
      <c r="J180" s="1">
        <v>-14.789156262234583</v>
      </c>
      <c r="K180" s="6">
        <f t="shared" si="56"/>
        <v>6.7646796781768046</v>
      </c>
      <c r="L180" s="6">
        <f t="shared" si="57"/>
        <v>0.15616657541856682</v>
      </c>
      <c r="M180" s="6">
        <f t="shared" si="58"/>
        <v>-4.2955082072049677E-2</v>
      </c>
      <c r="N180" s="6">
        <f t="shared" si="59"/>
        <v>0.49980723199496424</v>
      </c>
      <c r="P180" s="1" t="s">
        <v>2527</v>
      </c>
      <c r="Q180" s="1">
        <v>-24.094731940941053</v>
      </c>
      <c r="R180" s="1">
        <v>0.2826987658419185</v>
      </c>
      <c r="S180" s="1">
        <v>-3.9652451763096672</v>
      </c>
      <c r="T180" s="1">
        <v>4.5927503179339309E-2</v>
      </c>
      <c r="U180" s="1">
        <v>7.6272294695362852</v>
      </c>
      <c r="V180" s="1" t="s">
        <v>2502</v>
      </c>
      <c r="W180" s="5">
        <f>VAR(Q180:Q181)</f>
        <v>1.3777538955830986E-3</v>
      </c>
      <c r="X180" s="5">
        <f>VAR(S180:S181)</f>
        <v>7.6980091758899476E-4</v>
      </c>
      <c r="Y180" s="5">
        <v>1</v>
      </c>
      <c r="Z180" s="5">
        <f>VAR(U180:U181)</f>
        <v>3.4167372300646974E-2</v>
      </c>
      <c r="AB180" s="2" t="s">
        <v>2071</v>
      </c>
      <c r="AC180" s="2" t="s">
        <v>2070</v>
      </c>
      <c r="AD180" s="4">
        <v>1</v>
      </c>
      <c r="AE180" s="24">
        <v>45509</v>
      </c>
      <c r="AF180" s="4">
        <v>279680</v>
      </c>
      <c r="AG180" s="1" t="s">
        <v>2071</v>
      </c>
      <c r="AH180" s="1">
        <v>-127.34196210736086</v>
      </c>
      <c r="AI180" s="1">
        <v>3.4087126309493739E-2</v>
      </c>
      <c r="AJ180" s="1">
        <v>-17.040628912203537</v>
      </c>
      <c r="AK180" s="1">
        <v>1.9566233698770176E-2</v>
      </c>
      <c r="AL180" s="1">
        <v>8.9830691902674431</v>
      </c>
      <c r="AM180" s="1" t="s">
        <v>2750</v>
      </c>
      <c r="AN180" s="54"/>
      <c r="AO180" s="54"/>
      <c r="AP180" s="54"/>
      <c r="AV180" s="4">
        <v>2310936</v>
      </c>
      <c r="AW180" s="2" t="s">
        <v>829</v>
      </c>
      <c r="AX180" s="4">
        <v>2</v>
      </c>
      <c r="AY180" s="2" t="s">
        <v>969</v>
      </c>
      <c r="AZ180" s="4">
        <v>261480</v>
      </c>
      <c r="BA180" s="1" t="s">
        <v>1402</v>
      </c>
      <c r="BB180" s="1">
        <v>-110.66542236266741</v>
      </c>
      <c r="BC180" s="1">
        <v>0.19756849195629611</v>
      </c>
      <c r="BD180" s="1">
        <v>-13.952574246750975</v>
      </c>
      <c r="BE180" s="1">
        <v>2.6984487114159624E-2</v>
      </c>
      <c r="BF180" s="1">
        <v>0.95517161134038986</v>
      </c>
      <c r="BG180" s="1" t="s">
        <v>1294</v>
      </c>
      <c r="BH180" s="54"/>
      <c r="BI180" s="54"/>
    </row>
    <row r="181" spans="1:65" x14ac:dyDescent="0.35">
      <c r="A181" t="s">
        <v>1121</v>
      </c>
      <c r="B181" s="1">
        <v>-111.02674215373335</v>
      </c>
      <c r="C181" s="1">
        <v>0.11179510191204019</v>
      </c>
      <c r="D181" s="1">
        <v>-14.807026271212386</v>
      </c>
      <c r="E181" s="1">
        <v>2.0652698092086797E-2</v>
      </c>
      <c r="F181" s="1">
        <v>7.4294680159657389</v>
      </c>
      <c r="G181" s="17">
        <v>45821</v>
      </c>
      <c r="H181" s="1" t="s">
        <v>2662</v>
      </c>
      <c r="I181" s="1">
        <v>-111.54857041969986</v>
      </c>
      <c r="J181" s="1">
        <v>-14.789156262234583</v>
      </c>
      <c r="K181" s="6">
        <f t="shared" si="56"/>
        <v>6.7646796781768046</v>
      </c>
      <c r="L181" s="6">
        <f t="shared" si="57"/>
        <v>0.521828265966505</v>
      </c>
      <c r="M181" s="6">
        <f t="shared" si="58"/>
        <v>-1.7870008977803664E-2</v>
      </c>
      <c r="N181" s="6">
        <f t="shared" si="59"/>
        <v>0.66478833778893431</v>
      </c>
      <c r="P181" s="1" t="s">
        <v>2527</v>
      </c>
      <c r="Q181" s="1">
        <v>-24.147224871809563</v>
      </c>
      <c r="R181" s="1">
        <v>0.48406852010913271</v>
      </c>
      <c r="S181" s="1">
        <v>-4.0044829366328303</v>
      </c>
      <c r="T181" s="1">
        <v>8.4167378071058938E-2</v>
      </c>
      <c r="U181" s="1">
        <v>7.8886386212530795</v>
      </c>
      <c r="V181" s="1" t="s">
        <v>2502</v>
      </c>
      <c r="AB181" s="4">
        <v>2410720</v>
      </c>
      <c r="AC181" s="2" t="s">
        <v>2087</v>
      </c>
      <c r="AD181" s="4">
        <v>1</v>
      </c>
      <c r="AE181" s="24">
        <v>45511</v>
      </c>
      <c r="AF181" s="4">
        <v>280740</v>
      </c>
      <c r="AG181" s="1" t="s">
        <v>2762</v>
      </c>
      <c r="AH181" s="1">
        <v>-128.56345735525011</v>
      </c>
      <c r="AI181" s="1">
        <v>7.1215993595684826E-2</v>
      </c>
      <c r="AJ181" s="1">
        <v>-17.316066241888752</v>
      </c>
      <c r="AK181" s="1">
        <v>4.2931647426648581E-2</v>
      </c>
      <c r="AL181" s="1">
        <v>9.9650725798599069</v>
      </c>
      <c r="AM181" s="1" t="s">
        <v>2751</v>
      </c>
      <c r="AN181" s="11">
        <f>VAR(AH181:AH182)</f>
        <v>4.6401080624215536E-3</v>
      </c>
      <c r="AO181" s="11">
        <f>VAR(AJ181:AJ182)</f>
        <v>1.0990504060000993E-3</v>
      </c>
      <c r="AP181" s="11">
        <f>VAR(AL181:AL182)</f>
        <v>3.8847264656874284E-2</v>
      </c>
      <c r="AQ181" s="6">
        <v>1</v>
      </c>
      <c r="AR181" s="6">
        <f>AH181-AH182</f>
        <v>-9.6333878385763683E-2</v>
      </c>
      <c r="AS181" s="6">
        <f>AJ181-AJ182</f>
        <v>-4.6883907814944337E-2</v>
      </c>
      <c r="AV181" s="4">
        <v>2310190</v>
      </c>
      <c r="AW181" s="2" t="s">
        <v>196</v>
      </c>
      <c r="AX181" s="4">
        <v>1</v>
      </c>
      <c r="AY181" s="2" t="s">
        <v>234</v>
      </c>
      <c r="AZ181" s="4">
        <v>231360</v>
      </c>
      <c r="BA181" s="1" t="s">
        <v>1160</v>
      </c>
      <c r="BB181" s="1">
        <v>-18.703372487250736</v>
      </c>
      <c r="BC181" s="1">
        <v>0.1133245829923757</v>
      </c>
      <c r="BD181" s="1">
        <v>-3.4137834493215835</v>
      </c>
      <c r="BE181" s="1">
        <v>4.0785318437303798E-2</v>
      </c>
      <c r="BF181" s="1">
        <v>8.6068951073219324</v>
      </c>
      <c r="BG181" s="1" t="s">
        <v>1107</v>
      </c>
      <c r="BH181" s="11">
        <f>VAR(BB181:BB182)</f>
        <v>0.43995079882274452</v>
      </c>
      <c r="BI181" s="11">
        <f>VAR(BD181:BD182)</f>
        <v>8.041802926466713E-3</v>
      </c>
      <c r="BJ181" s="6">
        <f>VAR(BF181:BF182)</f>
        <v>2.9290751105055285E-3</v>
      </c>
      <c r="BK181" s="6">
        <v>1</v>
      </c>
      <c r="BL181" s="6">
        <f>BB181-BB182</f>
        <v>-0.93803070186720916</v>
      </c>
      <c r="BM181" s="6">
        <f>BD181-BD182</f>
        <v>-0.12682115696102692</v>
      </c>
    </row>
    <row r="182" spans="1:65" x14ac:dyDescent="0.35">
      <c r="A182" t="s">
        <v>1121</v>
      </c>
      <c r="B182" s="1">
        <v>-111.12376819617144</v>
      </c>
      <c r="C182" s="1">
        <v>5.6782876790142135E-2</v>
      </c>
      <c r="D182" s="1">
        <v>-14.791080585202588</v>
      </c>
      <c r="E182" s="1">
        <v>2.9755669391609649E-2</v>
      </c>
      <c r="F182" s="1">
        <v>7.2048764854492617</v>
      </c>
      <c r="G182" s="17">
        <v>45824</v>
      </c>
      <c r="H182" s="1" t="s">
        <v>2663</v>
      </c>
      <c r="I182" s="1">
        <v>-111.54857041969986</v>
      </c>
      <c r="J182" s="1">
        <v>-14.789156262234583</v>
      </c>
      <c r="K182" s="6">
        <f t="shared" si="56"/>
        <v>6.7646796781768046</v>
      </c>
      <c r="L182" s="6">
        <f t="shared" si="57"/>
        <v>0.42480222352841679</v>
      </c>
      <c r="M182" s="6">
        <f t="shared" si="58"/>
        <v>-1.9243229680050433E-3</v>
      </c>
      <c r="N182" s="6">
        <f t="shared" si="59"/>
        <v>0.44019680727245714</v>
      </c>
      <c r="P182" s="1" t="s">
        <v>2530</v>
      </c>
      <c r="Q182" s="1">
        <v>-57.408855918461015</v>
      </c>
      <c r="R182" s="1">
        <v>0.20888078772256663</v>
      </c>
      <c r="S182" s="1">
        <v>-6.2558651120962203</v>
      </c>
      <c r="T182" s="1">
        <v>0.15269435055224406</v>
      </c>
      <c r="U182" s="1">
        <v>-7.3619350216912522</v>
      </c>
      <c r="V182" s="1" t="s">
        <v>2502</v>
      </c>
      <c r="W182" s="5">
        <f>VAR(Q182:Q183)</f>
        <v>1.7727929035251808E-2</v>
      </c>
      <c r="X182" s="5">
        <f>VAR(S182:S183)</f>
        <v>6.1398329973912473E-3</v>
      </c>
      <c r="Y182" s="5">
        <v>1</v>
      </c>
      <c r="Z182" s="5">
        <f>VAR(U182:U183)</f>
        <v>0.57760450065083491</v>
      </c>
      <c r="AB182" s="2" t="s">
        <v>2088</v>
      </c>
      <c r="AC182" s="2" t="s">
        <v>2087</v>
      </c>
      <c r="AD182" s="4">
        <v>1</v>
      </c>
      <c r="AE182" s="24">
        <v>45511</v>
      </c>
      <c r="AF182" s="4">
        <v>280740</v>
      </c>
      <c r="AG182" s="1" t="s">
        <v>2088</v>
      </c>
      <c r="AH182" s="1">
        <v>-128.46712347686434</v>
      </c>
      <c r="AI182" s="1">
        <v>5.6864255392528186E-2</v>
      </c>
      <c r="AJ182" s="1">
        <v>-17.269182334073808</v>
      </c>
      <c r="AK182" s="1">
        <v>3.2403883213921493E-2</v>
      </c>
      <c r="AL182" s="1">
        <v>9.6863351957261159</v>
      </c>
      <c r="AM182" s="1" t="s">
        <v>2751</v>
      </c>
      <c r="AN182" s="54"/>
      <c r="AO182" s="54"/>
      <c r="AP182" s="54"/>
      <c r="AV182" s="4">
        <v>2310986</v>
      </c>
      <c r="AW182" s="2" t="s">
        <v>196</v>
      </c>
      <c r="AX182" s="4">
        <v>2</v>
      </c>
      <c r="AY182" s="2" t="s">
        <v>1027</v>
      </c>
      <c r="AZ182" s="4">
        <v>240020</v>
      </c>
      <c r="BA182" s="1" t="s">
        <v>1414</v>
      </c>
      <c r="BB182" s="1">
        <v>-17.765341785383526</v>
      </c>
      <c r="BC182" s="1">
        <v>8.641262308042516E-2</v>
      </c>
      <c r="BD182" s="1">
        <v>-3.2869622923605566</v>
      </c>
      <c r="BE182" s="1">
        <v>2.2258669880002892E-2</v>
      </c>
      <c r="BF182" s="1">
        <v>8.5303565535009263</v>
      </c>
      <c r="BG182" s="1" t="s">
        <v>1295</v>
      </c>
      <c r="BH182" s="54"/>
      <c r="BI182" s="54"/>
    </row>
    <row r="183" spans="1:65" x14ac:dyDescent="0.35">
      <c r="A183" t="s">
        <v>1121</v>
      </c>
      <c r="B183" s="1">
        <v>-111.37851935787273</v>
      </c>
      <c r="C183" s="1">
        <v>3.3586440408480085E-2</v>
      </c>
      <c r="D183" s="1">
        <v>-14.79351731929227</v>
      </c>
      <c r="E183" s="1">
        <v>3.1275719396055092E-2</v>
      </c>
      <c r="F183" s="1">
        <v>6.9696191964654304</v>
      </c>
      <c r="G183" s="17">
        <v>45824</v>
      </c>
      <c r="H183" s="1" t="s">
        <v>2663</v>
      </c>
      <c r="I183" s="1">
        <v>-111.54857041969986</v>
      </c>
      <c r="J183" s="1">
        <v>-14.789156262234583</v>
      </c>
      <c r="K183" s="6">
        <f t="shared" si="56"/>
        <v>6.7646796781768046</v>
      </c>
      <c r="L183" s="6">
        <f t="shared" si="57"/>
        <v>0.17005106182712382</v>
      </c>
      <c r="M183" s="6">
        <f t="shared" si="58"/>
        <v>-4.361057057687745E-3</v>
      </c>
      <c r="N183" s="6">
        <f t="shared" si="59"/>
        <v>0.20493951828862578</v>
      </c>
      <c r="P183" s="1" t="s">
        <v>2530</v>
      </c>
      <c r="Q183" s="1">
        <v>-57.22055865860176</v>
      </c>
      <c r="R183" s="1">
        <v>0.54156581404585791</v>
      </c>
      <c r="S183" s="1">
        <v>-6.3666787664659887</v>
      </c>
      <c r="T183" s="1">
        <v>9.4693757289196753E-2</v>
      </c>
      <c r="U183" s="1">
        <v>-6.2871285268738504</v>
      </c>
      <c r="V183" s="1" t="s">
        <v>2502</v>
      </c>
      <c r="AB183" s="4">
        <v>2410740</v>
      </c>
      <c r="AC183" s="2" t="s">
        <v>2104</v>
      </c>
      <c r="AD183" s="4">
        <v>1</v>
      </c>
      <c r="AE183" s="24">
        <v>45515</v>
      </c>
      <c r="AF183" s="4">
        <v>292080</v>
      </c>
      <c r="AG183" s="1" t="s">
        <v>2684</v>
      </c>
      <c r="AH183" s="1">
        <v>-36.726410170131402</v>
      </c>
      <c r="AI183" s="1">
        <v>8.0181857246935509E-2</v>
      </c>
      <c r="AJ183" s="1">
        <v>-6.0421110248106658</v>
      </c>
      <c r="AK183" s="1">
        <v>3.6299435448447361E-2</v>
      </c>
      <c r="AL183" s="1">
        <v>11.610478028353924</v>
      </c>
      <c r="AM183" s="1" t="s">
        <v>2609</v>
      </c>
      <c r="AN183" s="11">
        <f>VAR(AH183:AH184)</f>
        <v>1.3099147204310775E-2</v>
      </c>
      <c r="AO183" s="11">
        <f>VAR(AJ183:AJ184)</f>
        <v>1.1451596526592745E-4</v>
      </c>
      <c r="AP183" s="11">
        <f>VAR(AL183:AL184)</f>
        <v>8.3184941659799358E-4</v>
      </c>
      <c r="AQ183" s="6">
        <v>1</v>
      </c>
      <c r="AR183" s="6">
        <f>AH183-AH184</f>
        <v>-0.16185887188727577</v>
      </c>
      <c r="AS183" s="6">
        <f>AJ183-AJ184</f>
        <v>-1.5133800928116337E-2</v>
      </c>
      <c r="AV183" s="4">
        <v>2310729</v>
      </c>
      <c r="AW183" s="2" t="s">
        <v>764</v>
      </c>
      <c r="AX183" s="4">
        <v>1</v>
      </c>
      <c r="AY183" s="2" t="s">
        <v>734</v>
      </c>
      <c r="AZ183" s="4">
        <v>246720</v>
      </c>
      <c r="BA183" s="1" t="s">
        <v>1341</v>
      </c>
      <c r="BB183" s="1">
        <v>-124.15908642248723</v>
      </c>
      <c r="BC183" s="1">
        <v>9.6199323054336608E-2</v>
      </c>
      <c r="BD183" s="1">
        <v>-16.310133007034516</v>
      </c>
      <c r="BE183" s="1">
        <v>2.6878895889177454E-2</v>
      </c>
      <c r="BF183" s="1">
        <v>6.3219776337888902</v>
      </c>
      <c r="BG183" s="1" t="s">
        <v>1276</v>
      </c>
      <c r="BH183" s="11">
        <f>VAR(BB183:BB184)</f>
        <v>2.2245859407009689</v>
      </c>
      <c r="BI183" s="11">
        <f>VAR(BD183:BD184)</f>
        <v>6.4608610164455765E-2</v>
      </c>
      <c r="BJ183" s="6">
        <f>VAR(BF183:BF184)</f>
        <v>0.29371339587323864</v>
      </c>
      <c r="BK183" s="6">
        <v>1</v>
      </c>
      <c r="BL183" s="6">
        <f>BB183-BB184</f>
        <v>-2.1093060189081001</v>
      </c>
      <c r="BM183" s="6">
        <f>BD183-BD184</f>
        <v>-0.35946796843239248</v>
      </c>
    </row>
    <row r="184" spans="1:65" x14ac:dyDescent="0.35">
      <c r="A184" t="s">
        <v>1121</v>
      </c>
      <c r="B184" s="1">
        <v>-111.0003590439085</v>
      </c>
      <c r="C184" s="1">
        <v>9.935225510702117E-2</v>
      </c>
      <c r="D184" s="1">
        <v>-14.769323995686578</v>
      </c>
      <c r="E184" s="1">
        <v>3.5480743553423399E-2</v>
      </c>
      <c r="F184" s="1">
        <v>7.1542329215841249</v>
      </c>
      <c r="G184" s="17">
        <v>45824</v>
      </c>
      <c r="H184" s="1" t="s">
        <v>2663</v>
      </c>
      <c r="I184" s="1">
        <v>-111.54857041969986</v>
      </c>
      <c r="J184" s="1">
        <v>-14.789156262234583</v>
      </c>
      <c r="K184" s="6">
        <f t="shared" si="56"/>
        <v>6.7646796781768046</v>
      </c>
      <c r="L184" s="6">
        <f t="shared" si="57"/>
        <v>0.54821137579135382</v>
      </c>
      <c r="M184" s="6">
        <f t="shared" si="58"/>
        <v>1.9832266548004185E-2</v>
      </c>
      <c r="N184" s="6">
        <f t="shared" si="59"/>
        <v>0.38955324340732034</v>
      </c>
      <c r="P184" s="1" t="s">
        <v>2534</v>
      </c>
      <c r="Q184" s="1">
        <v>-74.656946121982088</v>
      </c>
      <c r="R184" s="1">
        <v>0.12320503296158054</v>
      </c>
      <c r="S184" s="1">
        <v>-10.083011650462076</v>
      </c>
      <c r="T184" s="1">
        <v>0.11538077699907577</v>
      </c>
      <c r="U184" s="1">
        <v>6.0071470817145212</v>
      </c>
      <c r="V184" s="1" t="s">
        <v>2503</v>
      </c>
      <c r="W184" s="5">
        <f>VAR(Q184:Q185)</f>
        <v>0.19405808123313087</v>
      </c>
      <c r="X184" s="5">
        <f>VAR(S184:S185)</f>
        <v>2.4254573528316902E-2</v>
      </c>
      <c r="Y184" s="5">
        <v>1</v>
      </c>
      <c r="Z184" s="5">
        <f>VAR(U184:U185)</f>
        <v>2.8440482754311915</v>
      </c>
      <c r="AB184" s="2" t="s">
        <v>2105</v>
      </c>
      <c r="AC184" s="2" t="s">
        <v>2104</v>
      </c>
      <c r="AD184" s="4">
        <v>1</v>
      </c>
      <c r="AE184" s="24">
        <v>45515</v>
      </c>
      <c r="AF184" s="4">
        <v>292080</v>
      </c>
      <c r="AG184" s="1" t="s">
        <v>2105</v>
      </c>
      <c r="AH184" s="1">
        <v>-36.564551298244126</v>
      </c>
      <c r="AI184" s="1">
        <v>6.0285921409320181E-2</v>
      </c>
      <c r="AJ184" s="1">
        <v>-6.0269772238825494</v>
      </c>
      <c r="AK184" s="1">
        <v>3.0330294485829697E-2</v>
      </c>
      <c r="AL184" s="1">
        <v>11.651266492816269</v>
      </c>
      <c r="AM184" s="1" t="s">
        <v>2609</v>
      </c>
      <c r="AN184" s="54"/>
      <c r="AO184" s="54"/>
      <c r="AP184" s="54"/>
      <c r="AV184" s="4">
        <v>2310969</v>
      </c>
      <c r="AW184" s="2" t="s">
        <v>764</v>
      </c>
      <c r="AX184" s="4">
        <v>2</v>
      </c>
      <c r="AY184" s="2" t="s">
        <v>1026</v>
      </c>
      <c r="AZ184" s="4">
        <v>262800</v>
      </c>
      <c r="BA184" s="1" t="s">
        <v>1410</v>
      </c>
      <c r="BB184" s="1">
        <v>-122.04978040357913</v>
      </c>
      <c r="BC184" s="1">
        <v>0.15730807251443149</v>
      </c>
      <c r="BD184" s="1">
        <v>-15.950665038602123</v>
      </c>
      <c r="BE184" s="1">
        <v>3.6200903429005005E-2</v>
      </c>
      <c r="BF184" s="1">
        <v>5.5555399052378505</v>
      </c>
      <c r="BG184" s="1" t="s">
        <v>1295</v>
      </c>
    </row>
    <row r="185" spans="1:65" x14ac:dyDescent="0.35">
      <c r="A185" t="s">
        <v>1131</v>
      </c>
      <c r="B185" s="1">
        <v>-24.968483204554893</v>
      </c>
      <c r="C185" s="1">
        <v>8.881625401159178E-2</v>
      </c>
      <c r="D185" s="1">
        <v>-4.8185485289253336</v>
      </c>
      <c r="E185" s="1">
        <v>2.1120426488735869E-2</v>
      </c>
      <c r="F185" s="1">
        <v>13.579905026847776</v>
      </c>
      <c r="G185" s="17">
        <v>45828</v>
      </c>
      <c r="H185" s="1" t="s">
        <v>2664</v>
      </c>
      <c r="I185" s="1">
        <v>-25.201109412420617</v>
      </c>
      <c r="J185" s="1">
        <v>-4.8252463020515828</v>
      </c>
      <c r="K185" s="6">
        <f t="shared" si="56"/>
        <v>13.400861003992045</v>
      </c>
      <c r="L185" s="6">
        <f t="shared" si="57"/>
        <v>0.23262620786572441</v>
      </c>
      <c r="M185" s="6">
        <f t="shared" si="58"/>
        <v>6.6977731262491957E-3</v>
      </c>
      <c r="N185" s="6">
        <f t="shared" si="59"/>
        <v>0.17904402285573084</v>
      </c>
      <c r="P185" s="1" t="s">
        <v>2534</v>
      </c>
      <c r="Q185" s="1">
        <v>-74.033956425063863</v>
      </c>
      <c r="R185" s="1">
        <v>0.23404389457200778</v>
      </c>
      <c r="S185" s="1">
        <v>-10.303259572260748</v>
      </c>
      <c r="T185" s="1">
        <v>7.8290164267506249E-2</v>
      </c>
      <c r="U185" s="1">
        <v>8.3921201530221197</v>
      </c>
      <c r="V185" s="1" t="s">
        <v>2503</v>
      </c>
      <c r="AB185" s="4">
        <v>2410760</v>
      </c>
      <c r="AC185" s="2" t="s">
        <v>2123</v>
      </c>
      <c r="AD185" s="4">
        <v>1</v>
      </c>
      <c r="AE185" s="24">
        <v>45517</v>
      </c>
      <c r="AF185" s="4">
        <v>277360</v>
      </c>
      <c r="AG185" s="1" t="s">
        <v>2730</v>
      </c>
      <c r="AH185" s="1">
        <v>-97.967007240942891</v>
      </c>
      <c r="AI185" s="1">
        <v>0.39965618309778739</v>
      </c>
      <c r="AJ185" s="1">
        <v>-12.232268740805269</v>
      </c>
      <c r="AK185" s="1">
        <v>6.4754152657276964E-2</v>
      </c>
      <c r="AL185" s="1">
        <v>-0.10885731450073877</v>
      </c>
      <c r="AM185" s="1" t="s">
        <v>2610</v>
      </c>
      <c r="AN185" s="11">
        <f>VAR(AH185:AH186)</f>
        <v>0.12986440668857252</v>
      </c>
      <c r="AO185" s="11">
        <f>VAR(AJ185:AJ186)</f>
        <v>1.7542220291089661E-4</v>
      </c>
      <c r="AP185" s="11">
        <f>VAR(AL185:AL186)</f>
        <v>0.21745870913141152</v>
      </c>
      <c r="AQ185" s="6">
        <v>1</v>
      </c>
      <c r="AR185" s="6">
        <f>AH185-AH186</f>
        <v>0.50963596162078773</v>
      </c>
      <c r="AS185" s="6">
        <f>AJ185-AJ186</f>
        <v>-1.8730841033487877E-2</v>
      </c>
      <c r="AV185" s="4">
        <v>2410759</v>
      </c>
      <c r="AW185" s="2" t="s">
        <v>2122</v>
      </c>
      <c r="AX185" s="4">
        <v>1</v>
      </c>
      <c r="AY185" s="53">
        <v>45516</v>
      </c>
      <c r="AZ185" s="4">
        <v>280240</v>
      </c>
      <c r="BA185" s="1" t="s">
        <v>2729</v>
      </c>
      <c r="BB185" s="1">
        <v>-15.639122939376277</v>
      </c>
      <c r="BC185" s="1">
        <v>7.6326936030917156E-2</v>
      </c>
      <c r="BD185" s="1">
        <v>-3.2122127683071047</v>
      </c>
      <c r="BE185" s="1">
        <v>6.6260728232495625E-2</v>
      </c>
      <c r="BF185" s="1">
        <v>10.058579207080561</v>
      </c>
      <c r="BG185" s="1" t="s">
        <v>2610</v>
      </c>
      <c r="BH185" s="11">
        <f>VAR(BB185:BB186)</f>
        <v>1.209236371360515</v>
      </c>
      <c r="BI185" s="11">
        <f>VAR(BD185:BD186)</f>
        <v>1.0546820378582591E-2</v>
      </c>
      <c r="BJ185" s="11">
        <f>VAR(BF185:BF186)</f>
        <v>7.7323554726958982E-2</v>
      </c>
      <c r="BK185" s="11">
        <v>1</v>
      </c>
      <c r="BL185" s="11">
        <f>BB185-BB186</f>
        <v>1.5551439620565777</v>
      </c>
      <c r="BM185" s="11">
        <f>BD185-BD186</f>
        <v>0.14523649939724237</v>
      </c>
    </row>
    <row r="186" spans="1:65" x14ac:dyDescent="0.35">
      <c r="A186" t="s">
        <v>1131</v>
      </c>
      <c r="B186" s="1">
        <v>-25.290207132541877</v>
      </c>
      <c r="C186" s="1">
        <v>9.3998687945998763E-2</v>
      </c>
      <c r="D186" s="1">
        <v>-4.8107907412565494</v>
      </c>
      <c r="E186" s="1">
        <v>3.7536343268235045E-2</v>
      </c>
      <c r="F186" s="1">
        <v>13.196118797510518</v>
      </c>
      <c r="G186" s="17">
        <v>45828</v>
      </c>
      <c r="H186" s="1" t="s">
        <v>2664</v>
      </c>
      <c r="I186" s="1">
        <v>-25.201109412420617</v>
      </c>
      <c r="J186" s="1">
        <v>-4.8252463020515828</v>
      </c>
      <c r="K186" s="6">
        <f t="shared" si="56"/>
        <v>13.400861003992045</v>
      </c>
      <c r="L186" s="6">
        <f t="shared" si="57"/>
        <v>-8.9097720121259272E-2</v>
      </c>
      <c r="M186" s="6">
        <f t="shared" si="58"/>
        <v>1.4455560795033406E-2</v>
      </c>
      <c r="N186" s="6">
        <f t="shared" si="59"/>
        <v>-0.20474220648152652</v>
      </c>
      <c r="P186" s="1" t="s">
        <v>2539</v>
      </c>
      <c r="Q186" s="1">
        <v>-68.056533137287872</v>
      </c>
      <c r="R186" s="1">
        <v>0.10790272773654053</v>
      </c>
      <c r="S186" s="1">
        <v>-9.7506612533155845</v>
      </c>
      <c r="T186" s="1">
        <v>8.7529847560108953E-2</v>
      </c>
      <c r="U186" s="1">
        <v>9.9487568892368046</v>
      </c>
      <c r="V186" s="1" t="s">
        <v>2503</v>
      </c>
      <c r="W186" s="5">
        <f>VAR(Q186:Q187)</f>
        <v>7.7057132570719777E-3</v>
      </c>
      <c r="X186" s="5">
        <f>VAR(S186:S187)</f>
        <v>3.5919091737873082E-3</v>
      </c>
      <c r="Y186" s="5">
        <v>1</v>
      </c>
      <c r="Z186" s="5">
        <f>VAR(U186:U187)</f>
        <v>0.32176405417312465</v>
      </c>
      <c r="AB186" s="2" t="s">
        <v>2124</v>
      </c>
      <c r="AC186" s="2" t="s">
        <v>2123</v>
      </c>
      <c r="AD186" s="4">
        <v>1</v>
      </c>
      <c r="AE186" s="24">
        <v>45517</v>
      </c>
      <c r="AF186" s="4">
        <v>277360</v>
      </c>
      <c r="AG186" s="1" t="s">
        <v>2124</v>
      </c>
      <c r="AH186" s="1">
        <v>-98.476643202563679</v>
      </c>
      <c r="AI186" s="1">
        <v>0.40724477107228169</v>
      </c>
      <c r="AJ186" s="1">
        <v>-12.213537899771781</v>
      </c>
      <c r="AK186" s="1">
        <v>7.8646287619198021E-2</v>
      </c>
      <c r="AL186" s="1">
        <v>-0.76834000438942951</v>
      </c>
      <c r="AM186" s="1" t="s">
        <v>2610</v>
      </c>
      <c r="AN186" s="54"/>
      <c r="AO186" s="54"/>
      <c r="AP186" s="54"/>
      <c r="AV186" s="4">
        <v>2410931</v>
      </c>
      <c r="AW186" s="2" t="s">
        <v>2122</v>
      </c>
      <c r="AX186" s="4">
        <v>2</v>
      </c>
      <c r="AY186" s="53">
        <v>45534</v>
      </c>
      <c r="AZ186" s="4">
        <v>292520</v>
      </c>
      <c r="BA186" s="1" t="s">
        <v>2708</v>
      </c>
      <c r="BB186" s="1">
        <v>-17.194266901432854</v>
      </c>
      <c r="BC186" s="1">
        <v>8.5213858566569059E-2</v>
      </c>
      <c r="BD186" s="1">
        <v>-3.357449267704347</v>
      </c>
      <c r="BE186" s="1">
        <v>2.9471252719508761E-2</v>
      </c>
      <c r="BF186" s="1">
        <v>9.6653272402019219</v>
      </c>
      <c r="BG186" s="1" t="s">
        <v>2665</v>
      </c>
      <c r="BH186" s="54"/>
      <c r="BI186" s="54"/>
      <c r="BJ186" s="54"/>
      <c r="BK186" s="54"/>
      <c r="BL186" s="54"/>
      <c r="BM186" s="54"/>
    </row>
    <row r="187" spans="1:65" x14ac:dyDescent="0.35">
      <c r="A187" t="s">
        <v>1131</v>
      </c>
      <c r="B187" s="1">
        <v>-24.821585763457605</v>
      </c>
      <c r="C187" s="1">
        <v>5.5946347942305019E-2</v>
      </c>
      <c r="D187" s="1">
        <v>-4.8050306628505082</v>
      </c>
      <c r="E187" s="1">
        <v>2.0675890614283383E-2</v>
      </c>
      <c r="F187" s="1">
        <v>13.61865953934646</v>
      </c>
      <c r="G187" s="17">
        <v>45828</v>
      </c>
      <c r="H187" s="1" t="s">
        <v>2664</v>
      </c>
      <c r="I187" s="1">
        <v>-25.201109412420617</v>
      </c>
      <c r="J187" s="1">
        <v>-4.8252463020515828</v>
      </c>
      <c r="K187" s="6">
        <f t="shared" si="56"/>
        <v>13.400861003992045</v>
      </c>
      <c r="L187" s="6">
        <f t="shared" si="57"/>
        <v>0.37952364896301205</v>
      </c>
      <c r="M187" s="6">
        <f t="shared" si="58"/>
        <v>2.0215639201074609E-2</v>
      </c>
      <c r="N187" s="6">
        <f t="shared" si="59"/>
        <v>0.21779853535441518</v>
      </c>
      <c r="P187" s="1" t="s">
        <v>2539</v>
      </c>
      <c r="Q187" s="1">
        <v>-67.932390370627289</v>
      </c>
      <c r="R187" s="1">
        <v>0.28467951583767637</v>
      </c>
      <c r="S187" s="1">
        <v>-9.835418662121981</v>
      </c>
      <c r="T187" s="1">
        <v>9.8809407795300452E-2</v>
      </c>
      <c r="U187" s="1">
        <v>10.750958926348559</v>
      </c>
      <c r="V187" s="1" t="s">
        <v>2503</v>
      </c>
      <c r="AB187" s="4">
        <v>2410780</v>
      </c>
      <c r="AC187" s="2" t="s">
        <v>2141</v>
      </c>
      <c r="AD187" s="4">
        <v>1</v>
      </c>
      <c r="AE187" s="24">
        <v>45518</v>
      </c>
      <c r="AF187" s="4">
        <v>233060</v>
      </c>
      <c r="AG187" s="1" t="s">
        <v>2737</v>
      </c>
      <c r="AH187" s="1">
        <v>-56.476098165620243</v>
      </c>
      <c r="AI187" s="1">
        <v>0.47076869709168845</v>
      </c>
      <c r="AJ187" s="1">
        <v>-8.5129783962102081</v>
      </c>
      <c r="AK187" s="1">
        <v>6.3012826004306105E-2</v>
      </c>
      <c r="AL187" s="1">
        <v>11.627729004061422</v>
      </c>
      <c r="AM187" s="1" t="s">
        <v>2610</v>
      </c>
      <c r="AN187" s="11">
        <f>VAR(AH187:AH188)</f>
        <v>9.0227984681699631E-3</v>
      </c>
      <c r="AO187" s="11">
        <f>VAR(AJ187:AJ188)</f>
        <v>8.0771628059611317E-4</v>
      </c>
      <c r="AP187" s="11">
        <f>VAR(AL187:AL188)</f>
        <v>1.7522978019258423E-2</v>
      </c>
      <c r="AQ187" s="6">
        <v>1</v>
      </c>
      <c r="AR187" s="6">
        <f>AH187-AH188</f>
        <v>0.13433390091983455</v>
      </c>
      <c r="AS187" s="6">
        <f>AJ187-AJ188</f>
        <v>4.0192444080849654E-2</v>
      </c>
      <c r="AV187" s="4">
        <v>2410779</v>
      </c>
      <c r="AW187" s="2" t="s">
        <v>2140</v>
      </c>
      <c r="AX187" s="4">
        <v>1</v>
      </c>
      <c r="AY187" s="53">
        <v>45517</v>
      </c>
      <c r="AZ187" s="4">
        <v>283380</v>
      </c>
      <c r="BA187" s="1" t="s">
        <v>2736</v>
      </c>
      <c r="BB187" s="1">
        <v>-6.0318258861686571</v>
      </c>
      <c r="BC187" s="1">
        <v>0.28764002677632639</v>
      </c>
      <c r="BD187" s="1">
        <v>-0.99296868871986965</v>
      </c>
      <c r="BE187" s="1">
        <v>3.6002415673176982E-2</v>
      </c>
      <c r="BF187" s="1">
        <v>1.9119236235903001</v>
      </c>
      <c r="BG187" s="1" t="s">
        <v>2610</v>
      </c>
      <c r="BH187" s="11">
        <f>VAR(BB187:BB188)</f>
        <v>0.42265681478847361</v>
      </c>
      <c r="BI187" s="11">
        <f>VAR(BD187:BD188)</f>
        <v>4.3597362905549841E-3</v>
      </c>
      <c r="BJ187" s="11">
        <f>VAR(BF187:BF188)</f>
        <v>1.3885016733491726</v>
      </c>
      <c r="BK187" s="11">
        <v>1</v>
      </c>
      <c r="BL187" s="11">
        <f>BB187-BB188</f>
        <v>0.91940939171674074</v>
      </c>
      <c r="BM187" s="11">
        <f>BD187-BD188</f>
        <v>-9.3378116178845505E-2</v>
      </c>
    </row>
    <row r="188" spans="1:65" x14ac:dyDescent="0.35">
      <c r="A188" t="s">
        <v>1131</v>
      </c>
      <c r="B188" s="1">
        <v>-24.955056342978295</v>
      </c>
      <c r="C188" s="1">
        <v>0.10287097290944398</v>
      </c>
      <c r="D188" s="1">
        <v>-4.8327797090503735</v>
      </c>
      <c r="E188" s="1">
        <v>2.3509180766889844E-2</v>
      </c>
      <c r="F188" s="1">
        <v>13.707181329424692</v>
      </c>
      <c r="G188" s="17">
        <v>45831</v>
      </c>
      <c r="H188" s="1" t="s">
        <v>2665</v>
      </c>
      <c r="I188" s="1">
        <v>-25.201109412420617</v>
      </c>
      <c r="J188" s="1">
        <v>-4.8252463020515828</v>
      </c>
      <c r="K188" s="6">
        <f t="shared" si="56"/>
        <v>13.400861003992045</v>
      </c>
      <c r="L188" s="6">
        <f t="shared" si="57"/>
        <v>0.24605306944232197</v>
      </c>
      <c r="M188" s="6">
        <f t="shared" si="58"/>
        <v>-7.5334069987906815E-3</v>
      </c>
      <c r="N188" s="6">
        <f t="shared" si="59"/>
        <v>0.30632032543264742</v>
      </c>
      <c r="P188" s="1" t="s">
        <v>2547</v>
      </c>
      <c r="Q188" s="1">
        <v>-110.46576949491349</v>
      </c>
      <c r="R188" s="1">
        <v>0.39172469597237114</v>
      </c>
      <c r="S188" s="1">
        <v>-14.886227587414993</v>
      </c>
      <c r="T188" s="1">
        <v>0.18431603842697347</v>
      </c>
      <c r="U188" s="1">
        <v>8.6240512044064559</v>
      </c>
      <c r="V188" s="1" t="s">
        <v>2504</v>
      </c>
      <c r="W188" s="5">
        <f>VAR(Q188:Q189)</f>
        <v>0.19136788126118975</v>
      </c>
      <c r="X188" s="5">
        <f>VAR(S188:S189)</f>
        <v>2.3058079344289163E-5</v>
      </c>
      <c r="Y188" s="5">
        <v>1</v>
      </c>
      <c r="Z188" s="5">
        <f>VAR(U188:U189)</f>
        <v>0.15923378723803436</v>
      </c>
      <c r="AB188" s="2" t="s">
        <v>2142</v>
      </c>
      <c r="AC188" s="2" t="s">
        <v>2141</v>
      </c>
      <c r="AD188" s="4">
        <v>1</v>
      </c>
      <c r="AE188" s="24">
        <v>45518</v>
      </c>
      <c r="AF188" s="4">
        <v>233060</v>
      </c>
      <c r="AG188" s="1" t="s">
        <v>2142</v>
      </c>
      <c r="AH188" s="1">
        <v>-56.610432066540078</v>
      </c>
      <c r="AI188" s="1">
        <v>0.47927527323937841</v>
      </c>
      <c r="AJ188" s="1">
        <v>-8.5531708402910578</v>
      </c>
      <c r="AK188" s="1">
        <v>4.7350782514841441E-2</v>
      </c>
      <c r="AL188" s="1">
        <v>11.814934655788385</v>
      </c>
      <c r="AM188" s="1" t="s">
        <v>2610</v>
      </c>
      <c r="AN188" s="54"/>
      <c r="AO188" s="54"/>
      <c r="AP188" s="54"/>
      <c r="AV188" s="4">
        <v>2410922</v>
      </c>
      <c r="AW188" s="2" t="s">
        <v>2140</v>
      </c>
      <c r="AX188" s="4">
        <v>2</v>
      </c>
      <c r="AY188" s="53">
        <v>45532</v>
      </c>
      <c r="AZ188" s="4">
        <v>292500</v>
      </c>
      <c r="BA188" s="1" t="s">
        <v>2707</v>
      </c>
      <c r="BB188" s="1">
        <v>-6.9512352778853979</v>
      </c>
      <c r="BC188" s="1">
        <v>9.916546232858707E-2</v>
      </c>
      <c r="BD188" s="1">
        <v>-0.89959057254102415</v>
      </c>
      <c r="BE188" s="1">
        <v>3.9948745961219258E-2</v>
      </c>
      <c r="BF188" s="1">
        <v>0.24548930244279532</v>
      </c>
      <c r="BG188" s="1" t="s">
        <v>2665</v>
      </c>
    </row>
    <row r="189" spans="1:65" x14ac:dyDescent="0.35">
      <c r="A189" t="s">
        <v>1131</v>
      </c>
      <c r="B189" s="1">
        <v>-25.101813583327168</v>
      </c>
      <c r="C189" s="1">
        <v>0.12815649770089774</v>
      </c>
      <c r="D189" s="1">
        <v>-4.7774418478518683</v>
      </c>
      <c r="E189" s="1">
        <v>2.5752340673183258E-2</v>
      </c>
      <c r="F189" s="1">
        <v>13.117721199487779</v>
      </c>
      <c r="G189" s="17">
        <v>45831</v>
      </c>
      <c r="H189" s="1" t="s">
        <v>2665</v>
      </c>
      <c r="I189" s="1">
        <v>-25.201109412420617</v>
      </c>
      <c r="J189" s="1">
        <v>-4.8252463020515828</v>
      </c>
      <c r="K189" s="6">
        <f t="shared" si="56"/>
        <v>13.400861003992045</v>
      </c>
      <c r="L189" s="6">
        <f t="shared" si="57"/>
        <v>9.9295829093449584E-2</v>
      </c>
      <c r="M189" s="6">
        <f t="shared" si="58"/>
        <v>4.7804454199714463E-2</v>
      </c>
      <c r="N189" s="6">
        <f t="shared" si="59"/>
        <v>-0.28313980450426612</v>
      </c>
      <c r="P189" s="1" t="s">
        <v>2547</v>
      </c>
      <c r="Q189" s="1">
        <v>-109.84711307772994</v>
      </c>
      <c r="R189" s="1">
        <v>0.34362028290296304</v>
      </c>
      <c r="S189" s="1">
        <v>-14.879436699498926</v>
      </c>
      <c r="T189" s="1">
        <v>0.21801353146890004</v>
      </c>
      <c r="U189" s="1">
        <v>9.188380518261468</v>
      </c>
      <c r="V189" s="1" t="s">
        <v>2504</v>
      </c>
      <c r="AB189" s="4">
        <v>2410800</v>
      </c>
      <c r="AC189" s="2" t="s">
        <v>2161</v>
      </c>
      <c r="AD189" s="4">
        <v>1</v>
      </c>
      <c r="AE189" s="24">
        <v>45519</v>
      </c>
      <c r="AF189" s="4">
        <v>233100</v>
      </c>
      <c r="AG189" s="1" t="s">
        <v>2690</v>
      </c>
      <c r="AH189" s="1">
        <v>-129.36803614398397</v>
      </c>
      <c r="AI189" s="1">
        <v>6.5018282121554166E-2</v>
      </c>
      <c r="AJ189" s="1">
        <v>-17.223967829236738</v>
      </c>
      <c r="AK189" s="1">
        <v>2.9813804802184932E-2</v>
      </c>
      <c r="AL189" s="1">
        <v>8.4237064899099323</v>
      </c>
      <c r="AM189" s="1" t="s">
        <v>2611</v>
      </c>
      <c r="AN189" s="11">
        <f>VAR(AH189:AH190)</f>
        <v>5.0579103818987857E-4</v>
      </c>
      <c r="AO189" s="11">
        <f>VAR(AJ189:AJ190)</f>
        <v>7.6055461235542958E-4</v>
      </c>
      <c r="AP189" s="11">
        <f>VAR(AL189:AL190)</f>
        <v>3.9257651965839073E-2</v>
      </c>
      <c r="AQ189" s="6">
        <v>1</v>
      </c>
      <c r="AR189" s="6">
        <f>AH189-AH190</f>
        <v>3.1805378104650117E-2</v>
      </c>
      <c r="AS189" s="6">
        <f>AJ189-AJ190</f>
        <v>3.900140029166721E-2</v>
      </c>
      <c r="AV189" s="4">
        <v>2410742</v>
      </c>
      <c r="AW189" s="2" t="s">
        <v>2107</v>
      </c>
      <c r="AX189" s="4">
        <v>1</v>
      </c>
      <c r="AY189" s="53">
        <v>45515</v>
      </c>
      <c r="AZ189" s="4">
        <v>283580</v>
      </c>
      <c r="BA189" s="1" t="s">
        <v>2685</v>
      </c>
      <c r="BB189" s="1">
        <v>-15.435529890130578</v>
      </c>
      <c r="BC189" s="1">
        <v>7.2670617244069147E-2</v>
      </c>
      <c r="BD189" s="1">
        <v>-3.0986738188923049</v>
      </c>
      <c r="BE189" s="1">
        <v>3.2068215418213988E-2</v>
      </c>
      <c r="BF189" s="1">
        <v>9.353860661007861</v>
      </c>
      <c r="BG189" s="1" t="s">
        <v>2609</v>
      </c>
      <c r="BH189" s="11">
        <f>VAR(BB189:BB190)</f>
        <v>1.3527080172137241E-3</v>
      </c>
      <c r="BI189" s="11">
        <f>VAR(BD189:BD190)</f>
        <v>1.0380403767186307E-2</v>
      </c>
      <c r="BJ189" s="11">
        <f>VAR(BF189:BF190)</f>
        <v>0.72565406414147726</v>
      </c>
      <c r="BK189" s="11">
        <v>1</v>
      </c>
      <c r="BL189" s="11">
        <f>BB189-BB190</f>
        <v>5.2013613933540981E-2</v>
      </c>
      <c r="BM189" s="11">
        <f>BD189-BD190</f>
        <v>-0.14408611152492323</v>
      </c>
    </row>
    <row r="190" spans="1:65" x14ac:dyDescent="0.35">
      <c r="A190" t="s">
        <v>1131</v>
      </c>
      <c r="B190" s="1">
        <v>-24.817660090335494</v>
      </c>
      <c r="C190" s="1">
        <v>0.16320498426451671</v>
      </c>
      <c r="D190" s="1">
        <v>-4.7999269877437376</v>
      </c>
      <c r="E190" s="1">
        <v>4.3138675497861739E-2</v>
      </c>
      <c r="F190" s="1">
        <v>13.581755811614407</v>
      </c>
      <c r="G190" s="17">
        <v>45831</v>
      </c>
      <c r="H190" s="1" t="s">
        <v>2665</v>
      </c>
      <c r="I190" s="1">
        <v>-25.201109412420617</v>
      </c>
      <c r="J190" s="1">
        <v>-4.8252463020515828</v>
      </c>
      <c r="K190" s="6">
        <f t="shared" si="56"/>
        <v>13.400861003992045</v>
      </c>
      <c r="L190" s="6">
        <f t="shared" si="57"/>
        <v>0.38344932208512361</v>
      </c>
      <c r="M190" s="6">
        <f t="shared" si="58"/>
        <v>2.5319314307845175E-2</v>
      </c>
      <c r="N190" s="6">
        <f t="shared" si="59"/>
        <v>0.18089480762236221</v>
      </c>
      <c r="P190" s="1" t="s">
        <v>2548</v>
      </c>
      <c r="Q190" s="1">
        <v>-82.708447631264079</v>
      </c>
      <c r="R190" s="1">
        <v>0.28957853569508107</v>
      </c>
      <c r="S190" s="1">
        <v>-7.8689017210382275</v>
      </c>
      <c r="T190" s="1">
        <v>0.21786771726360318</v>
      </c>
      <c r="U190" s="1">
        <v>-19.757233862958259</v>
      </c>
      <c r="V190" s="1" t="s">
        <v>2504</v>
      </c>
      <c r="W190" s="5">
        <f>VAR(Q190:Q191)</f>
        <v>1.0876875061237473E-6</v>
      </c>
      <c r="X190" s="5">
        <f>VAR(S190:S191)</f>
        <v>3.3917725191015976E-3</v>
      </c>
      <c r="Y190" s="5">
        <v>1</v>
      </c>
      <c r="Z190" s="5">
        <f>VAR(U190:U191)</f>
        <v>0.21610270985292213</v>
      </c>
      <c r="AB190" s="2" t="s">
        <v>2162</v>
      </c>
      <c r="AC190" s="2" t="s">
        <v>2161</v>
      </c>
      <c r="AD190" s="4">
        <v>1</v>
      </c>
      <c r="AE190" s="24">
        <v>45519</v>
      </c>
      <c r="AF190" s="4">
        <v>233100</v>
      </c>
      <c r="AG190" s="1" t="s">
        <v>2162</v>
      </c>
      <c r="AH190" s="1">
        <v>-129.39984152208862</v>
      </c>
      <c r="AI190" s="1">
        <v>5.7562693388017623E-2</v>
      </c>
      <c r="AJ190" s="1">
        <v>-17.262969229528405</v>
      </c>
      <c r="AK190" s="1">
        <v>2.7410616742416509E-2</v>
      </c>
      <c r="AL190" s="1">
        <v>8.7039123141386199</v>
      </c>
      <c r="AM190" s="1" t="s">
        <v>2611</v>
      </c>
      <c r="AN190" s="54"/>
      <c r="AO190" s="54"/>
      <c r="AP190" s="54"/>
      <c r="AV190" s="4">
        <v>2410933</v>
      </c>
      <c r="AW190" s="2" t="s">
        <v>2107</v>
      </c>
      <c r="AX190" s="4">
        <v>2</v>
      </c>
      <c r="AY190" s="53">
        <v>45533</v>
      </c>
      <c r="AZ190" s="4">
        <v>278400</v>
      </c>
      <c r="BA190" s="1" t="s">
        <v>2709</v>
      </c>
      <c r="BB190" s="1">
        <v>-15.487543504064119</v>
      </c>
      <c r="BC190" s="1">
        <v>5.8969455516844307E-2</v>
      </c>
      <c r="BD190" s="1">
        <v>-2.9545877073673816</v>
      </c>
      <c r="BE190" s="1">
        <v>2.0748556606914749E-2</v>
      </c>
      <c r="BF190" s="1">
        <v>8.1491581548749341</v>
      </c>
      <c r="BG190" s="1" t="s">
        <v>2665</v>
      </c>
    </row>
    <row r="191" spans="1:65" x14ac:dyDescent="0.35">
      <c r="A191" t="s">
        <v>1162</v>
      </c>
      <c r="B191" s="1">
        <v>-3.3317639398999552</v>
      </c>
      <c r="C191" s="1">
        <v>0.14172777654968582</v>
      </c>
      <c r="D191" s="1">
        <v>-0.21177461140173201</v>
      </c>
      <c r="E191" s="1">
        <v>2.55578706313653E-2</v>
      </c>
      <c r="F191" s="1">
        <v>-1.6375670486860991</v>
      </c>
      <c r="G191" s="17">
        <v>45835</v>
      </c>
      <c r="H191" s="1" t="s">
        <v>2666</v>
      </c>
      <c r="I191" s="1">
        <v>-3.1709884119286653</v>
      </c>
      <c r="J191" s="1">
        <v>-0.22179302051530267</v>
      </c>
      <c r="K191" s="6">
        <f t="shared" si="56"/>
        <v>-1.396644247806244</v>
      </c>
      <c r="L191" s="6">
        <f t="shared" si="57"/>
        <v>-0.16077552797128991</v>
      </c>
      <c r="M191" s="6">
        <f t="shared" si="58"/>
        <v>1.0018409113570659E-2</v>
      </c>
      <c r="N191" s="6">
        <f t="shared" si="59"/>
        <v>-0.24092280087985518</v>
      </c>
      <c r="P191" s="1" t="s">
        <v>2548</v>
      </c>
      <c r="Q191" s="1">
        <v>-82.706972716008124</v>
      </c>
      <c r="R191" s="1">
        <v>1.3149112813540784E-2</v>
      </c>
      <c r="S191" s="1">
        <v>-7.7865394418188956</v>
      </c>
      <c r="T191" s="1">
        <v>0.14841340169099138</v>
      </c>
      <c r="U191" s="1">
        <v>-20.41465718145696</v>
      </c>
      <c r="V191" s="1" t="s">
        <v>2504</v>
      </c>
      <c r="AB191" s="4">
        <v>2410820</v>
      </c>
      <c r="AC191" s="2" t="s">
        <v>2178</v>
      </c>
      <c r="AD191" s="4">
        <v>1</v>
      </c>
      <c r="AE191" s="24">
        <v>45523</v>
      </c>
      <c r="AF191" s="4">
        <v>279400</v>
      </c>
      <c r="AG191" s="1" t="s">
        <v>2767</v>
      </c>
      <c r="AH191" s="1">
        <v>-125.89411535472269</v>
      </c>
      <c r="AI191" s="1">
        <v>6.9356182209080963E-2</v>
      </c>
      <c r="AJ191" s="1">
        <v>-17.090368213098309</v>
      </c>
      <c r="AK191" s="1">
        <v>1.2395162115115887E-2</v>
      </c>
      <c r="AL191" s="1">
        <v>10.828830350063782</v>
      </c>
      <c r="AM191" s="1" t="s">
        <v>2752</v>
      </c>
      <c r="AN191" s="11">
        <f>VAR(AH191:AH192)</f>
        <v>1.2841056358927087E-4</v>
      </c>
      <c r="AO191" s="11">
        <f>VAR(AJ191:AJ192)</f>
        <v>7.4145107858589941E-5</v>
      </c>
      <c r="AP191" s="11">
        <f>VAR(AL191:AL192)</f>
        <v>3.3124864422369778E-3</v>
      </c>
      <c r="AQ191" s="6">
        <v>1</v>
      </c>
      <c r="AR191" s="6">
        <f>AH191-AH192</f>
        <v>1.602563968079096E-2</v>
      </c>
      <c r="AS191" s="6">
        <f>AJ191-AJ192</f>
        <v>1.2177447011470832E-2</v>
      </c>
      <c r="AV191" s="4">
        <v>2410526</v>
      </c>
      <c r="AW191" s="2" t="s">
        <v>1918</v>
      </c>
      <c r="AX191" s="4">
        <v>1</v>
      </c>
      <c r="AY191" s="53">
        <v>45492</v>
      </c>
      <c r="AZ191" s="4">
        <v>276960</v>
      </c>
      <c r="BA191" s="1" t="s">
        <v>2643</v>
      </c>
      <c r="BB191" s="1">
        <v>-17.411598025010974</v>
      </c>
      <c r="BC191" s="1">
        <v>0.13307864754759155</v>
      </c>
      <c r="BD191" s="1">
        <v>-3.4229560317504508</v>
      </c>
      <c r="BE191" s="1">
        <v>3.6446228306676438E-2</v>
      </c>
      <c r="BF191" s="1">
        <v>9.9720502289926323</v>
      </c>
      <c r="BG191" s="1" t="s">
        <v>2597</v>
      </c>
      <c r="BH191" s="11">
        <f>VAR(BB191:BB192)</f>
        <v>1.4733473775338668</v>
      </c>
      <c r="BI191" s="11">
        <f>VAR(BD191:BD192)</f>
        <v>4.7166814890366629E-2</v>
      </c>
      <c r="BJ191" s="11">
        <f>VAR(BF191:BF192)</f>
        <v>0.27417640496988727</v>
      </c>
      <c r="BK191" s="11">
        <v>1</v>
      </c>
      <c r="BL191" s="11">
        <f>BB191-BB192</f>
        <v>1.716593940064957</v>
      </c>
      <c r="BM191" s="11">
        <f>BD191-BD192</f>
        <v>0.30713780259149681</v>
      </c>
    </row>
    <row r="192" spans="1:65" x14ac:dyDescent="0.35">
      <c r="A192" t="s">
        <v>1162</v>
      </c>
      <c r="B192" s="1">
        <v>-3.3855066129023177</v>
      </c>
      <c r="C192" s="1">
        <v>0.12061504053944452</v>
      </c>
      <c r="D192" s="1">
        <v>-0.24297475995842124</v>
      </c>
      <c r="E192" s="1">
        <v>3.0223961820758368E-2</v>
      </c>
      <c r="F192" s="1">
        <v>-1.4417085332349477</v>
      </c>
      <c r="G192" s="17">
        <v>45835</v>
      </c>
      <c r="H192" s="1" t="s">
        <v>2666</v>
      </c>
      <c r="I192" s="1">
        <v>-3.1709884119286653</v>
      </c>
      <c r="J192" s="1">
        <v>-0.22179302051530267</v>
      </c>
      <c r="K192" s="6">
        <f t="shared" si="56"/>
        <v>-1.396644247806244</v>
      </c>
      <c r="L192" s="6">
        <f t="shared" si="57"/>
        <v>-0.21451820097365237</v>
      </c>
      <c r="M192" s="6">
        <f t="shared" si="58"/>
        <v>-2.1181739443118575E-2</v>
      </c>
      <c r="N192" s="6">
        <f t="shared" si="59"/>
        <v>-4.5064285428703776E-2</v>
      </c>
      <c r="P192" s="1" t="s">
        <v>2556</v>
      </c>
      <c r="Q192" s="1">
        <v>-10.830755232812443</v>
      </c>
      <c r="R192" s="1">
        <v>0.49054874508865121</v>
      </c>
      <c r="S192" s="1">
        <v>-2.0694639147244285</v>
      </c>
      <c r="T192" s="1">
        <v>0.11565173886564177</v>
      </c>
      <c r="U192" s="1">
        <v>5.7249560849829848</v>
      </c>
      <c r="V192" s="1" t="s">
        <v>2505</v>
      </c>
      <c r="W192" s="5">
        <f>VAR(Q192:Q193)</f>
        <v>2.3847915789689478E-5</v>
      </c>
      <c r="X192" s="5">
        <f>VAR(S192:S193)</f>
        <v>2.7592808899671511E-5</v>
      </c>
      <c r="Y192" s="5">
        <v>1</v>
      </c>
      <c r="Z192" s="5">
        <f>VAR(U192:U193)</f>
        <v>2.2002215188404359E-3</v>
      </c>
      <c r="AB192" s="2" t="s">
        <v>2179</v>
      </c>
      <c r="AC192" s="2" t="s">
        <v>2178</v>
      </c>
      <c r="AD192" s="4">
        <v>1</v>
      </c>
      <c r="AE192" s="24">
        <v>45523</v>
      </c>
      <c r="AF192" s="4">
        <v>279400</v>
      </c>
      <c r="AG192" s="1" t="s">
        <v>2179</v>
      </c>
      <c r="AH192" s="1">
        <v>-125.91014099440348</v>
      </c>
      <c r="AI192" s="1">
        <v>8.7177953914369527E-2</v>
      </c>
      <c r="AJ192" s="1">
        <v>-17.102545660109779</v>
      </c>
      <c r="AK192" s="1">
        <v>4.8033057511732022E-2</v>
      </c>
      <c r="AL192" s="1">
        <v>10.910224286474758</v>
      </c>
      <c r="AM192" s="1" t="s">
        <v>2752</v>
      </c>
      <c r="AN192" s="54"/>
      <c r="AO192" s="54"/>
      <c r="AP192" s="54"/>
      <c r="AV192" s="4">
        <v>2410806</v>
      </c>
      <c r="AW192" s="2" t="s">
        <v>1918</v>
      </c>
      <c r="AX192" s="4">
        <v>2</v>
      </c>
      <c r="AY192" s="53">
        <v>45523</v>
      </c>
      <c r="AZ192" s="4">
        <v>276940</v>
      </c>
      <c r="BA192" s="1" t="s">
        <v>2691</v>
      </c>
      <c r="BB192" s="1">
        <v>-19.128191965075931</v>
      </c>
      <c r="BC192" s="1">
        <v>0.24208528261187198</v>
      </c>
      <c r="BD192" s="1">
        <v>-3.7300938343419476</v>
      </c>
      <c r="BE192" s="1">
        <v>2.8837416524494369E-2</v>
      </c>
      <c r="BF192" s="1">
        <v>10.71255870965965</v>
      </c>
      <c r="BG192" s="1" t="s">
        <v>2611</v>
      </c>
    </row>
    <row r="193" spans="1:65" x14ac:dyDescent="0.35">
      <c r="A193" t="s">
        <v>1162</v>
      </c>
      <c r="B193" s="1">
        <v>-3.1736229036255281</v>
      </c>
      <c r="C193" s="1">
        <v>0.10708195246790464</v>
      </c>
      <c r="D193" s="1">
        <v>-0.21275516428749341</v>
      </c>
      <c r="E193" s="1">
        <v>2.8489984732312987E-2</v>
      </c>
      <c r="F193" s="1">
        <v>-1.4715815893255808</v>
      </c>
      <c r="G193" s="17">
        <v>45835</v>
      </c>
      <c r="H193" s="1" t="s">
        <v>2666</v>
      </c>
      <c r="I193" s="1">
        <v>-3.1709884119286653</v>
      </c>
      <c r="J193" s="1">
        <v>-0.22179302051530267</v>
      </c>
      <c r="K193" s="6">
        <f t="shared" si="56"/>
        <v>-1.396644247806244</v>
      </c>
      <c r="L193" s="6">
        <f t="shared" si="57"/>
        <v>-2.6344916968628063E-3</v>
      </c>
      <c r="M193" s="6">
        <f t="shared" si="58"/>
        <v>9.0378562278092545E-3</v>
      </c>
      <c r="N193" s="6">
        <f t="shared" si="59"/>
        <v>-7.4937341519336842E-2</v>
      </c>
      <c r="P193" s="1" t="s">
        <v>2556</v>
      </c>
      <c r="Q193" s="1">
        <v>-10.823849015933472</v>
      </c>
      <c r="R193" s="1">
        <v>0.16224087268944204</v>
      </c>
      <c r="S193" s="1">
        <v>-2.0768926170202096</v>
      </c>
      <c r="T193" s="1">
        <v>4.6863834347455564E-2</v>
      </c>
      <c r="U193" s="1">
        <v>5.791291920228204</v>
      </c>
      <c r="V193" s="1" t="s">
        <v>2505</v>
      </c>
      <c r="AB193" s="4">
        <v>2410840</v>
      </c>
      <c r="AC193" s="2" t="s">
        <v>2197</v>
      </c>
      <c r="AD193" s="4">
        <v>1</v>
      </c>
      <c r="AE193" s="24">
        <v>45524</v>
      </c>
      <c r="AF193" s="4">
        <v>276720</v>
      </c>
      <c r="AG193" s="1" t="s">
        <v>2770</v>
      </c>
      <c r="AH193" s="1">
        <v>-104.15436967285845</v>
      </c>
      <c r="AI193" s="1">
        <v>9.3747684028148717E-2</v>
      </c>
      <c r="AJ193" s="1">
        <v>-14.180741405411405</v>
      </c>
      <c r="AK193" s="1">
        <v>3.5389593854917932E-2</v>
      </c>
      <c r="AL193" s="1">
        <v>9.2915615704327905</v>
      </c>
      <c r="AM193" s="1" t="s">
        <v>2752</v>
      </c>
      <c r="AN193" s="11">
        <f>VAR(AH193:AH194)</f>
        <v>6.6372794347945921E-5</v>
      </c>
      <c r="AO193" s="11">
        <f>VAR(AJ193:AJ194)</f>
        <v>1.9841727426791042E-3</v>
      </c>
      <c r="AP193" s="11">
        <f>VAR(AL193:AL194)</f>
        <v>0.12124705743802158</v>
      </c>
      <c r="AQ193" s="6">
        <v>1</v>
      </c>
      <c r="AR193" s="6">
        <f>AH193-AH194</f>
        <v>-1.1521527185919922E-2</v>
      </c>
      <c r="AS193" s="6">
        <f>AJ193-AJ194</f>
        <v>-6.2994805225178752E-2</v>
      </c>
      <c r="AV193" s="4">
        <v>2410015</v>
      </c>
      <c r="AW193" s="2" t="s">
        <v>1438</v>
      </c>
      <c r="AX193" s="4">
        <v>1</v>
      </c>
      <c r="AY193" s="23">
        <v>45404</v>
      </c>
      <c r="AZ193" s="4">
        <v>274480</v>
      </c>
      <c r="BA193" s="1" t="s">
        <v>2451</v>
      </c>
      <c r="BB193" s="1">
        <v>-81.342403948913017</v>
      </c>
      <c r="BC193" s="1">
        <v>8.2483506821008676E-2</v>
      </c>
      <c r="BD193" s="1">
        <v>-11.52707499651709</v>
      </c>
      <c r="BE193" s="1">
        <v>9.8173785974797284E-2</v>
      </c>
      <c r="BF193" s="1">
        <v>10.874196023223703</v>
      </c>
      <c r="BG193" s="1" t="s">
        <v>2428</v>
      </c>
      <c r="BH193" s="11">
        <f>VAR(BB193:BB194)</f>
        <v>8.3567992463952523E-2</v>
      </c>
      <c r="BI193" s="11">
        <f>VAR(BD193:BD194)</f>
        <v>1.4733544604585846E-2</v>
      </c>
      <c r="BJ193" s="11">
        <f>VAR(BF193:BF194)</f>
        <v>0.46508746753677427</v>
      </c>
      <c r="BK193" s="11">
        <v>1</v>
      </c>
      <c r="BL193" s="11">
        <f>BB193-BB194</f>
        <v>0.40882268152330425</v>
      </c>
      <c r="BM193" s="11">
        <f>BD193-BD194</f>
        <v>0.17165980662103664</v>
      </c>
    </row>
    <row r="194" spans="1:65" x14ac:dyDescent="0.35">
      <c r="A194" t="s">
        <v>1162</v>
      </c>
      <c r="B194" s="1">
        <v>-2.8894588037697013</v>
      </c>
      <c r="C194" s="1">
        <v>0.19174639680379726</v>
      </c>
      <c r="D194" s="1">
        <v>-0.14082445536262034</v>
      </c>
      <c r="E194" s="1">
        <v>2.5157947013726641E-2</v>
      </c>
      <c r="F194" s="1">
        <v>-1.7628631608687386</v>
      </c>
      <c r="G194" s="17">
        <v>45825</v>
      </c>
      <c r="H194" s="1" t="s">
        <v>2607</v>
      </c>
      <c r="I194" s="1">
        <v>-3.1709884119286653</v>
      </c>
      <c r="J194" s="1">
        <v>-0.22179302051530267</v>
      </c>
      <c r="K194" s="6">
        <f t="shared" si="56"/>
        <v>-1.396644247806244</v>
      </c>
      <c r="L194" s="6">
        <f t="shared" si="57"/>
        <v>0.281529608158964</v>
      </c>
      <c r="M194" s="6">
        <f t="shared" si="58"/>
        <v>8.0968565152682331E-2</v>
      </c>
      <c r="N194" s="6">
        <f t="shared" si="59"/>
        <v>-0.36621891306249466</v>
      </c>
      <c r="P194" s="1" t="s">
        <v>2560</v>
      </c>
      <c r="Q194" s="1">
        <v>-93.234724643613688</v>
      </c>
      <c r="R194" s="1">
        <v>0.15587071058689528</v>
      </c>
      <c r="S194" s="1">
        <v>-12.286694506017852</v>
      </c>
      <c r="T194" s="1">
        <v>6.1366845785455128E-2</v>
      </c>
      <c r="U194" s="1">
        <v>5.0588314045291298</v>
      </c>
      <c r="V194" s="1" t="s">
        <v>2505</v>
      </c>
      <c r="W194" s="5">
        <f>VAR(Q194:Q195)</f>
        <v>6.586899638961901E-3</v>
      </c>
      <c r="X194" s="5">
        <f>VAR(S194:S195)</f>
        <v>3.0464045863889374E-3</v>
      </c>
      <c r="Y194" s="5">
        <v>1</v>
      </c>
      <c r="Z194" s="5">
        <f>VAR(U194:U195)</f>
        <v>0.129884005548175</v>
      </c>
      <c r="AB194" s="2" t="s">
        <v>2198</v>
      </c>
      <c r="AC194" s="2" t="s">
        <v>2197</v>
      </c>
      <c r="AD194" s="4">
        <v>1</v>
      </c>
      <c r="AE194" s="24">
        <v>45524</v>
      </c>
      <c r="AF194" s="4">
        <v>276720</v>
      </c>
      <c r="AG194" s="1" t="s">
        <v>2198</v>
      </c>
      <c r="AH194" s="1">
        <v>-104.14284814567253</v>
      </c>
      <c r="AI194" s="1">
        <v>7.1962227528456171E-2</v>
      </c>
      <c r="AJ194" s="1">
        <v>-14.117746600186226</v>
      </c>
      <c r="AK194" s="1">
        <v>3.8682808313248773E-2</v>
      </c>
      <c r="AL194" s="1">
        <v>8.7991246558172804</v>
      </c>
      <c r="AM194" s="1" t="s">
        <v>2752</v>
      </c>
      <c r="AN194" s="54"/>
      <c r="AO194" s="54"/>
      <c r="AP194" s="54"/>
      <c r="AV194" s="4">
        <v>2410041</v>
      </c>
      <c r="AW194" s="2" t="s">
        <v>1438</v>
      </c>
      <c r="AX194" s="4">
        <v>2</v>
      </c>
      <c r="AY194" s="23">
        <v>45419</v>
      </c>
      <c r="AZ194" s="4">
        <v>274420</v>
      </c>
      <c r="BA194" s="1" t="s">
        <v>2470</v>
      </c>
      <c r="BB194" s="1">
        <v>-81.751226630436321</v>
      </c>
      <c r="BC194" s="1">
        <v>0.19663007408125546</v>
      </c>
      <c r="BD194" s="1">
        <v>-11.698734803138127</v>
      </c>
      <c r="BE194" s="1">
        <v>4.976049503546609E-2</v>
      </c>
      <c r="BF194" s="1">
        <v>11.838651794668692</v>
      </c>
      <c r="BG194" s="1" t="s">
        <v>2429</v>
      </c>
    </row>
    <row r="195" spans="1:65" x14ac:dyDescent="0.35">
      <c r="A195" t="s">
        <v>1162</v>
      </c>
      <c r="B195" s="1">
        <v>-2.5588687250663322</v>
      </c>
      <c r="C195" s="1">
        <v>0.22876747749431778</v>
      </c>
      <c r="D195" s="1">
        <v>-0.16752731933189491</v>
      </c>
      <c r="E195" s="1">
        <v>6.2816640661993856E-2</v>
      </c>
      <c r="F195" s="1">
        <v>-1.218650170411173</v>
      </c>
      <c r="G195" s="17">
        <v>45825</v>
      </c>
      <c r="H195" s="1" t="s">
        <v>2607</v>
      </c>
      <c r="I195" s="1">
        <v>-3.1709884119286653</v>
      </c>
      <c r="J195" s="1">
        <v>-0.22179302051530267</v>
      </c>
      <c r="K195" s="6">
        <f t="shared" si="56"/>
        <v>-1.396644247806244</v>
      </c>
      <c r="L195" s="6">
        <f t="shared" si="57"/>
        <v>0.61211968686233309</v>
      </c>
      <c r="M195" s="6">
        <f t="shared" si="58"/>
        <v>5.4265701183407761E-2</v>
      </c>
      <c r="N195" s="6">
        <f t="shared" si="59"/>
        <v>0.177994077395071</v>
      </c>
      <c r="P195" s="1" t="s">
        <v>2560</v>
      </c>
      <c r="Q195" s="1">
        <v>-93.11994747132789</v>
      </c>
      <c r="R195" s="1">
        <v>0.55853608761702433</v>
      </c>
      <c r="S195" s="1">
        <v>-12.208638057387532</v>
      </c>
      <c r="T195" s="1">
        <v>8.9869541122498522E-2</v>
      </c>
      <c r="U195" s="1">
        <v>4.5491569877723634</v>
      </c>
      <c r="V195" s="1" t="s">
        <v>2505</v>
      </c>
      <c r="AB195" s="4">
        <v>2410860</v>
      </c>
      <c r="AC195" s="2" t="s">
        <v>2217</v>
      </c>
      <c r="AD195" s="4">
        <v>1</v>
      </c>
      <c r="AE195" s="24">
        <v>45525</v>
      </c>
      <c r="AF195" s="4">
        <v>293180</v>
      </c>
      <c r="AG195" s="1" t="s">
        <v>2693</v>
      </c>
      <c r="AH195" s="1">
        <v>-91.659820124691336</v>
      </c>
      <c r="AI195" s="1">
        <v>5.7176664377491596E-2</v>
      </c>
      <c r="AJ195" s="1">
        <v>-12.434029781535687</v>
      </c>
      <c r="AK195" s="1">
        <v>3.2254914907716821E-2</v>
      </c>
      <c r="AL195" s="1">
        <v>7.8124181275941567</v>
      </c>
      <c r="AM195" s="1" t="s">
        <v>2662</v>
      </c>
      <c r="AN195" s="11">
        <f>VAR(AH195:AH196)</f>
        <v>6.7694870220691263E-3</v>
      </c>
      <c r="AO195" s="11">
        <f>VAR(AJ195:AJ196)</f>
        <v>5.7525632238908733E-4</v>
      </c>
      <c r="AP195" s="11">
        <f>VAR(AL195:AL196)</f>
        <v>7.5159815919253914E-2</v>
      </c>
      <c r="AQ195" s="6">
        <v>1</v>
      </c>
      <c r="AR195" s="6">
        <f>AH195-AH196</f>
        <v>-0.11635709709398157</v>
      </c>
      <c r="AS195" s="6">
        <f>AJ195-AJ196</f>
        <v>3.3919207608347435E-2</v>
      </c>
      <c r="AV195" s="4">
        <v>2410391</v>
      </c>
      <c r="AW195" s="2" t="s">
        <v>1797</v>
      </c>
      <c r="AX195" s="4">
        <v>1</v>
      </c>
      <c r="AY195" s="53">
        <v>45482</v>
      </c>
      <c r="AZ195" s="4">
        <v>282820</v>
      </c>
      <c r="BA195" s="1" t="s">
        <v>2567</v>
      </c>
      <c r="BB195" s="1">
        <v>-77.301005849579923</v>
      </c>
      <c r="BC195" s="1">
        <v>0.140985865126728</v>
      </c>
      <c r="BD195" s="1">
        <v>-10.894646785504667</v>
      </c>
      <c r="BE195" s="1">
        <v>4.7587072527993934E-2</v>
      </c>
      <c r="BF195" s="1">
        <v>9.8561684344574161</v>
      </c>
      <c r="BG195" s="1" t="s">
        <v>2506</v>
      </c>
      <c r="BH195" s="11">
        <f>VAR(BB195:BB196)</f>
        <v>0.41076579468431362</v>
      </c>
      <c r="BI195" s="11">
        <f>VAR(BD195:BD196)</f>
        <v>3.9626025483110415E-2</v>
      </c>
      <c r="BJ195" s="11">
        <f>VAR(BF195:BF196)</f>
        <v>0.90552888628585348</v>
      </c>
      <c r="BK195" s="11">
        <v>1</v>
      </c>
      <c r="BL195" s="11">
        <f>BB195-BB196</f>
        <v>-0.90638379805059799</v>
      </c>
      <c r="BM195" s="11">
        <f>BD195-BD196</f>
        <v>-0.28151740792750424</v>
      </c>
    </row>
    <row r="196" spans="1:65" x14ac:dyDescent="0.35">
      <c r="A196" t="s">
        <v>1162</v>
      </c>
      <c r="B196" s="1">
        <v>-2.5023510476570587</v>
      </c>
      <c r="C196" s="1">
        <v>0.29708380833416087</v>
      </c>
      <c r="D196" s="1">
        <v>-0.13051533165076012</v>
      </c>
      <c r="E196" s="1">
        <v>4.8214035703868993E-2</v>
      </c>
      <c r="F196" s="1">
        <v>-1.4582283944509777</v>
      </c>
      <c r="G196" s="17">
        <v>45825</v>
      </c>
      <c r="H196" s="1" t="s">
        <v>2607</v>
      </c>
      <c r="I196" s="1">
        <v>-3.1709884119286653</v>
      </c>
      <c r="J196" s="1">
        <v>-0.22179302051530267</v>
      </c>
      <c r="K196" s="6">
        <f t="shared" si="56"/>
        <v>-1.396644247806244</v>
      </c>
      <c r="L196" s="6">
        <f t="shared" si="57"/>
        <v>0.66863736427160658</v>
      </c>
      <c r="M196" s="6">
        <f t="shared" si="58"/>
        <v>9.1277688864542544E-2</v>
      </c>
      <c r="N196" s="6">
        <f t="shared" si="59"/>
        <v>-6.1584146644733773E-2</v>
      </c>
      <c r="P196" s="1" t="s">
        <v>2563</v>
      </c>
      <c r="Q196" s="1">
        <v>-105.0587451745816</v>
      </c>
      <c r="R196" s="1">
        <v>0.17828311887401921</v>
      </c>
      <c r="S196" s="1">
        <v>-14.333976446029713</v>
      </c>
      <c r="T196" s="1">
        <v>4.3923892978372063E-2</v>
      </c>
      <c r="U196" s="1">
        <v>9.6130663936560978</v>
      </c>
      <c r="V196" s="1" t="s">
        <v>2506</v>
      </c>
      <c r="W196" s="5">
        <f>VAR(Q196:Q197)</f>
        <v>4.8153497266335325E-2</v>
      </c>
      <c r="X196" s="5">
        <f>VAR(S196:S197)</f>
        <v>3.1211383653793274E-3</v>
      </c>
      <c r="Y196" s="5">
        <v>1</v>
      </c>
      <c r="Z196" s="5">
        <f>VAR(U196:U197)</f>
        <v>5.1755404901798613E-2</v>
      </c>
      <c r="AB196" s="2" t="s">
        <v>2218</v>
      </c>
      <c r="AC196" s="2" t="s">
        <v>2217</v>
      </c>
      <c r="AD196" s="4">
        <v>1</v>
      </c>
      <c r="AE196" s="24">
        <v>45525</v>
      </c>
      <c r="AF196" s="4">
        <v>293180</v>
      </c>
      <c r="AG196" s="1" t="s">
        <v>2218</v>
      </c>
      <c r="AH196" s="1">
        <v>-91.543463027597355</v>
      </c>
      <c r="AI196" s="1">
        <v>7.6982731775933566E-2</v>
      </c>
      <c r="AJ196" s="1">
        <v>-12.467948989144034</v>
      </c>
      <c r="AK196" s="1">
        <v>2.1184829854007738E-2</v>
      </c>
      <c r="AL196" s="1">
        <v>8.2001288855549177</v>
      </c>
      <c r="AM196" s="1" t="s">
        <v>2662</v>
      </c>
      <c r="AN196" s="54"/>
      <c r="AO196" s="54"/>
      <c r="AP196" s="54"/>
      <c r="AV196" s="4">
        <v>2410560</v>
      </c>
      <c r="AW196" s="2" t="s">
        <v>1797</v>
      </c>
      <c r="AX196" s="4">
        <v>2</v>
      </c>
      <c r="AY196" s="53">
        <v>45496</v>
      </c>
      <c r="AZ196" s="4">
        <v>282760</v>
      </c>
      <c r="BA196" s="1" t="s">
        <v>2647</v>
      </c>
      <c r="BB196" s="1">
        <v>-76.394622051529325</v>
      </c>
      <c r="BC196" s="1">
        <v>0.30073470532378238</v>
      </c>
      <c r="BD196" s="1">
        <v>-10.613129377577163</v>
      </c>
      <c r="BE196" s="1">
        <v>1.5716920642298366E-2</v>
      </c>
      <c r="BF196" s="1">
        <v>8.5104129690879802</v>
      </c>
      <c r="BG196" s="1" t="s">
        <v>2545</v>
      </c>
    </row>
    <row r="197" spans="1:65" x14ac:dyDescent="0.35">
      <c r="A197" t="s">
        <v>1121</v>
      </c>
      <c r="B197" s="1">
        <v>-111.4951048074161</v>
      </c>
      <c r="C197" s="1">
        <v>0.30961233972997404</v>
      </c>
      <c r="D197" s="1">
        <v>-14.734564799857575</v>
      </c>
      <c r="E197" s="1">
        <v>6.4233472271671532E-2</v>
      </c>
      <c r="F197" s="1">
        <v>6.3814135914444989</v>
      </c>
      <c r="G197" s="17">
        <v>45847</v>
      </c>
      <c r="H197" s="1" t="s">
        <v>2610</v>
      </c>
      <c r="I197" s="1">
        <v>-111.54857041969986</v>
      </c>
      <c r="J197" s="1">
        <v>-14.789156262234583</v>
      </c>
      <c r="K197" s="6">
        <f t="shared" si="56"/>
        <v>6.7646796781768046</v>
      </c>
      <c r="L197" s="6">
        <f t="shared" si="57"/>
        <v>5.3465612283758901E-2</v>
      </c>
      <c r="M197" s="6">
        <f t="shared" si="58"/>
        <v>5.4591462377008071E-2</v>
      </c>
      <c r="N197" s="6">
        <f t="shared" si="59"/>
        <v>-0.38326608673230567</v>
      </c>
      <c r="P197" s="1" t="s">
        <v>2563</v>
      </c>
      <c r="Q197" s="1">
        <v>-105.36907885714389</v>
      </c>
      <c r="R197" s="1">
        <v>0.22758405085770578</v>
      </c>
      <c r="S197" s="1">
        <v>-14.412984526190913</v>
      </c>
      <c r="T197" s="1">
        <v>5.7543320435145477E-2</v>
      </c>
      <c r="U197" s="1">
        <v>9.9347973523834128</v>
      </c>
      <c r="V197" s="1" t="s">
        <v>2506</v>
      </c>
      <c r="AB197" s="4">
        <v>2410880</v>
      </c>
      <c r="AC197" s="2" t="s">
        <v>2235</v>
      </c>
      <c r="AD197" s="4">
        <v>1</v>
      </c>
      <c r="AE197" s="24">
        <v>45530</v>
      </c>
      <c r="AF197" s="4">
        <v>291280</v>
      </c>
      <c r="AG197" s="1" t="s">
        <v>2697</v>
      </c>
      <c r="AH197" s="1">
        <v>-17.936228439705143</v>
      </c>
      <c r="AI197" s="1">
        <v>9.7283194777022491E-2</v>
      </c>
      <c r="AJ197" s="1">
        <v>-3.1331859196605754</v>
      </c>
      <c r="AK197" s="1">
        <v>3.4634765417268086E-2</v>
      </c>
      <c r="AL197" s="1">
        <v>7.1292589175794596</v>
      </c>
      <c r="AM197" s="1" t="s">
        <v>2663</v>
      </c>
      <c r="AN197" s="11">
        <f>VAR(AH197:AH198)</f>
        <v>5.0235586578573702E-2</v>
      </c>
      <c r="AO197" s="11">
        <f>VAR(AJ197:AJ198)</f>
        <v>7.4170554158156765E-7</v>
      </c>
      <c r="AP197" s="11">
        <f>VAR(AL197:AL198)</f>
        <v>4.7194599271637681E-2</v>
      </c>
      <c r="AQ197" s="6">
        <v>1</v>
      </c>
      <c r="AR197" s="6">
        <f>AH197-AH198</f>
        <v>0.31697188070418392</v>
      </c>
      <c r="AS197" s="6">
        <f>AJ197-AJ198</f>
        <v>1.2179536457366247E-3</v>
      </c>
      <c r="AV197" s="4">
        <v>2410394</v>
      </c>
      <c r="AW197" s="2" t="s">
        <v>1799</v>
      </c>
      <c r="AX197" s="4">
        <v>1</v>
      </c>
      <c r="AY197" s="53">
        <v>45483</v>
      </c>
      <c r="AZ197" s="4">
        <v>283140</v>
      </c>
      <c r="BA197" s="1" t="s">
        <v>2569</v>
      </c>
      <c r="BB197" s="1">
        <v>-24.004214519915077</v>
      </c>
      <c r="BC197" s="1">
        <v>0.18155778407290693</v>
      </c>
      <c r="BD197" s="1">
        <v>-2.1237779789338438</v>
      </c>
      <c r="BE197" s="1">
        <v>4.3976640308410364E-2</v>
      </c>
      <c r="BF197" s="1">
        <v>-7.013990688444327</v>
      </c>
      <c r="BG197" s="1" t="s">
        <v>2506</v>
      </c>
      <c r="BH197" s="11">
        <f>VAR(BB197:BB198)</f>
        <v>2.7686124464175128</v>
      </c>
      <c r="BI197" s="11">
        <f>VAR(BD197:BD198)</f>
        <v>1.1455592739698466E-3</v>
      </c>
      <c r="BJ197" s="11">
        <f>VAR(BF197:BF198)</f>
        <v>1.9408555048243841</v>
      </c>
      <c r="BK197" s="11">
        <v>1</v>
      </c>
      <c r="BL197" s="11">
        <f>BB197-BB198</f>
        <v>-2.3531308703161891</v>
      </c>
      <c r="BM197" s="11">
        <f>BD197-BD198</f>
        <v>-4.7865630132065462E-2</v>
      </c>
    </row>
    <row r="198" spans="1:65" x14ac:dyDescent="0.35">
      <c r="A198" t="s">
        <v>1121</v>
      </c>
      <c r="B198" s="1">
        <v>-111.74784994916908</v>
      </c>
      <c r="C198" s="1">
        <v>0.20219520182938724</v>
      </c>
      <c r="D198" s="1">
        <v>-14.82985145941354</v>
      </c>
      <c r="E198" s="1">
        <v>2.9525919219251236E-2</v>
      </c>
      <c r="F198" s="1">
        <v>6.8909617261392384</v>
      </c>
      <c r="G198" s="17">
        <v>45847</v>
      </c>
      <c r="H198" s="1" t="s">
        <v>2610</v>
      </c>
      <c r="I198" s="1">
        <v>-111.54857041969986</v>
      </c>
      <c r="J198" s="1">
        <v>-14.789156262234583</v>
      </c>
      <c r="K198" s="6">
        <f t="shared" si="56"/>
        <v>6.7646796781768046</v>
      </c>
      <c r="L198" s="6">
        <f t="shared" si="57"/>
        <v>-0.19927952946922289</v>
      </c>
      <c r="M198" s="6">
        <f t="shared" si="58"/>
        <v>-4.0695197178957088E-2</v>
      </c>
      <c r="N198" s="6">
        <f t="shared" si="59"/>
        <v>0.12628204796243381</v>
      </c>
      <c r="P198" s="1" t="s">
        <v>2566</v>
      </c>
      <c r="Q198" s="1">
        <v>-11.385643486565762</v>
      </c>
      <c r="R198" s="1">
        <v>0.17960437842404192</v>
      </c>
      <c r="S198" s="1">
        <v>-2.4057337402451084</v>
      </c>
      <c r="T198" s="1">
        <v>0.10325151314320455</v>
      </c>
      <c r="U198" s="1">
        <v>7.8602264353951057</v>
      </c>
      <c r="V198" s="1" t="s">
        <v>2506</v>
      </c>
      <c r="W198" s="5">
        <f>VAR(Q198:Q199)</f>
        <v>1.2471522000520215E-2</v>
      </c>
      <c r="X198" s="5">
        <f>VAR(S198:S199)</f>
        <v>1.1105293334177097E-4</v>
      </c>
      <c r="Y198" s="5">
        <v>1</v>
      </c>
      <c r="Z198" s="5">
        <f>VAR(U198:U199)</f>
        <v>7.4915216938716098E-4</v>
      </c>
      <c r="AB198" s="2" t="s">
        <v>2236</v>
      </c>
      <c r="AC198" s="2" t="s">
        <v>2235</v>
      </c>
      <c r="AD198" s="4">
        <v>1</v>
      </c>
      <c r="AE198" s="24">
        <v>45530</v>
      </c>
      <c r="AF198" s="4">
        <v>291280</v>
      </c>
      <c r="AG198" s="1" t="s">
        <v>2236</v>
      </c>
      <c r="AH198" s="1">
        <v>-18.253200320409327</v>
      </c>
      <c r="AI198" s="1">
        <v>3.4211276827965223E-2</v>
      </c>
      <c r="AJ198" s="1">
        <v>-3.134403873306312</v>
      </c>
      <c r="AK198" s="1">
        <v>2.5756765622866051E-2</v>
      </c>
      <c r="AL198" s="1">
        <v>6.8220306660411687</v>
      </c>
      <c r="AM198" s="1" t="s">
        <v>2663</v>
      </c>
      <c r="AN198" s="54"/>
      <c r="AO198" s="54"/>
      <c r="AP198" s="54"/>
      <c r="AV198" s="4">
        <v>2410648</v>
      </c>
      <c r="AW198" s="2" t="s">
        <v>1799</v>
      </c>
      <c r="AX198" s="4">
        <v>2</v>
      </c>
      <c r="AY198" s="53">
        <v>45503</v>
      </c>
      <c r="AZ198" s="4">
        <v>283100</v>
      </c>
      <c r="BA198" s="1" t="s">
        <v>2719</v>
      </c>
      <c r="BB198" s="1">
        <v>-21.651083649598888</v>
      </c>
      <c r="BC198" s="1">
        <v>8.8140828313765157E-2</v>
      </c>
      <c r="BD198" s="1">
        <v>-2.0759123488017783</v>
      </c>
      <c r="BE198" s="1">
        <v>6.72227566964958E-2</v>
      </c>
      <c r="BF198" s="1">
        <v>-5.0437848591846617</v>
      </c>
      <c r="BG198" s="1" t="s">
        <v>2607</v>
      </c>
    </row>
    <row r="199" spans="1:65" x14ac:dyDescent="0.35">
      <c r="A199" t="s">
        <v>1121</v>
      </c>
      <c r="B199" s="1">
        <v>-111.98882985454762</v>
      </c>
      <c r="C199" s="1">
        <v>0.28008749077543021</v>
      </c>
      <c r="D199" s="1">
        <v>-14.836683569042192</v>
      </c>
      <c r="E199" s="1">
        <v>6.2311204186262084E-2</v>
      </c>
      <c r="F199" s="1">
        <v>6.7046386977899175</v>
      </c>
      <c r="G199" s="17">
        <v>45847</v>
      </c>
      <c r="H199" s="1" t="s">
        <v>2610</v>
      </c>
      <c r="I199" s="1">
        <v>-111.54857041969986</v>
      </c>
      <c r="J199" s="1">
        <v>-14.789156262234583</v>
      </c>
      <c r="K199" s="6">
        <f t="shared" si="56"/>
        <v>6.7646796781768046</v>
      </c>
      <c r="L199" s="6">
        <f t="shared" si="57"/>
        <v>-0.44025943484776064</v>
      </c>
      <c r="M199" s="6">
        <f t="shared" si="58"/>
        <v>-4.7527306807609193E-2</v>
      </c>
      <c r="N199" s="6">
        <f t="shared" si="59"/>
        <v>-6.0040980386887099E-2</v>
      </c>
      <c r="P199" s="1" t="s">
        <v>2566</v>
      </c>
      <c r="Q199" s="1">
        <v>-11.543577156190198</v>
      </c>
      <c r="R199" s="1">
        <v>0.34615256901351416</v>
      </c>
      <c r="S199" s="1">
        <v>-2.4206369569007014</v>
      </c>
      <c r="T199" s="1">
        <v>8.9941230653352522E-2</v>
      </c>
      <c r="U199" s="1">
        <v>7.8215184990154132</v>
      </c>
      <c r="V199" s="1" t="s">
        <v>2506</v>
      </c>
      <c r="AB199" s="4">
        <v>2410900</v>
      </c>
      <c r="AC199" s="2" t="s">
        <v>2256</v>
      </c>
      <c r="AD199" s="4">
        <v>1</v>
      </c>
      <c r="AE199" s="24">
        <v>45531</v>
      </c>
      <c r="AF199" s="4">
        <v>270260</v>
      </c>
      <c r="AG199" s="1" t="s">
        <v>2701</v>
      </c>
      <c r="AH199" s="1">
        <v>-81.48834687076662</v>
      </c>
      <c r="AI199" s="1">
        <v>6.1384787333133982E-2</v>
      </c>
      <c r="AJ199" s="1">
        <v>-11.649844955898256</v>
      </c>
      <c r="AK199" s="1">
        <v>3.799200856664639E-2</v>
      </c>
      <c r="AL199" s="1">
        <v>11.710412776419432</v>
      </c>
      <c r="AM199" s="1" t="s">
        <v>2664</v>
      </c>
      <c r="AN199" s="11">
        <f>VAR(AH199:AH200)</f>
        <v>2.131093474350541E-2</v>
      </c>
      <c r="AO199" s="11">
        <f>VAR(AJ199:AJ200)</f>
        <v>1.4568260643439612E-3</v>
      </c>
      <c r="AP199" s="11">
        <f>VAR(AL199:AL200)</f>
        <v>2.5397035906841389E-2</v>
      </c>
      <c r="AQ199" s="6">
        <v>1</v>
      </c>
      <c r="AR199" s="6">
        <f>AH199-AH200</f>
        <v>-0.20645064661320589</v>
      </c>
      <c r="AS199" s="6">
        <f>AJ199-AJ200</f>
        <v>-5.3978256073051512E-2</v>
      </c>
      <c r="AV199" s="4">
        <v>2410054</v>
      </c>
      <c r="AW199" s="2" t="s">
        <v>1475</v>
      </c>
      <c r="AX199" s="4">
        <v>1</v>
      </c>
      <c r="AY199" s="23">
        <v>45445</v>
      </c>
      <c r="AZ199" s="4">
        <v>246900</v>
      </c>
      <c r="BA199" s="1" t="s">
        <v>2473</v>
      </c>
      <c r="BB199" s="1">
        <v>-107.44653635335895</v>
      </c>
      <c r="BC199" s="1">
        <v>0.16916485864697375</v>
      </c>
      <c r="BD199" s="1">
        <v>-14.850448718199933</v>
      </c>
      <c r="BE199" s="1">
        <v>8.2347347414188976E-2</v>
      </c>
      <c r="BF199" s="1">
        <v>11.357053392240516</v>
      </c>
      <c r="BG199" s="1" t="s">
        <v>2429</v>
      </c>
      <c r="BH199" s="11">
        <f>VAR(BB199:BB200)</f>
        <v>11.27373752365177</v>
      </c>
      <c r="BI199" s="11">
        <f>VAR(BD199:BD200)</f>
        <v>4.4666073736567585E-2</v>
      </c>
      <c r="BJ199" s="11">
        <f>VAR(BF199:BF200)</f>
        <v>2.7785246273456505</v>
      </c>
      <c r="BK199" s="11">
        <v>1</v>
      </c>
      <c r="BL199" s="11">
        <f>BB199-BB200</f>
        <v>-4.7484181626414852</v>
      </c>
      <c r="BM199" s="11">
        <f>BD199-BD200</f>
        <v>-0.29888483981817338</v>
      </c>
    </row>
    <row r="200" spans="1:65" x14ac:dyDescent="0.35">
      <c r="A200" t="s">
        <v>1162</v>
      </c>
      <c r="B200" s="1">
        <v>-3.1568605038086606</v>
      </c>
      <c r="C200" s="1">
        <v>0.11661310735917207</v>
      </c>
      <c r="D200" s="1">
        <v>-0.18407790986707645</v>
      </c>
      <c r="E200" s="1">
        <v>3.118817369044255E-2</v>
      </c>
      <c r="F200" s="1">
        <v>-1.684237224872049</v>
      </c>
      <c r="G200" s="17">
        <v>45838</v>
      </c>
      <c r="H200" s="1" t="s">
        <v>2667</v>
      </c>
      <c r="I200" s="1">
        <v>-3.1709884119286653</v>
      </c>
      <c r="J200" s="1">
        <v>-0.22179302051530267</v>
      </c>
      <c r="K200" s="6">
        <f t="shared" si="56"/>
        <v>-1.396644247806244</v>
      </c>
      <c r="L200" s="6">
        <f t="shared" si="57"/>
        <v>1.4127908120004751E-2</v>
      </c>
      <c r="M200" s="6">
        <f t="shared" si="58"/>
        <v>3.7715110648226219E-2</v>
      </c>
      <c r="N200" s="6">
        <f t="shared" si="59"/>
        <v>-0.287592977065805</v>
      </c>
      <c r="P200" s="1" t="s">
        <v>2572</v>
      </c>
      <c r="Q200" s="1">
        <v>-111.12782216069206</v>
      </c>
      <c r="R200" s="1">
        <v>0.51266059601033909</v>
      </c>
      <c r="S200" s="1">
        <v>-13.684086058457279</v>
      </c>
      <c r="T200" s="1">
        <v>4.585210266381725E-2</v>
      </c>
      <c r="U200" s="1">
        <v>-1.6551336930338323</v>
      </c>
      <c r="V200" s="1" t="s">
        <v>2507</v>
      </c>
      <c r="W200" s="5">
        <f>VAR(Q200:Q201)</f>
        <v>1.5043030801058113E-4</v>
      </c>
      <c r="X200" s="5">
        <f>VAR(S200:S201)</f>
        <v>5.6418671897755853E-4</v>
      </c>
      <c r="Y200" s="5">
        <v>1</v>
      </c>
      <c r="Z200" s="5">
        <f>VAR(U200:U201)</f>
        <v>3.1597165870386357E-2</v>
      </c>
      <c r="AB200" s="2" t="s">
        <v>2257</v>
      </c>
      <c r="AC200" s="2" t="s">
        <v>2256</v>
      </c>
      <c r="AD200" s="4">
        <v>1</v>
      </c>
      <c r="AE200" s="24">
        <v>45531</v>
      </c>
      <c r="AF200" s="4">
        <v>270260</v>
      </c>
      <c r="AG200" s="1" t="s">
        <v>2257</v>
      </c>
      <c r="AH200" s="1">
        <v>-81.281896224153414</v>
      </c>
      <c r="AI200" s="1">
        <v>4.7987274351516465E-2</v>
      </c>
      <c r="AJ200" s="1">
        <v>-11.595866699825205</v>
      </c>
      <c r="AK200" s="1">
        <v>1.3340325410463169E-2</v>
      </c>
      <c r="AL200" s="1">
        <v>11.485037374448225</v>
      </c>
      <c r="AM200" s="1" t="s">
        <v>2664</v>
      </c>
      <c r="AN200" s="54"/>
      <c r="AO200" s="54"/>
      <c r="AP200" s="54"/>
      <c r="AV200" s="4">
        <v>2410331</v>
      </c>
      <c r="AW200" s="2" t="s">
        <v>1475</v>
      </c>
      <c r="AX200" s="4">
        <v>2</v>
      </c>
      <c r="AY200" s="53">
        <v>45471</v>
      </c>
      <c r="AZ200" s="4">
        <v>286300</v>
      </c>
      <c r="BA200" s="1" t="s">
        <v>2554</v>
      </c>
      <c r="BB200" s="1">
        <v>-102.69811819071747</v>
      </c>
      <c r="BC200" s="1">
        <v>0.88851786804563548</v>
      </c>
      <c r="BD200" s="1">
        <v>-14.55156387838176</v>
      </c>
      <c r="BE200" s="1">
        <v>0.16583488544099986</v>
      </c>
      <c r="BF200" s="1">
        <v>13.714392836336614</v>
      </c>
      <c r="BG200" s="1" t="s">
        <v>2504</v>
      </c>
    </row>
    <row r="201" spans="1:65" x14ac:dyDescent="0.35">
      <c r="A201" t="s">
        <v>1162</v>
      </c>
      <c r="B201" s="1">
        <v>-3.4137624779579574</v>
      </c>
      <c r="C201" s="1">
        <v>0.10186142276293127</v>
      </c>
      <c r="D201" s="1">
        <v>-0.1919109473273618</v>
      </c>
      <c r="E201" s="1">
        <v>2.4917296343210622E-2</v>
      </c>
      <c r="F201" s="1">
        <v>-1.878474899339063</v>
      </c>
      <c r="G201" s="17">
        <v>45838</v>
      </c>
      <c r="H201" s="1" t="s">
        <v>2667</v>
      </c>
      <c r="I201" s="1">
        <v>-3.1709884119286653</v>
      </c>
      <c r="J201" s="1">
        <v>-0.22179302051530267</v>
      </c>
      <c r="K201" s="6">
        <f t="shared" si="56"/>
        <v>-1.396644247806244</v>
      </c>
      <c r="L201" s="6">
        <f t="shared" si="57"/>
        <v>-0.24277406602929208</v>
      </c>
      <c r="M201" s="6">
        <f t="shared" si="58"/>
        <v>2.9882073187940866E-2</v>
      </c>
      <c r="N201" s="6">
        <f t="shared" si="59"/>
        <v>-0.48183065153281901</v>
      </c>
      <c r="P201" s="1" t="s">
        <v>2572</v>
      </c>
      <c r="Q201" s="1">
        <v>-111.1104768265638</v>
      </c>
      <c r="R201" s="1">
        <v>0.1024658464378813</v>
      </c>
      <c r="S201" s="1">
        <v>-13.650494788193189</v>
      </c>
      <c r="T201" s="1">
        <v>7.4971502167758525E-2</v>
      </c>
      <c r="U201" s="1">
        <v>-1.9065185210182847</v>
      </c>
      <c r="V201" s="1" t="s">
        <v>2507</v>
      </c>
      <c r="AB201" s="4">
        <v>2410920</v>
      </c>
      <c r="AC201" s="2" t="s">
        <v>2273</v>
      </c>
      <c r="AD201" s="4">
        <v>1</v>
      </c>
      <c r="AE201" s="24">
        <v>45532</v>
      </c>
      <c r="AF201" s="4">
        <v>293460</v>
      </c>
      <c r="AG201" s="1" t="s">
        <v>2706</v>
      </c>
      <c r="AH201" s="1">
        <v>-127.79004191048855</v>
      </c>
      <c r="AI201" s="1">
        <v>4.7825936979783858E-2</v>
      </c>
      <c r="AJ201" s="1">
        <v>-17.087285328316518</v>
      </c>
      <c r="AK201" s="1">
        <v>2.0493664692598935E-2</v>
      </c>
      <c r="AL201" s="1">
        <v>8.9082407160435935</v>
      </c>
      <c r="AM201" s="1" t="s">
        <v>2665</v>
      </c>
      <c r="AN201" s="11">
        <f>VAR(AH201:AH202)</f>
        <v>2.6408038149117611E-3</v>
      </c>
      <c r="AO201" s="11">
        <f>VAR(AJ201:AJ202)</f>
        <v>2.0418180293772987E-4</v>
      </c>
      <c r="AP201" s="11">
        <f>VAR(AL201:AL202)</f>
        <v>2.7457321938666953E-2</v>
      </c>
      <c r="AQ201" s="6">
        <v>1</v>
      </c>
      <c r="AR201" s="6">
        <f>AH201-AH202</f>
        <v>-7.2674669795077307E-2</v>
      </c>
      <c r="AS201" s="6">
        <f>AJ201-AJ202</f>
        <v>2.0208008458912019E-2</v>
      </c>
      <c r="AV201" s="4">
        <v>2410116</v>
      </c>
      <c r="AW201" s="2" t="s">
        <v>1539</v>
      </c>
      <c r="AX201" s="4">
        <v>1</v>
      </c>
      <c r="AY201" s="53">
        <v>45454</v>
      </c>
      <c r="AZ201" s="4">
        <v>271660</v>
      </c>
      <c r="BA201" s="1" t="s">
        <v>2501</v>
      </c>
      <c r="BB201" s="1">
        <v>-88.402635514293593</v>
      </c>
      <c r="BC201" s="1">
        <v>0.10899079199585879</v>
      </c>
      <c r="BD201" s="1">
        <v>-11.296580810781887</v>
      </c>
      <c r="BE201" s="1">
        <v>6.6200766285484242E-2</v>
      </c>
      <c r="BF201" s="1">
        <v>1.9700109719615</v>
      </c>
      <c r="BG201" s="1" t="s">
        <v>2438</v>
      </c>
      <c r="BH201" s="11">
        <f>VAR(BB201:BB202)</f>
        <v>49.229535820805772</v>
      </c>
      <c r="BI201" s="11">
        <f>VAR(BD201:BD202)</f>
        <v>1.1167932879194267</v>
      </c>
      <c r="BJ201" s="11">
        <f>VAR(BF201:BF202)</f>
        <v>2.0675535777929852</v>
      </c>
      <c r="BK201" s="11">
        <v>1</v>
      </c>
      <c r="BL201" s="11">
        <f>BB201-BB202</f>
        <v>9.9226544654951851</v>
      </c>
      <c r="BM201" s="11">
        <f>BD201-BD202</f>
        <v>1.4945188442568575</v>
      </c>
    </row>
    <row r="202" spans="1:65" x14ac:dyDescent="0.35">
      <c r="A202" t="s">
        <v>1162</v>
      </c>
      <c r="B202" s="1">
        <v>-3.1823120107642793</v>
      </c>
      <c r="C202" s="1">
        <v>0.12309552734514613</v>
      </c>
      <c r="D202" s="1">
        <v>-0.18194619388350081</v>
      </c>
      <c r="E202" s="1">
        <v>2.8237888593741284E-2</v>
      </c>
      <c r="F202" s="1">
        <v>-1.7267424596962728</v>
      </c>
      <c r="G202" s="17">
        <v>45838</v>
      </c>
      <c r="H202" s="1" t="s">
        <v>2667</v>
      </c>
      <c r="I202" s="1">
        <v>-3.1709884119286653</v>
      </c>
      <c r="J202" s="1">
        <v>-0.22179302051530267</v>
      </c>
      <c r="K202" s="6">
        <f t="shared" si="56"/>
        <v>-1.396644247806244</v>
      </c>
      <c r="L202" s="6">
        <f t="shared" si="57"/>
        <v>-1.1323598835613957E-2</v>
      </c>
      <c r="M202" s="6">
        <f t="shared" si="58"/>
        <v>3.9846826631801863E-2</v>
      </c>
      <c r="N202" s="6">
        <f t="shared" si="59"/>
        <v>-0.33009821189002886</v>
      </c>
      <c r="P202" s="1" t="s">
        <v>2574</v>
      </c>
      <c r="Q202" s="1">
        <v>-60.612568481421405</v>
      </c>
      <c r="R202" s="1">
        <v>0.55868743360879913</v>
      </c>
      <c r="S202" s="1">
        <v>-9.3785830635501348</v>
      </c>
      <c r="T202" s="1">
        <v>8.3689849317415924E-2</v>
      </c>
      <c r="U202" s="1">
        <v>14.416096026979673</v>
      </c>
      <c r="V202" s="1" t="s">
        <v>2507</v>
      </c>
      <c r="W202" s="5">
        <f>VAR(Q202:Q203)</f>
        <v>0.17475004390057897</v>
      </c>
      <c r="X202" s="5">
        <f>VAR(S202:S203)</f>
        <v>2.8525424468841029E-2</v>
      </c>
      <c r="Y202" s="5">
        <v>1</v>
      </c>
      <c r="Z202" s="5">
        <f>VAR(U202:U203)</f>
        <v>0.87072517957917606</v>
      </c>
      <c r="AB202" s="2" t="s">
        <v>2274</v>
      </c>
      <c r="AC202" s="2" t="s">
        <v>2273</v>
      </c>
      <c r="AD202" s="4">
        <v>1</v>
      </c>
      <c r="AE202" s="24">
        <v>45532</v>
      </c>
      <c r="AF202" s="4">
        <v>293460</v>
      </c>
      <c r="AG202" s="1" t="s">
        <v>2274</v>
      </c>
      <c r="AH202" s="1">
        <v>-127.71736724069348</v>
      </c>
      <c r="AI202" s="1">
        <v>4.5189797646564868E-2</v>
      </c>
      <c r="AJ202" s="1">
        <v>-17.10749333677543</v>
      </c>
      <c r="AK202" s="1">
        <v>5.246116443776723E-2</v>
      </c>
      <c r="AL202" s="1">
        <v>9.1425794535099669</v>
      </c>
      <c r="AM202" s="1" t="s">
        <v>2665</v>
      </c>
      <c r="AN202" s="54"/>
      <c r="AO202" s="54"/>
      <c r="AP202" s="54"/>
      <c r="AV202" s="4">
        <v>2410452</v>
      </c>
      <c r="AW202" s="2" t="s">
        <v>1539</v>
      </c>
      <c r="AX202" s="4">
        <v>2</v>
      </c>
      <c r="AY202" s="53">
        <v>45487</v>
      </c>
      <c r="AZ202" s="4">
        <v>286020</v>
      </c>
      <c r="BA202" s="1" t="s">
        <v>2591</v>
      </c>
      <c r="BB202" s="1">
        <v>-98.325289979788778</v>
      </c>
      <c r="BC202" s="1">
        <v>0.22700820744534303</v>
      </c>
      <c r="BD202" s="1">
        <v>-12.791099655038744</v>
      </c>
      <c r="BE202" s="1">
        <v>0.12296852653048009</v>
      </c>
      <c r="BF202" s="1">
        <v>4.0035072605211752</v>
      </c>
      <c r="BG202" s="1" t="s">
        <v>2508</v>
      </c>
    </row>
    <row r="203" spans="1:65" x14ac:dyDescent="0.35">
      <c r="A203" t="s">
        <v>1152</v>
      </c>
      <c r="B203" s="1">
        <v>-101.0704550926942</v>
      </c>
      <c r="C203" s="1">
        <v>5.1097613764482061E-2</v>
      </c>
      <c r="D203" s="1">
        <v>-13.897517350299861</v>
      </c>
      <c r="E203" s="1">
        <v>1.4312427792055247E-2</v>
      </c>
      <c r="F203" s="1">
        <v>10.109683709704683</v>
      </c>
      <c r="G203" s="17">
        <v>45841</v>
      </c>
      <c r="H203" s="1" t="s">
        <v>2668</v>
      </c>
      <c r="I203" s="1">
        <v>-100.83799618427874</v>
      </c>
      <c r="J203" s="1">
        <v>-13.807869438174695</v>
      </c>
      <c r="K203" s="6">
        <f t="shared" si="56"/>
        <v>9.6249593211188227</v>
      </c>
      <c r="L203" s="6">
        <f t="shared" si="57"/>
        <v>-0.23245890841546668</v>
      </c>
      <c r="M203" s="6">
        <f t="shared" si="58"/>
        <v>-8.9647912125165874E-2</v>
      </c>
      <c r="N203" s="6">
        <f t="shared" si="59"/>
        <v>0.48472438858586031</v>
      </c>
      <c r="P203" s="1" t="s">
        <v>2574</v>
      </c>
      <c r="Q203" s="1">
        <v>-60.021383157008529</v>
      </c>
      <c r="R203" s="1">
        <v>0.5099108997961147</v>
      </c>
      <c r="S203" s="1">
        <v>-9.139729868181762</v>
      </c>
      <c r="T203" s="1">
        <v>3.4308960105695049E-2</v>
      </c>
      <c r="U203" s="1">
        <v>13.096455788445567</v>
      </c>
      <c r="V203" s="1" t="s">
        <v>2507</v>
      </c>
      <c r="AB203" s="4">
        <v>2410940</v>
      </c>
      <c r="AC203" s="2" t="s">
        <v>2116</v>
      </c>
      <c r="AD203" s="4">
        <v>2</v>
      </c>
      <c r="AE203" s="24">
        <v>45538</v>
      </c>
      <c r="AF203" s="4">
        <v>293320</v>
      </c>
      <c r="AG203" s="1" t="s">
        <v>2464</v>
      </c>
      <c r="AH203" s="1">
        <v>-50.351765354738845</v>
      </c>
      <c r="AI203" s="1">
        <v>0.84955112651480114</v>
      </c>
      <c r="AJ203" s="1">
        <v>-8.0029252327326326</v>
      </c>
      <c r="AK203" s="1">
        <v>8.8610501310030981E-2</v>
      </c>
      <c r="AL203" s="1">
        <v>13.671636507122216</v>
      </c>
      <c r="AM203" s="1" t="s">
        <v>2426</v>
      </c>
      <c r="AN203" s="11">
        <f>VAR(AH203:AH204)</f>
        <v>0.14746483554278533</v>
      </c>
      <c r="AO203" s="11">
        <f>VAR(AJ203:AJ204)</f>
        <v>2.5237228029464853E-3</v>
      </c>
      <c r="AP203" s="11">
        <f>VAR(AL203:AL204)</f>
        <v>0.61764642970174199</v>
      </c>
      <c r="AQ203" s="6">
        <v>1</v>
      </c>
      <c r="AR203" s="6">
        <f>AH203-AH204</f>
        <v>0.543074277687289</v>
      </c>
      <c r="AS203" s="6">
        <f>AJ203-AJ204</f>
        <v>-7.1045377090229955E-2</v>
      </c>
      <c r="AV203" s="4">
        <v>2410131</v>
      </c>
      <c r="AW203" s="2" t="s">
        <v>1555</v>
      </c>
      <c r="AX203" s="4">
        <v>1</v>
      </c>
      <c r="AY203" s="53">
        <v>45455</v>
      </c>
      <c r="AZ203" s="4">
        <v>271500</v>
      </c>
      <c r="BA203" s="1" t="s">
        <v>2496</v>
      </c>
      <c r="BB203" s="1">
        <v>-109.97593447610987</v>
      </c>
      <c r="BC203" s="1">
        <v>0.21613432377560182</v>
      </c>
      <c r="BD203" s="1">
        <v>-14.194637770499202</v>
      </c>
      <c r="BE203" s="1">
        <v>1.7776599995770626E-2</v>
      </c>
      <c r="BF203" s="1">
        <v>3.5811676878837488</v>
      </c>
      <c r="BG203" s="1" t="s">
        <v>2438</v>
      </c>
      <c r="BH203" s="11">
        <f>VAR(BB203:BB204)</f>
        <v>18.267981845881572</v>
      </c>
      <c r="BI203" s="11">
        <f>VAR(BD203:BD204)</f>
        <v>0.36198035263228062</v>
      </c>
      <c r="BJ203" s="11">
        <f>VAR(BF203:BF204)</f>
        <v>0.29060538530776725</v>
      </c>
      <c r="BK203" s="11">
        <v>1</v>
      </c>
      <c r="BL203" s="11">
        <f>BB203-BB204</f>
        <v>-6.0444986303053412</v>
      </c>
      <c r="BM203" s="11">
        <f>BD203-BD204</f>
        <v>-0.85085880454077767</v>
      </c>
    </row>
    <row r="204" spans="1:65" x14ac:dyDescent="0.35">
      <c r="A204" t="s">
        <v>1152</v>
      </c>
      <c r="B204" s="1">
        <v>-101.22087081975074</v>
      </c>
      <c r="C204" s="1">
        <v>5.8154211671554518E-2</v>
      </c>
      <c r="D204" s="1">
        <v>-13.914156247103149</v>
      </c>
      <c r="E204" s="1">
        <v>1.8930071112997951E-2</v>
      </c>
      <c r="F204" s="1">
        <v>10.092379157074447</v>
      </c>
      <c r="G204" s="17">
        <v>45841</v>
      </c>
      <c r="H204" s="1" t="s">
        <v>2668</v>
      </c>
      <c r="I204" s="1">
        <v>-100.83799618427874</v>
      </c>
      <c r="J204" s="1">
        <v>-13.807869438174695</v>
      </c>
      <c r="K204" s="6">
        <f t="shared" si="56"/>
        <v>9.6249593211188227</v>
      </c>
      <c r="L204" s="6">
        <f t="shared" si="57"/>
        <v>-0.38287463547200673</v>
      </c>
      <c r="M204" s="6">
        <f t="shared" si="58"/>
        <v>-0.10628680892845388</v>
      </c>
      <c r="N204" s="6">
        <f t="shared" si="59"/>
        <v>0.46741983595562431</v>
      </c>
      <c r="P204" s="1" t="s">
        <v>2582</v>
      </c>
      <c r="Q204" s="1">
        <v>-59.227412489476023</v>
      </c>
      <c r="R204" s="1">
        <v>0.25175583403484469</v>
      </c>
      <c r="S204" s="1">
        <v>-7.9171141970094396</v>
      </c>
      <c r="T204" s="1">
        <v>7.7519870932134971E-2</v>
      </c>
      <c r="U204" s="1">
        <v>4.1095010865994936</v>
      </c>
      <c r="V204" s="1" t="s">
        <v>2508</v>
      </c>
      <c r="W204" s="5">
        <f>VAR(Q204:Q205)</f>
        <v>2.4257974270524556E-2</v>
      </c>
      <c r="X204" s="5">
        <f>VAR(S204:S205)</f>
        <v>5.6595698916909491E-3</v>
      </c>
      <c r="Y204" s="5">
        <v>1</v>
      </c>
      <c r="Z204" s="5">
        <f>VAR(U204:U205)</f>
        <v>0.57394354783214041</v>
      </c>
      <c r="AB204" s="2" t="s">
        <v>2290</v>
      </c>
      <c r="AC204" s="2" t="s">
        <v>2116</v>
      </c>
      <c r="AD204" s="4">
        <v>2</v>
      </c>
      <c r="AE204" s="24">
        <v>45538</v>
      </c>
      <c r="AF204" s="4">
        <v>293320</v>
      </c>
      <c r="AG204" s="1" t="s">
        <v>2290</v>
      </c>
      <c r="AH204" s="1">
        <v>-50.894839632426134</v>
      </c>
      <c r="AI204" s="1">
        <v>0.61844101218606873</v>
      </c>
      <c r="AJ204" s="1">
        <v>-7.9318798556424026</v>
      </c>
      <c r="AK204" s="1">
        <v>1.4984341928588168E-2</v>
      </c>
      <c r="AL204" s="1">
        <v>12.560199212713087</v>
      </c>
      <c r="AM204" s="1" t="s">
        <v>2426</v>
      </c>
      <c r="AN204" s="54"/>
      <c r="AO204" s="54"/>
      <c r="AP204" s="54"/>
      <c r="AV204" s="4">
        <v>2410481</v>
      </c>
      <c r="AW204" s="2" t="s">
        <v>1555</v>
      </c>
      <c r="AX204" s="4">
        <v>2</v>
      </c>
      <c r="AY204" s="53">
        <v>45488</v>
      </c>
      <c r="AZ204" s="4">
        <v>284220</v>
      </c>
      <c r="BA204" s="1" t="s">
        <v>2595</v>
      </c>
      <c r="BB204" s="1">
        <v>-103.93143584580453</v>
      </c>
      <c r="BC204" s="1">
        <v>0.33474713160909525</v>
      </c>
      <c r="BD204" s="1">
        <v>-13.343778965958425</v>
      </c>
      <c r="BE204" s="1">
        <v>5.2067977937181965E-2</v>
      </c>
      <c r="BF204" s="1">
        <v>2.8187958818628687</v>
      </c>
      <c r="BG204" s="1" t="s">
        <v>2544</v>
      </c>
    </row>
    <row r="205" spans="1:65" x14ac:dyDescent="0.35">
      <c r="A205" t="s">
        <v>1152</v>
      </c>
      <c r="B205" s="1">
        <v>-101.03619759970894</v>
      </c>
      <c r="C205" s="1">
        <v>8.5313315161720596E-2</v>
      </c>
      <c r="D205" s="1">
        <v>-13.903059011744356</v>
      </c>
      <c r="E205" s="1">
        <v>2.3368359449663284E-2</v>
      </c>
      <c r="F205" s="1">
        <v>10.188274494245903</v>
      </c>
      <c r="G205" s="17">
        <v>45841</v>
      </c>
      <c r="H205" s="1" t="s">
        <v>2668</v>
      </c>
      <c r="I205" s="1">
        <v>-100.83799618427874</v>
      </c>
      <c r="J205" s="1">
        <v>-13.807869438174695</v>
      </c>
      <c r="K205" s="6">
        <f t="shared" si="56"/>
        <v>9.6249593211188227</v>
      </c>
      <c r="L205" s="6">
        <f t="shared" si="57"/>
        <v>-0.19820141543020497</v>
      </c>
      <c r="M205" s="6">
        <f t="shared" si="58"/>
        <v>-9.5189573569660624E-2</v>
      </c>
      <c r="N205" s="6">
        <f t="shared" si="59"/>
        <v>0.56331517312708002</v>
      </c>
      <c r="P205" s="1" t="s">
        <v>2582</v>
      </c>
      <c r="Q205" s="1">
        <v>-59.447675851252441</v>
      </c>
      <c r="R205" s="1">
        <v>0.36672493793792388</v>
      </c>
      <c r="S205" s="1">
        <v>-7.8107227510028086</v>
      </c>
      <c r="T205" s="1">
        <v>4.3437184882371423E-2</v>
      </c>
      <c r="U205" s="1">
        <v>3.0381061567700272</v>
      </c>
      <c r="V205" s="1" t="s">
        <v>2508</v>
      </c>
      <c r="AB205" s="4">
        <v>2410960</v>
      </c>
      <c r="AC205" s="2" t="s">
        <v>2307</v>
      </c>
      <c r="AD205" s="4">
        <v>1</v>
      </c>
      <c r="AE205" s="24">
        <v>45539</v>
      </c>
      <c r="AF205" s="4">
        <v>281300</v>
      </c>
      <c r="AG205" s="1" t="s">
        <v>2713</v>
      </c>
      <c r="AH205" s="1">
        <v>-14.808017044925553</v>
      </c>
      <c r="AI205" s="1">
        <v>0.19580535123483214</v>
      </c>
      <c r="AJ205" s="1">
        <v>-2.8935688814970901</v>
      </c>
      <c r="AK205" s="1">
        <v>2.4880438955181022E-2</v>
      </c>
      <c r="AL205" s="1">
        <v>8.3405340070511684</v>
      </c>
      <c r="AM205" s="1" t="s">
        <v>2666</v>
      </c>
      <c r="AN205" s="11">
        <f>VAR(AH205:AH206)</f>
        <v>1.5904405125325743E-2</v>
      </c>
      <c r="AO205" s="11">
        <f>VAR(AJ205:AJ206)</f>
        <v>6.0964941055046892E-3</v>
      </c>
      <c r="AP205" s="11">
        <f>VAR(AL205:AL206)</f>
        <v>0.56363016179415215</v>
      </c>
      <c r="AQ205" s="6">
        <v>1</v>
      </c>
      <c r="AR205" s="6">
        <f>AH205-AH206</f>
        <v>0.17835024600670302</v>
      </c>
      <c r="AS205" s="6">
        <f>AJ205-AJ206</f>
        <v>-0.11042186473253102</v>
      </c>
      <c r="AV205" s="4">
        <v>2410207</v>
      </c>
      <c r="AW205" s="2" t="s">
        <v>1633</v>
      </c>
      <c r="AX205" s="4">
        <v>1</v>
      </c>
      <c r="AY205" s="53">
        <v>45459</v>
      </c>
      <c r="AZ205" s="4">
        <v>271540</v>
      </c>
      <c r="BA205" s="1" t="s">
        <v>2523</v>
      </c>
      <c r="BB205" s="1">
        <v>-130.35359149627422</v>
      </c>
      <c r="BC205" s="1">
        <v>0.29527158149630872</v>
      </c>
      <c r="BD205" s="1">
        <v>-17.479953043412905</v>
      </c>
      <c r="BE205" s="1">
        <v>7.5527984373401566E-2</v>
      </c>
      <c r="BF205" s="1">
        <v>9.486032851029023</v>
      </c>
      <c r="BG205" s="1" t="s">
        <v>2440</v>
      </c>
      <c r="BH205" s="11">
        <f>VAR(BB205:BB206)</f>
        <v>68.999507255457573</v>
      </c>
      <c r="BI205" s="11">
        <f>VAR(BD205:BD206)</f>
        <v>1.8045721819625868</v>
      </c>
      <c r="BJ205" s="11">
        <f>VAR(BF205:BF206)</f>
        <v>5.9543566989150207</v>
      </c>
      <c r="BK205" s="11">
        <v>1</v>
      </c>
      <c r="BL205" s="11">
        <f>BB205-BB206</f>
        <v>-11.747298179194871</v>
      </c>
      <c r="BM205" s="11">
        <f>BD205-BD206</f>
        <v>-1.8997748192681083</v>
      </c>
    </row>
    <row r="206" spans="1:65" x14ac:dyDescent="0.35">
      <c r="A206" t="s">
        <v>1152</v>
      </c>
      <c r="B206" s="1">
        <v>-101.12904839344213</v>
      </c>
      <c r="C206" s="1">
        <v>9.3305560673011489E-2</v>
      </c>
      <c r="D206" s="1">
        <v>-13.908413574253078</v>
      </c>
      <c r="E206" s="1">
        <v>4.4407468309897093E-2</v>
      </c>
      <c r="F206" s="1">
        <v>10.138260200582494</v>
      </c>
      <c r="G206" s="17">
        <v>45845</v>
      </c>
      <c r="H206" s="1" t="s">
        <v>2669</v>
      </c>
      <c r="I206" s="1">
        <v>-100.83799618427874</v>
      </c>
      <c r="J206" s="1">
        <v>-13.807869438174695</v>
      </c>
      <c r="K206" s="6">
        <f t="shared" si="56"/>
        <v>9.6249593211188227</v>
      </c>
      <c r="L206" s="6">
        <f t="shared" si="57"/>
        <v>-0.29105220916339647</v>
      </c>
      <c r="M206" s="6">
        <f t="shared" si="58"/>
        <v>-0.10054413607838342</v>
      </c>
      <c r="N206" s="6">
        <f t="shared" si="59"/>
        <v>0.51330087946367087</v>
      </c>
      <c r="P206" s="1" t="s">
        <v>2586</v>
      </c>
      <c r="Q206" s="1">
        <v>-46.046666077273187</v>
      </c>
      <c r="R206" s="1">
        <v>0.13718483672908185</v>
      </c>
      <c r="S206" s="1">
        <v>-6.8278904343410938</v>
      </c>
      <c r="T206" s="1">
        <v>0.12465709788007662</v>
      </c>
      <c r="U206" s="1">
        <v>8.5764573974555631</v>
      </c>
      <c r="V206" s="1" t="s">
        <v>2508</v>
      </c>
      <c r="W206" s="5">
        <f>VAR(Q206:Q207)</f>
        <v>4.6567190966155206E-2</v>
      </c>
      <c r="X206" s="5">
        <f>VAR(S206:S207)</f>
        <v>2.1300922465877184E-2</v>
      </c>
      <c r="Y206" s="5">
        <v>1</v>
      </c>
      <c r="Z206" s="5">
        <f>VAR(U206:U207)</f>
        <v>1.9137434598840741</v>
      </c>
      <c r="AB206" s="2" t="s">
        <v>2308</v>
      </c>
      <c r="AC206" s="2" t="s">
        <v>2307</v>
      </c>
      <c r="AD206" s="4">
        <v>1</v>
      </c>
      <c r="AE206" s="24">
        <v>45539</v>
      </c>
      <c r="AF206" s="4">
        <v>281300</v>
      </c>
      <c r="AG206" s="1" t="s">
        <v>2308</v>
      </c>
      <c r="AH206" s="1">
        <v>-14.986367290932256</v>
      </c>
      <c r="AI206" s="1">
        <v>5.7743679265430191E-2</v>
      </c>
      <c r="AJ206" s="1">
        <v>-2.7831470167645591</v>
      </c>
      <c r="AK206" s="1">
        <v>2.0018582018484107E-2</v>
      </c>
      <c r="AL206" s="1">
        <v>7.2788088431842173</v>
      </c>
      <c r="AM206" s="1" t="s">
        <v>2667</v>
      </c>
      <c r="AN206" s="54"/>
      <c r="AO206" s="54"/>
      <c r="AP206" s="54"/>
      <c r="AV206" s="4">
        <v>2410505</v>
      </c>
      <c r="AW206" s="2" t="s">
        <v>1633</v>
      </c>
      <c r="AX206" s="4">
        <v>2</v>
      </c>
      <c r="AY206" s="53">
        <v>45490</v>
      </c>
      <c r="AZ206" s="4">
        <v>266840</v>
      </c>
      <c r="BA206" s="1" t="s">
        <v>2606</v>
      </c>
      <c r="BB206" s="1">
        <v>-118.60629331707935</v>
      </c>
      <c r="BC206" s="1">
        <v>0.18199083075648345</v>
      </c>
      <c r="BD206" s="1">
        <v>-15.580178224144797</v>
      </c>
      <c r="BE206" s="1">
        <v>0.11145236057463481</v>
      </c>
      <c r="BF206" s="1">
        <v>6.0351324760790277</v>
      </c>
      <c r="BG206" s="1" t="s">
        <v>2596</v>
      </c>
    </row>
    <row r="207" spans="1:65" x14ac:dyDescent="0.35">
      <c r="A207" t="s">
        <v>1152</v>
      </c>
      <c r="B207" s="1">
        <v>-101.19865788587379</v>
      </c>
      <c r="C207" s="1">
        <v>4.6174350945028302E-2</v>
      </c>
      <c r="D207" s="1">
        <v>-13.896674271242837</v>
      </c>
      <c r="E207" s="1">
        <v>2.5707852177137645E-2</v>
      </c>
      <c r="F207" s="1">
        <v>9.9747362840689107</v>
      </c>
      <c r="G207" s="17">
        <v>45845</v>
      </c>
      <c r="H207" s="1" t="s">
        <v>2669</v>
      </c>
      <c r="I207" s="1">
        <v>-100.83799618427874</v>
      </c>
      <c r="J207" s="1">
        <v>-13.807869438174695</v>
      </c>
      <c r="K207" s="6">
        <f t="shared" si="56"/>
        <v>9.6249593211188227</v>
      </c>
      <c r="L207" s="6">
        <f t="shared" si="57"/>
        <v>-0.36066170159504907</v>
      </c>
      <c r="M207" s="6">
        <f t="shared" si="58"/>
        <v>-8.8804833068142131E-2</v>
      </c>
      <c r="N207" s="6">
        <f t="shared" si="59"/>
        <v>0.34977696295008798</v>
      </c>
      <c r="P207" s="1" t="s">
        <v>2586</v>
      </c>
      <c r="Q207" s="1">
        <v>-46.351845339236235</v>
      </c>
      <c r="R207" s="1">
        <v>0.52199515139682207</v>
      </c>
      <c r="S207" s="1">
        <v>-6.6214882906222012</v>
      </c>
      <c r="T207" s="1">
        <v>4.3466272465630992E-2</v>
      </c>
      <c r="U207" s="1">
        <v>6.6200609857413752</v>
      </c>
      <c r="V207" s="1" t="s">
        <v>2508</v>
      </c>
      <c r="AB207" s="4">
        <v>2410980</v>
      </c>
      <c r="AC207" s="2" t="s">
        <v>2327</v>
      </c>
      <c r="AD207" s="4">
        <v>1</v>
      </c>
      <c r="AE207" s="24">
        <v>45545</v>
      </c>
      <c r="AF207" s="4">
        <v>292220</v>
      </c>
      <c r="AG207" s="1" t="s">
        <v>2740</v>
      </c>
      <c r="AH207" s="1">
        <v>-58.282503034537818</v>
      </c>
      <c r="AI207" s="1">
        <v>5.9157029548726009E-2</v>
      </c>
      <c r="AJ207" s="1">
        <v>-8.8465152513436998</v>
      </c>
      <c r="AK207" s="1">
        <v>3.2928449605429996E-2</v>
      </c>
      <c r="AL207" s="1">
        <v>12.48961897621178</v>
      </c>
      <c r="AM207" s="1" t="s">
        <v>2667</v>
      </c>
      <c r="AN207" s="11">
        <f>VAR(AH207:AH208)</f>
        <v>2.3861044545507052E-3</v>
      </c>
      <c r="AO207" s="11">
        <f>VAR(AJ207:AJ208)</f>
        <v>7.7992811711776293E-5</v>
      </c>
      <c r="AP207" s="11">
        <f>VAR(AL207:AL208)</f>
        <v>1.4279915250339805E-2</v>
      </c>
      <c r="AQ207" s="6">
        <v>1</v>
      </c>
      <c r="AR207" s="6">
        <f>AH207-AH208</f>
        <v>-6.9081176228415586E-2</v>
      </c>
      <c r="AS207" s="6">
        <f>AJ207-AJ208</f>
        <v>1.2489420459875333E-2</v>
      </c>
      <c r="AV207" s="4">
        <v>2410073</v>
      </c>
      <c r="AW207" s="2" t="s">
        <v>1495</v>
      </c>
      <c r="AX207" s="4">
        <v>1</v>
      </c>
      <c r="AY207" s="23">
        <v>45447</v>
      </c>
      <c r="AZ207" s="4">
        <v>272340</v>
      </c>
      <c r="BA207" s="1" t="s">
        <v>2476</v>
      </c>
      <c r="BB207" s="1">
        <v>-53.447673157919098</v>
      </c>
      <c r="BC207" s="1">
        <v>0.1587276238281615</v>
      </c>
      <c r="BD207" s="1">
        <v>-8.0327366348467439</v>
      </c>
      <c r="BE207" s="1">
        <v>7.37655470119883E-2</v>
      </c>
      <c r="BF207" s="1">
        <v>10.814219920854853</v>
      </c>
      <c r="BG207" s="1" t="s">
        <v>2429</v>
      </c>
      <c r="BH207" s="11">
        <f>VAR(BB207:BB208)</f>
        <v>5.2530765933053996</v>
      </c>
      <c r="BI207" s="11">
        <f>VAR(BD207:BD208)</f>
        <v>3.191158212051752E-2</v>
      </c>
      <c r="BJ207" s="11">
        <f>VAR(BF207:BF208)</f>
        <v>0.74451713356616267</v>
      </c>
      <c r="BK207" s="11">
        <v>1</v>
      </c>
      <c r="BL207" s="11">
        <f>BB207-BB208</f>
        <v>-3.2413196674519469</v>
      </c>
      <c r="BM207" s="11">
        <f>BD207-BD208</f>
        <v>-0.25263246869916589</v>
      </c>
    </row>
    <row r="208" spans="1:65" x14ac:dyDescent="0.35">
      <c r="A208" t="s">
        <v>1152</v>
      </c>
      <c r="B208" s="1">
        <v>-101.08872300931159</v>
      </c>
      <c r="C208" s="1">
        <v>0.11856349624255294</v>
      </c>
      <c r="D208" s="1">
        <v>-13.897159242366024</v>
      </c>
      <c r="E208" s="1">
        <v>4.3184192724645812E-2</v>
      </c>
      <c r="F208" s="1">
        <v>10.088550929616602</v>
      </c>
      <c r="G208" s="17">
        <v>45845</v>
      </c>
      <c r="H208" s="1" t="s">
        <v>2669</v>
      </c>
      <c r="I208" s="1">
        <v>-100.83799618427874</v>
      </c>
      <c r="J208" s="1">
        <v>-13.807869438174695</v>
      </c>
      <c r="K208" s="6">
        <f t="shared" si="56"/>
        <v>9.6249593211188227</v>
      </c>
      <c r="L208" s="6">
        <f t="shared" si="57"/>
        <v>-0.25072682503285648</v>
      </c>
      <c r="M208" s="6">
        <f t="shared" si="58"/>
        <v>-8.928980419132948E-2</v>
      </c>
      <c r="N208" s="6">
        <f t="shared" si="59"/>
        <v>0.46359160849777936</v>
      </c>
      <c r="P208" s="1" t="s">
        <v>2600</v>
      </c>
      <c r="Q208" s="1">
        <v>-21.24555147532115</v>
      </c>
      <c r="R208" s="1">
        <v>7.0110718878933692E-2</v>
      </c>
      <c r="S208" s="1">
        <v>-3.6581592549337278</v>
      </c>
      <c r="T208" s="1">
        <v>5.9502351686613955E-2</v>
      </c>
      <c r="U208" s="1">
        <v>8.0197225641486725</v>
      </c>
      <c r="V208" t="s">
        <v>2596</v>
      </c>
      <c r="W208" s="5">
        <f>VAR(Q208:Q209)</f>
        <v>0.203541188433499</v>
      </c>
      <c r="X208" s="5">
        <f>VAR(S208:S209)</f>
        <v>4.6816470610516174E-5</v>
      </c>
      <c r="Y208" s="5">
        <v>1</v>
      </c>
      <c r="Z208" s="5">
        <f>VAR(U208:U209)</f>
        <v>0.15714670964669616</v>
      </c>
      <c r="AB208" s="2" t="s">
        <v>2328</v>
      </c>
      <c r="AC208" s="2" t="s">
        <v>2327</v>
      </c>
      <c r="AD208" s="4">
        <v>1</v>
      </c>
      <c r="AE208" s="24">
        <v>45545</v>
      </c>
      <c r="AF208" s="4">
        <v>292220</v>
      </c>
      <c r="AG208" s="1" t="s">
        <v>2328</v>
      </c>
      <c r="AH208" s="1">
        <v>-58.213421858309403</v>
      </c>
      <c r="AI208" s="1">
        <v>0.1062593310879818</v>
      </c>
      <c r="AJ208" s="1">
        <v>-8.8590046718035751</v>
      </c>
      <c r="AK208" s="1">
        <v>2.3207729446420459E-2</v>
      </c>
      <c r="AL208" s="1">
        <v>12.658615516119198</v>
      </c>
      <c r="AM208" s="1" t="s">
        <v>2667</v>
      </c>
      <c r="AN208" s="54"/>
      <c r="AO208" s="54"/>
      <c r="AP208" s="54"/>
      <c r="AV208" s="4">
        <v>2410341</v>
      </c>
      <c r="AW208" s="2" t="s">
        <v>1495</v>
      </c>
      <c r="AX208" s="4">
        <v>2</v>
      </c>
      <c r="AY208" s="53">
        <v>45471</v>
      </c>
      <c r="AZ208" s="4">
        <v>273220</v>
      </c>
      <c r="BA208" s="1" t="s">
        <v>2558</v>
      </c>
      <c r="BB208" s="1">
        <v>-50.206353490467151</v>
      </c>
      <c r="BC208" s="1">
        <v>0.23520697533139581</v>
      </c>
      <c r="BD208" s="1">
        <v>-7.780104166147578</v>
      </c>
      <c r="BE208" s="1">
        <v>0.12803609773763044</v>
      </c>
      <c r="BF208" s="1">
        <v>12.034479838713473</v>
      </c>
      <c r="BG208" s="1" t="s">
        <v>2505</v>
      </c>
    </row>
    <row r="209" spans="1:65" x14ac:dyDescent="0.35">
      <c r="A209" t="s">
        <v>1139</v>
      </c>
      <c r="B209" s="1">
        <v>-2.0994562265351258</v>
      </c>
      <c r="C209" s="1">
        <v>0.17631338011427206</v>
      </c>
      <c r="D209" s="1">
        <v>-1.6490635108324556</v>
      </c>
      <c r="E209" s="1">
        <v>3.9709736758726438E-2</v>
      </c>
      <c r="F209" s="1">
        <v>11.093051860124518</v>
      </c>
      <c r="G209" s="17">
        <v>45849</v>
      </c>
      <c r="H209" s="1" t="s">
        <v>2747</v>
      </c>
      <c r="I209" s="1">
        <v>-2.1194507332266808</v>
      </c>
      <c r="J209" s="1">
        <v>-1.7054292767074781</v>
      </c>
      <c r="K209" s="6">
        <f t="shared" si="56"/>
        <v>11.523983480433145</v>
      </c>
      <c r="L209" s="6">
        <f t="shared" si="57"/>
        <v>1.9994506691555003E-2</v>
      </c>
      <c r="M209" s="6">
        <f t="shared" si="58"/>
        <v>5.6365765875022511E-2</v>
      </c>
      <c r="N209" s="6">
        <f t="shared" si="59"/>
        <v>-0.43093162030862686</v>
      </c>
      <c r="P209" s="1" t="s">
        <v>2600</v>
      </c>
      <c r="Q209" s="1">
        <v>-20.607521400115445</v>
      </c>
      <c r="R209" s="1">
        <v>0.27050220251290397</v>
      </c>
      <c r="S209" s="1">
        <v>-3.6484828433456942</v>
      </c>
      <c r="T209" s="1">
        <v>0.11784857557207881</v>
      </c>
      <c r="U209" s="1">
        <v>8.5803413466501084</v>
      </c>
      <c r="V209" t="s">
        <v>2596</v>
      </c>
      <c r="AB209" s="4">
        <v>2411000</v>
      </c>
      <c r="AC209" s="2" t="s">
        <v>2346</v>
      </c>
      <c r="AD209" s="4">
        <v>1</v>
      </c>
      <c r="AE209" s="24">
        <v>45550</v>
      </c>
      <c r="AF209" s="4">
        <v>293500</v>
      </c>
      <c r="AG209" s="1" t="s">
        <v>2742</v>
      </c>
      <c r="AH209" s="1">
        <v>-35.458572110271348</v>
      </c>
      <c r="AI209" s="1">
        <v>0.13077591384726753</v>
      </c>
      <c r="AJ209" s="1">
        <v>-5.9632056637385871</v>
      </c>
      <c r="AK209" s="1">
        <v>3.2612554134966221E-2</v>
      </c>
      <c r="AL209" s="1">
        <v>12.247073199637349</v>
      </c>
      <c r="AM209" s="1" t="s">
        <v>2668</v>
      </c>
      <c r="AN209" s="11">
        <f>VAR(AH209:AH210)</f>
        <v>4.7673091764074707E-2</v>
      </c>
      <c r="AO209" s="11">
        <f>VAR(AJ209:AJ210)</f>
        <v>4.5187087712291612E-5</v>
      </c>
      <c r="AP209" s="11">
        <f>VAR(AL209:AL210)</f>
        <v>2.7081511689192522E-2</v>
      </c>
      <c r="AQ209" s="6">
        <v>1</v>
      </c>
      <c r="AR209" s="6">
        <f>AH209-AH210</f>
        <v>0.30878177330948375</v>
      </c>
      <c r="AS209" s="6">
        <f>AJ209-AJ210</f>
        <v>9.5065333021340237E-3</v>
      </c>
      <c r="AV209" s="4">
        <v>2410097</v>
      </c>
      <c r="AW209" s="2" t="s">
        <v>1520</v>
      </c>
      <c r="AX209" s="4">
        <v>1</v>
      </c>
      <c r="AY209" s="53">
        <v>45448</v>
      </c>
      <c r="AZ209" s="4">
        <v>246940</v>
      </c>
      <c r="BA209" s="1" t="s">
        <v>2484</v>
      </c>
      <c r="BB209" s="1">
        <v>-53.64775520534922</v>
      </c>
      <c r="BC209" s="1">
        <v>0.25326881139517915</v>
      </c>
      <c r="BD209" s="1">
        <v>-8.2335809018903028</v>
      </c>
      <c r="BE209" s="1">
        <v>0.11011454341842074</v>
      </c>
      <c r="BF209" s="1">
        <v>12.220892009773202</v>
      </c>
      <c r="BG209" s="1" t="s">
        <v>2437</v>
      </c>
      <c r="BH209" s="11">
        <f>VAR(BB209:BB210)</f>
        <v>9.3064881083407656</v>
      </c>
      <c r="BI209" s="11">
        <f>VAR(BD209:BD210)</f>
        <v>0.34202901415706849</v>
      </c>
      <c r="BJ209" s="11">
        <f>VAR(BF209:BF210)</f>
        <v>2.6504035873210796</v>
      </c>
      <c r="BK209" s="11">
        <v>1</v>
      </c>
      <c r="BL209" s="11">
        <f>BB209-BB210</f>
        <v>-4.3142758623761566</v>
      </c>
      <c r="BM209" s="11">
        <f>BD209-BD210</f>
        <v>-0.82707800618450555</v>
      </c>
    </row>
    <row r="210" spans="1:65" x14ac:dyDescent="0.35">
      <c r="A210" t="s">
        <v>1139</v>
      </c>
      <c r="B210" s="1">
        <v>-2.3419167013813516</v>
      </c>
      <c r="C210" s="1">
        <v>9.9716213337173912E-2</v>
      </c>
      <c r="D210" s="1">
        <v>-1.6759157831041531</v>
      </c>
      <c r="E210" s="1">
        <v>4.0731877434815815E-2</v>
      </c>
      <c r="F210" s="1">
        <v>11.065409563451873</v>
      </c>
      <c r="G210" s="17">
        <v>45849</v>
      </c>
      <c r="H210" s="1" t="s">
        <v>2747</v>
      </c>
      <c r="I210" s="1">
        <v>-2.1194507332266808</v>
      </c>
      <c r="J210" s="1">
        <v>-1.7054292767074781</v>
      </c>
      <c r="K210" s="6">
        <f t="shared" si="56"/>
        <v>11.523983480433145</v>
      </c>
      <c r="L210" s="6">
        <f t="shared" si="57"/>
        <v>-0.22246596815467079</v>
      </c>
      <c r="M210" s="6">
        <f t="shared" si="58"/>
        <v>2.9513493603325003E-2</v>
      </c>
      <c r="N210" s="6">
        <f t="shared" si="59"/>
        <v>-0.45857391698127259</v>
      </c>
      <c r="P210" s="1" t="s">
        <v>2640</v>
      </c>
      <c r="Q210" s="1">
        <v>-64.135193234376572</v>
      </c>
      <c r="R210" s="1">
        <v>0.10403933221214055</v>
      </c>
      <c r="S210" s="1">
        <v>-8.5876480183531729</v>
      </c>
      <c r="T210" s="1">
        <v>9.7922246178660209E-3</v>
      </c>
      <c r="U210" s="1">
        <v>4.5659909124488109</v>
      </c>
      <c r="V210" s="1" t="s">
        <v>2597</v>
      </c>
      <c r="W210" s="5">
        <f>VAR(Q210:Q211)</f>
        <v>4.3634681629706108E-2</v>
      </c>
      <c r="X210" s="5">
        <f>VAR(S210:S211)</f>
        <v>9.5640069451251681E-7</v>
      </c>
      <c r="Y210" s="5">
        <v>1</v>
      </c>
      <c r="Z210" s="5">
        <f>VAR(U210:U211)</f>
        <v>4.0427336028673544E-2</v>
      </c>
      <c r="AB210" s="2" t="s">
        <v>2347</v>
      </c>
      <c r="AC210" s="2" t="s">
        <v>2346</v>
      </c>
      <c r="AD210" s="4">
        <v>1</v>
      </c>
      <c r="AE210" s="24">
        <v>45550</v>
      </c>
      <c r="AF210" s="4">
        <v>293500</v>
      </c>
      <c r="AG210" s="1" t="s">
        <v>2347</v>
      </c>
      <c r="AH210" s="1">
        <v>-35.767353883580832</v>
      </c>
      <c r="AI210" s="1">
        <v>5.6008557530808391E-2</v>
      </c>
      <c r="AJ210" s="1">
        <v>-5.9727121970407211</v>
      </c>
      <c r="AK210" s="1">
        <v>3.499694873688862E-2</v>
      </c>
      <c r="AL210" s="1">
        <v>12.014343692744937</v>
      </c>
      <c r="AM210" s="1" t="s">
        <v>2668</v>
      </c>
      <c r="AN210" s="54"/>
      <c r="AO210" s="54"/>
      <c r="AP210" s="54"/>
      <c r="AV210" s="4">
        <v>2410322</v>
      </c>
      <c r="AW210" s="2" t="s">
        <v>1520</v>
      </c>
      <c r="AX210" s="4">
        <v>2</v>
      </c>
      <c r="AY210" s="53">
        <v>45470</v>
      </c>
      <c r="AZ210" s="4">
        <v>283320</v>
      </c>
      <c r="BA210" s="1" t="s">
        <v>2550</v>
      </c>
      <c r="BB210" s="1">
        <v>-49.333479342973064</v>
      </c>
      <c r="BC210" s="1">
        <v>5.8421288342055656E-2</v>
      </c>
      <c r="BD210" s="1">
        <v>-7.4065028957057972</v>
      </c>
      <c r="BE210" s="1">
        <v>0.1906401647983858</v>
      </c>
      <c r="BF210" s="1">
        <v>9.918543822673314</v>
      </c>
      <c r="BG210" s="1" t="s">
        <v>2504</v>
      </c>
    </row>
    <row r="211" spans="1:65" x14ac:dyDescent="0.35">
      <c r="A211" t="s">
        <v>1139</v>
      </c>
      <c r="B211" s="1">
        <v>-2.1078021693469804</v>
      </c>
      <c r="C211" s="1">
        <v>0.10152895391998237</v>
      </c>
      <c r="D211" s="1">
        <v>-1.7074106615951841</v>
      </c>
      <c r="E211" s="1">
        <v>1.4078970303221307E-2</v>
      </c>
      <c r="F211" s="1">
        <v>11.551483123414492</v>
      </c>
      <c r="G211" s="17">
        <v>45849</v>
      </c>
      <c r="H211" s="1" t="s">
        <v>2747</v>
      </c>
      <c r="I211" s="1">
        <v>-2.1194507332266808</v>
      </c>
      <c r="J211" s="1">
        <v>-1.7054292767074781</v>
      </c>
      <c r="K211" s="6">
        <f t="shared" si="56"/>
        <v>11.523983480433145</v>
      </c>
      <c r="L211" s="6">
        <f t="shared" si="57"/>
        <v>1.1648563879700369E-2</v>
      </c>
      <c r="M211" s="6">
        <f t="shared" si="58"/>
        <v>-1.9813848877059392E-3</v>
      </c>
      <c r="N211" s="6">
        <f t="shared" si="59"/>
        <v>2.7499642981346994E-2</v>
      </c>
      <c r="P211" s="1" t="s">
        <v>2640</v>
      </c>
      <c r="Q211" s="1">
        <v>-64.430607119052652</v>
      </c>
      <c r="R211" s="1">
        <v>0.13573302833737896</v>
      </c>
      <c r="S211" s="1">
        <v>-8.5890310589849062</v>
      </c>
      <c r="T211" s="1">
        <v>4.5032502947893203E-2</v>
      </c>
      <c r="U211" s="1">
        <v>4.2816413528265969</v>
      </c>
      <c r="V211" s="1" t="s">
        <v>2597</v>
      </c>
      <c r="AB211" s="4">
        <v>2411020</v>
      </c>
      <c r="AC211" s="2" t="s">
        <v>2365</v>
      </c>
      <c r="AD211" s="4">
        <v>1</v>
      </c>
      <c r="AE211" s="24">
        <v>45553</v>
      </c>
      <c r="AF211" s="4">
        <v>293480</v>
      </c>
      <c r="AG211" s="1" t="s">
        <v>2746</v>
      </c>
      <c r="AH211" s="1">
        <v>-46.039760148599406</v>
      </c>
      <c r="AI211" s="1">
        <v>9.1955923792438082E-2</v>
      </c>
      <c r="AJ211" s="1">
        <v>-6.748263574680986</v>
      </c>
      <c r="AK211" s="1">
        <v>4.3809534354391361E-2</v>
      </c>
      <c r="AL211" s="1">
        <v>7.9463484488484823</v>
      </c>
      <c r="AM211" s="1" t="s">
        <v>2669</v>
      </c>
      <c r="AN211" s="11">
        <f>VAR(AH211:AH212)</f>
        <v>0.11097723313069371</v>
      </c>
      <c r="AO211" s="11">
        <f>VAR(AJ211:AJ212)</f>
        <v>9.9455952812804397E-3</v>
      </c>
      <c r="AP211" s="11">
        <f>VAR(AL211:AL212)</f>
        <v>0.21593529744362214</v>
      </c>
      <c r="AQ211" s="6">
        <v>1</v>
      </c>
      <c r="AR211" s="6">
        <f>AH211-AH212</f>
        <v>-0.47112043710858842</v>
      </c>
      <c r="AS211" s="6">
        <f>AJ211-AJ212</f>
        <v>-0.14103613211713117</v>
      </c>
      <c r="AV211" s="4">
        <v>2410218</v>
      </c>
      <c r="AW211" s="2" t="s">
        <v>1643</v>
      </c>
      <c r="AX211" s="4">
        <v>1</v>
      </c>
      <c r="AY211" s="53">
        <v>45461</v>
      </c>
      <c r="AZ211" s="4">
        <v>287160</v>
      </c>
      <c r="BA211" s="1" t="s">
        <v>2433</v>
      </c>
      <c r="BB211" s="1">
        <v>-37.435759847823668</v>
      </c>
      <c r="BC211" s="1">
        <v>0.33546395337077306</v>
      </c>
      <c r="BD211" s="1">
        <v>-6.4107933138214115</v>
      </c>
      <c r="BE211" s="1">
        <v>4.438291922292343E-2</v>
      </c>
      <c r="BF211" s="1">
        <v>13.850586662747624</v>
      </c>
      <c r="BG211" s="1" t="s">
        <v>2424</v>
      </c>
      <c r="BH211" s="11">
        <f>VAR(BB211:BB212)</f>
        <v>0.25022433145882611</v>
      </c>
      <c r="BI211" s="11">
        <f>VAR(BD211:BD212)</f>
        <v>1.5176882561984079E-3</v>
      </c>
      <c r="BJ211" s="11">
        <f>VAR(BF211:BF212)</f>
        <v>0.65915632772779631</v>
      </c>
      <c r="BK211" s="11">
        <v>1</v>
      </c>
      <c r="BL211" s="11">
        <f>BB211-BB212</f>
        <v>0.70742396264026297</v>
      </c>
      <c r="BM211" s="11">
        <f>BD211-BD212</f>
        <v>-5.5094251173755104E-2</v>
      </c>
    </row>
    <row r="212" spans="1:65" x14ac:dyDescent="0.35">
      <c r="A212" t="s">
        <v>1139</v>
      </c>
      <c r="B212" s="1">
        <v>-2.0792843965049492</v>
      </c>
      <c r="C212" s="1">
        <v>0.15226251958574416</v>
      </c>
      <c r="D212" s="1">
        <v>-1.6452484732875099</v>
      </c>
      <c r="E212" s="1">
        <v>3.3667620826404572E-2</v>
      </c>
      <c r="F212" s="1">
        <v>11.08270338979513</v>
      </c>
      <c r="G212" s="17">
        <v>45852</v>
      </c>
      <c r="H212" s="1" t="s">
        <v>2753</v>
      </c>
      <c r="I212" s="1">
        <v>-2.1194507332266808</v>
      </c>
      <c r="J212" s="1">
        <v>-1.7054292767074781</v>
      </c>
      <c r="K212" s="6">
        <f t="shared" si="56"/>
        <v>11.523983480433145</v>
      </c>
      <c r="L212" s="6">
        <f t="shared" si="57"/>
        <v>4.0166336721731533E-2</v>
      </c>
      <c r="M212" s="6">
        <f t="shared" si="58"/>
        <v>6.0180803419968232E-2</v>
      </c>
      <c r="N212" s="6">
        <f t="shared" si="59"/>
        <v>-0.44128009063801521</v>
      </c>
      <c r="P212" s="1" t="s">
        <v>2645</v>
      </c>
      <c r="Q212" s="1">
        <v>-57.334072612516046</v>
      </c>
      <c r="R212" s="1">
        <v>0.36616651679388662</v>
      </c>
      <c r="S212" s="1">
        <v>-7.0191211759910725</v>
      </c>
      <c r="T212" s="1">
        <v>4.4363100385343468E-2</v>
      </c>
      <c r="U212" s="1">
        <v>-1.1811032045874654</v>
      </c>
      <c r="V212" s="1" t="s">
        <v>2545</v>
      </c>
      <c r="W212" s="5">
        <f>VAR(Q212:Q213)</f>
        <v>0.30390782896043689</v>
      </c>
      <c r="X212" s="5">
        <f>VAR(S212:S213)</f>
        <v>5.5056700663561373E-2</v>
      </c>
      <c r="Y212" s="5">
        <v>1</v>
      </c>
      <c r="Z212" s="5">
        <f>VAR(U212:U213)</f>
        <v>5.8971824300806084</v>
      </c>
      <c r="AB212" s="2" t="s">
        <v>2366</v>
      </c>
      <c r="AC212" s="2" t="s">
        <v>2365</v>
      </c>
      <c r="AD212" s="4">
        <v>1</v>
      </c>
      <c r="AE212" s="24">
        <v>45553</v>
      </c>
      <c r="AF212" s="4">
        <v>293480</v>
      </c>
      <c r="AG212" s="1" t="s">
        <v>2366</v>
      </c>
      <c r="AH212" s="1">
        <v>-45.568639711490817</v>
      </c>
      <c r="AI212" s="1">
        <v>7.5219880999471703E-2</v>
      </c>
      <c r="AJ212" s="1">
        <v>-6.6072274425638549</v>
      </c>
      <c r="AK212" s="1">
        <v>2.4755902412671674E-2</v>
      </c>
      <c r="AL212" s="1">
        <v>7.2891798290200214</v>
      </c>
      <c r="AM212" s="1" t="s">
        <v>2669</v>
      </c>
      <c r="AN212" s="54"/>
      <c r="AO212" s="54"/>
      <c r="AP212" s="54"/>
      <c r="AV212" s="4">
        <v>2410614</v>
      </c>
      <c r="AW212" s="2" t="s">
        <v>1643</v>
      </c>
      <c r="AX212" s="4">
        <v>2</v>
      </c>
      <c r="AY212" s="53">
        <v>45499</v>
      </c>
      <c r="AZ212" s="4">
        <v>287300</v>
      </c>
      <c r="BA212" s="1" t="s">
        <v>2443</v>
      </c>
      <c r="BB212" s="1">
        <v>-38.143183810463931</v>
      </c>
      <c r="BC212" s="1">
        <v>0.5955199959828299</v>
      </c>
      <c r="BD212" s="1">
        <v>-6.3556990626476564</v>
      </c>
      <c r="BE212" s="1">
        <v>7.3731966538278723E-2</v>
      </c>
      <c r="BF212" s="1">
        <v>12.702408690717332</v>
      </c>
      <c r="BG212" s="1" t="s">
        <v>2425</v>
      </c>
    </row>
    <row r="213" spans="1:65" x14ac:dyDescent="0.35">
      <c r="A213" t="s">
        <v>1139</v>
      </c>
      <c r="B213" s="1">
        <v>-2.1576180148129183</v>
      </c>
      <c r="C213" s="1">
        <v>0.24447246675203388</v>
      </c>
      <c r="D213" s="1">
        <v>-1.7679868101111118</v>
      </c>
      <c r="E213" s="1">
        <v>0.10872093523272738</v>
      </c>
      <c r="F213" s="1">
        <v>11.986276466075976</v>
      </c>
      <c r="G213" s="17">
        <v>45852</v>
      </c>
      <c r="H213" s="1" t="s">
        <v>2753</v>
      </c>
      <c r="I213" s="1">
        <v>-2.1194507332266808</v>
      </c>
      <c r="J213" s="1">
        <v>-1.7054292767074781</v>
      </c>
      <c r="K213" s="6">
        <f t="shared" si="56"/>
        <v>11.523983480433145</v>
      </c>
      <c r="L213" s="6">
        <f t="shared" si="57"/>
        <v>-3.81672815862375E-2</v>
      </c>
      <c r="M213" s="6">
        <f t="shared" si="58"/>
        <v>-6.2557533403633681E-2</v>
      </c>
      <c r="N213" s="6">
        <f t="shared" si="59"/>
        <v>0.46229298564283106</v>
      </c>
      <c r="P213" s="1" t="s">
        <v>2645</v>
      </c>
      <c r="Q213" s="1">
        <v>-56.554447280756698</v>
      </c>
      <c r="R213" s="1">
        <v>0.19823022276030555</v>
      </c>
      <c r="S213" s="1">
        <v>-7.350954569921103</v>
      </c>
      <c r="T213" s="1">
        <v>0.10921447641964907</v>
      </c>
      <c r="U213" s="1">
        <v>2.2531892786121261</v>
      </c>
      <c r="V213" s="1" t="s">
        <v>2545</v>
      </c>
      <c r="AB213" s="4">
        <v>2411040</v>
      </c>
      <c r="AC213" s="2" t="s">
        <v>2386</v>
      </c>
      <c r="AD213" s="3">
        <v>1</v>
      </c>
      <c r="AE213" s="24">
        <v>45557</v>
      </c>
      <c r="AF213" s="4">
        <v>271760</v>
      </c>
      <c r="AG213" s="1" t="s">
        <v>2749</v>
      </c>
      <c r="AH213" s="1">
        <v>-16.872437963596948</v>
      </c>
      <c r="AI213" s="1">
        <v>3.9147906354529506E-2</v>
      </c>
      <c r="AJ213" s="1">
        <v>-2.7255841699219743</v>
      </c>
      <c r="AK213" s="1">
        <v>3.3198913326226272E-2</v>
      </c>
      <c r="AL213" s="1">
        <v>4.9322353957788465</v>
      </c>
      <c r="AM213" s="1" t="s">
        <v>2747</v>
      </c>
      <c r="AN213" s="11">
        <f>VAR(AH213:AH214)</f>
        <v>1.231835032806345E-2</v>
      </c>
      <c r="AO213" s="11">
        <f>VAR(AJ213:AJ214)</f>
        <v>1.0932661379555158E-4</v>
      </c>
      <c r="AP213" s="11">
        <f>VAR(AL213:AL214)</f>
        <v>3.788300046949962E-2</v>
      </c>
      <c r="AQ213" s="6">
        <v>1</v>
      </c>
      <c r="AR213" s="6">
        <f>AH213-AH214</f>
        <v>-0.15696082522759269</v>
      </c>
      <c r="AS213" s="6">
        <f>AJ213-AJ214</f>
        <v>1.4786927591325494E-2</v>
      </c>
      <c r="AV213" s="4">
        <v>2410306</v>
      </c>
      <c r="AW213" s="2" t="s">
        <v>1721</v>
      </c>
      <c r="AX213" s="4">
        <v>1</v>
      </c>
      <c r="AY213" s="53">
        <v>45467</v>
      </c>
      <c r="AZ213" s="4">
        <v>287180</v>
      </c>
      <c r="BA213" s="1" t="s">
        <v>2435</v>
      </c>
      <c r="BB213" s="1">
        <v>-35.217613880640478</v>
      </c>
      <c r="BC213" s="1">
        <v>0.61776038606900374</v>
      </c>
      <c r="BD213" s="1">
        <v>-5.9546193026751579</v>
      </c>
      <c r="BE213" s="1">
        <v>0.19543443057484133</v>
      </c>
      <c r="BF213" s="1">
        <v>12.419340540760786</v>
      </c>
      <c r="BG213" s="1" t="s">
        <v>2424</v>
      </c>
      <c r="BH213" s="11">
        <f>VAR(BB213:BB214)</f>
        <v>6.2881616227225754</v>
      </c>
      <c r="BI213" s="11">
        <f>VAR(BD213:BD214)</f>
        <v>0.11874218138213252</v>
      </c>
      <c r="BJ213" s="11">
        <f>VAR(BF213:BF214)</f>
        <v>6.2049955030536369E-2</v>
      </c>
      <c r="BK213" s="11">
        <v>1</v>
      </c>
      <c r="BL213" s="11">
        <f>BB213-BB214</f>
        <v>-3.5463112166651634</v>
      </c>
      <c r="BM213" s="11">
        <f>BD213-BD214</f>
        <v>-0.48732367351100958</v>
      </c>
    </row>
    <row r="214" spans="1:65" x14ac:dyDescent="0.35">
      <c r="A214" t="s">
        <v>1139</v>
      </c>
      <c r="B214" s="1">
        <v>-2.0547510522065937</v>
      </c>
      <c r="C214" s="1">
        <v>0.15682422531755214</v>
      </c>
      <c r="D214" s="1">
        <v>-1.7200689130610927</v>
      </c>
      <c r="E214" s="1">
        <v>0.150944877850159</v>
      </c>
      <c r="F214" s="1">
        <v>11.705800252282147</v>
      </c>
      <c r="G214" s="17">
        <v>45852</v>
      </c>
      <c r="H214" s="1" t="s">
        <v>2753</v>
      </c>
      <c r="I214" s="1">
        <v>-2.1194507332266808</v>
      </c>
      <c r="J214" s="1">
        <v>-1.7054292767074781</v>
      </c>
      <c r="K214" s="6">
        <f t="shared" si="56"/>
        <v>11.523983480433145</v>
      </c>
      <c r="L214" s="6">
        <f t="shared" si="57"/>
        <v>6.4699681020087052E-2</v>
      </c>
      <c r="M214" s="6">
        <f t="shared" si="58"/>
        <v>-1.4639636353614538E-2</v>
      </c>
      <c r="N214" s="6">
        <f t="shared" si="59"/>
        <v>0.18181677184900202</v>
      </c>
      <c r="P214" s="1" t="s">
        <v>2648</v>
      </c>
      <c r="Q214" s="1">
        <v>-34.228781325869875</v>
      </c>
      <c r="R214" s="1">
        <v>0.27677883060512348</v>
      </c>
      <c r="S214" s="1">
        <v>-4.8587773409338455</v>
      </c>
      <c r="T214" s="1">
        <v>0.15719912225436505</v>
      </c>
      <c r="U214" s="1">
        <v>4.6414374016008892</v>
      </c>
      <c r="V214" s="1" t="s">
        <v>2545</v>
      </c>
      <c r="W214" s="5">
        <f>VAR(Q214:Q215)</f>
        <v>1.4912792176185758E-2</v>
      </c>
      <c r="X214" s="5">
        <f>VAR(S214:S215)</f>
        <v>1.9770749949184666E-2</v>
      </c>
      <c r="Y214" s="5">
        <v>1</v>
      </c>
      <c r="Z214" s="5">
        <f>VAR(U214:U215)</f>
        <v>1.5549739208918112</v>
      </c>
      <c r="AB214" s="4" t="s">
        <v>2387</v>
      </c>
      <c r="AC214" s="2" t="s">
        <v>2386</v>
      </c>
      <c r="AD214" s="3">
        <v>1</v>
      </c>
      <c r="AE214" s="24">
        <v>45557</v>
      </c>
      <c r="AF214" s="4">
        <v>271760</v>
      </c>
      <c r="AG214" s="1" t="s">
        <v>2387</v>
      </c>
      <c r="AH214" s="1">
        <v>-16.715477138369355</v>
      </c>
      <c r="AI214" s="1">
        <v>0.12690087247699444</v>
      </c>
      <c r="AJ214" s="1">
        <v>-2.7403710975132998</v>
      </c>
      <c r="AK214" s="1">
        <v>3.5053312124863095E-2</v>
      </c>
      <c r="AL214" s="1">
        <v>5.2074916417370432</v>
      </c>
      <c r="AM214" s="1" t="s">
        <v>2747</v>
      </c>
      <c r="AN214" s="54"/>
      <c r="AO214" s="54"/>
      <c r="AP214" s="54"/>
      <c r="AV214" s="4">
        <v>2410706</v>
      </c>
      <c r="AW214" s="2" t="s">
        <v>1721</v>
      </c>
      <c r="AX214" s="4">
        <v>2</v>
      </c>
      <c r="AY214" s="53">
        <v>45510</v>
      </c>
      <c r="AZ214" s="4">
        <v>277760</v>
      </c>
      <c r="BA214" s="1" t="s">
        <v>2445</v>
      </c>
      <c r="BB214" s="1">
        <v>-31.671302663975315</v>
      </c>
      <c r="BC214" s="1">
        <v>0.24208641618324286</v>
      </c>
      <c r="BD214" s="1">
        <v>-5.4672956291641484</v>
      </c>
      <c r="BE214" s="1">
        <v>0.21717192494086496</v>
      </c>
      <c r="BF214" s="1">
        <v>12.06706236933787</v>
      </c>
      <c r="BG214" s="1" t="s">
        <v>2425</v>
      </c>
    </row>
    <row r="215" spans="1:65" x14ac:dyDescent="0.35">
      <c r="A215" t="s">
        <v>1106</v>
      </c>
      <c r="B215" s="1">
        <v>-58.191645663307924</v>
      </c>
      <c r="C215" s="1">
        <v>8.3527421165574253E-2</v>
      </c>
      <c r="D215" s="1">
        <v>-8.3982139821313542</v>
      </c>
      <c r="E215" s="1">
        <v>4.3394904095721297E-2</v>
      </c>
      <c r="F215" s="1">
        <v>8.9940661937429098</v>
      </c>
      <c r="G215" s="17">
        <v>45862</v>
      </c>
      <c r="H215" t="s">
        <v>2750</v>
      </c>
      <c r="I215" s="1">
        <v>-58.036564937748345</v>
      </c>
      <c r="J215" s="1">
        <v>-8.4323322826846763</v>
      </c>
      <c r="K215" s="6">
        <f t="shared" si="56"/>
        <v>9.4220933237290652</v>
      </c>
      <c r="L215" s="6">
        <f t="shared" si="57"/>
        <v>-0.15508072555957853</v>
      </c>
      <c r="M215" s="6">
        <f t="shared" si="58"/>
        <v>3.4118300553322101E-2</v>
      </c>
      <c r="N215" s="6">
        <f t="shared" si="59"/>
        <v>-0.42802712998615533</v>
      </c>
      <c r="P215" s="1" t="s">
        <v>2648</v>
      </c>
      <c r="Q215" s="1">
        <v>-34.056080473664764</v>
      </c>
      <c r="R215" s="1">
        <v>0.30728552606062021</v>
      </c>
      <c r="S215" s="1">
        <v>-5.057627786994118</v>
      </c>
      <c r="T215" s="1">
        <v>0.14836151920136792</v>
      </c>
      <c r="U215" s="1">
        <v>6.4049418222881798</v>
      </c>
      <c r="V215" s="1" t="s">
        <v>2545</v>
      </c>
      <c r="AB215" s="4">
        <v>2411060</v>
      </c>
      <c r="AC215" s="2" t="s">
        <v>2406</v>
      </c>
      <c r="AD215" s="3">
        <v>1</v>
      </c>
      <c r="AE215" s="24">
        <v>45561</v>
      </c>
      <c r="AF215" s="4">
        <v>280580</v>
      </c>
      <c r="AG215" s="1" t="s">
        <v>2755</v>
      </c>
      <c r="AH215" s="1">
        <v>-65.464075552181455</v>
      </c>
      <c r="AI215" s="1">
        <v>6.4876140524031789E-2</v>
      </c>
      <c r="AJ215" s="1">
        <v>-9.8504259906636591</v>
      </c>
      <c r="AK215" s="1">
        <v>2.600945468544525E-2</v>
      </c>
      <c r="AL215" s="1">
        <v>13.339332373127817</v>
      </c>
      <c r="AM215" s="1" t="s">
        <v>2753</v>
      </c>
      <c r="AN215" s="11">
        <f>VAR(AH215:AH216)</f>
        <v>5.1413489234060861E-2</v>
      </c>
      <c r="AO215" s="11">
        <f>VAR(AJ215:AJ216)</f>
        <v>8.650949104118329E-4</v>
      </c>
      <c r="AP215" s="11">
        <f>VAR(AL215:AL216)</f>
        <v>7.3180125746988018E-5</v>
      </c>
      <c r="AQ215" s="6">
        <v>1</v>
      </c>
      <c r="AR215" s="6">
        <f>AH215-AH216</f>
        <v>-0.32066645984281195</v>
      </c>
      <c r="AS215" s="6">
        <f>AJ215-AJ216</f>
        <v>-4.1595550493095601E-2</v>
      </c>
      <c r="AV215" s="4">
        <v>2410217</v>
      </c>
      <c r="AW215" s="2" t="s">
        <v>1642</v>
      </c>
      <c r="AX215" s="4">
        <v>1</v>
      </c>
      <c r="AY215" s="53">
        <v>45460</v>
      </c>
      <c r="AZ215" s="4">
        <v>287140</v>
      </c>
      <c r="BA215" s="1" t="s">
        <v>2432</v>
      </c>
      <c r="BB215" s="1">
        <v>-34.831361463612694</v>
      </c>
      <c r="BC215" s="1">
        <v>0.18561784590181596</v>
      </c>
      <c r="BD215" s="1">
        <v>-5.7046946479810066</v>
      </c>
      <c r="BE215" s="1">
        <v>5.0696217018973047E-2</v>
      </c>
      <c r="BF215" s="1">
        <v>10.806195720235358</v>
      </c>
      <c r="BG215" s="1" t="s">
        <v>2424</v>
      </c>
      <c r="BH215" s="11">
        <f>VAR(BB215:BB216)</f>
        <v>0.61581412575251493</v>
      </c>
      <c r="BI215" s="11">
        <f>VAR(BD215:BD216)</f>
        <v>2.7393329780486135E-2</v>
      </c>
      <c r="BJ215" s="11">
        <f>VAR(BF215:BF216)</f>
        <v>0.29088351577979948</v>
      </c>
      <c r="BK215" s="11">
        <v>1</v>
      </c>
      <c r="BL215" s="11">
        <f>BB215-BB216</f>
        <v>-1.109787480333523</v>
      </c>
      <c r="BM215" s="11">
        <f>BD215-BD216</f>
        <v>-0.2340655027144587</v>
      </c>
    </row>
    <row r="216" spans="1:65" x14ac:dyDescent="0.35">
      <c r="A216" t="s">
        <v>1106</v>
      </c>
      <c r="B216" s="1">
        <v>-58.414484097694292</v>
      </c>
      <c r="C216" s="1">
        <v>4.0938816473703753E-2</v>
      </c>
      <c r="D216" s="1">
        <v>-8.3864596698769649</v>
      </c>
      <c r="E216" s="1">
        <v>2.0479586389192145E-2</v>
      </c>
      <c r="F216" s="1">
        <v>8.6771932613214275</v>
      </c>
      <c r="G216" s="17">
        <v>45862</v>
      </c>
      <c r="H216" t="s">
        <v>2750</v>
      </c>
      <c r="I216" s="1">
        <v>-58.036564937748345</v>
      </c>
      <c r="J216" s="1">
        <v>-8.4323322826846763</v>
      </c>
      <c r="K216" s="6">
        <f t="shared" si="56"/>
        <v>9.4220933237290652</v>
      </c>
      <c r="L216" s="6">
        <f t="shared" si="57"/>
        <v>-0.3779191599459466</v>
      </c>
      <c r="M216" s="6">
        <f t="shared" si="58"/>
        <v>4.5872612807711377E-2</v>
      </c>
      <c r="N216" s="6">
        <f t="shared" si="59"/>
        <v>-0.74490006240763762</v>
      </c>
      <c r="P216" t="s">
        <v>2658</v>
      </c>
      <c r="Q216" s="1">
        <v>-80.01967469125178</v>
      </c>
      <c r="R216" s="1">
        <v>6.1154812840055306E-2</v>
      </c>
      <c r="S216" s="1">
        <v>-10.476815171235296</v>
      </c>
      <c r="T216" s="1">
        <v>5.9581086135249664E-2</v>
      </c>
      <c r="U216" s="1">
        <v>3.7948466786305914</v>
      </c>
      <c r="V216" t="s">
        <v>2598</v>
      </c>
      <c r="W216" s="5">
        <f>VAR(Q216:Q217)</f>
        <v>8.7203929267036268E-2</v>
      </c>
      <c r="X216" s="5">
        <f>VAR(S216:S217)</f>
        <v>4.1613687774723113E-4</v>
      </c>
      <c r="Y216" s="5">
        <v>1</v>
      </c>
      <c r="Z216" s="5">
        <f>VAR(U216:U217)</f>
        <v>1.7452430674979518E-2</v>
      </c>
      <c r="AB216" s="4" t="s">
        <v>2407</v>
      </c>
      <c r="AC216" s="2" t="s">
        <v>2406</v>
      </c>
      <c r="AD216" s="3">
        <v>1</v>
      </c>
      <c r="AE216" s="24">
        <v>45561</v>
      </c>
      <c r="AF216" s="4">
        <v>280580</v>
      </c>
      <c r="AG216" s="1" t="s">
        <v>2407</v>
      </c>
      <c r="AH216" s="1">
        <v>-65.143409092338644</v>
      </c>
      <c r="AI216" s="1">
        <v>4.09680378728575E-2</v>
      </c>
      <c r="AJ216" s="1">
        <v>-9.8088304401705635</v>
      </c>
      <c r="AK216" s="1">
        <v>2.9080777308054445E-2</v>
      </c>
      <c r="AL216" s="1">
        <v>13.327234429025864</v>
      </c>
      <c r="AM216" s="1" t="s">
        <v>2753</v>
      </c>
      <c r="AV216" s="4">
        <v>2410551</v>
      </c>
      <c r="AW216" s="2" t="s">
        <v>1642</v>
      </c>
      <c r="AX216" s="4">
        <v>2</v>
      </c>
      <c r="AY216" s="53">
        <v>45495</v>
      </c>
      <c r="AZ216" s="4">
        <v>277660</v>
      </c>
      <c r="BA216" s="1" t="s">
        <v>2661</v>
      </c>
      <c r="BB216" s="1">
        <v>-33.721573983279171</v>
      </c>
      <c r="BC216" s="1">
        <v>0.16158838951095969</v>
      </c>
      <c r="BD216" s="1">
        <v>-5.4706291452665479</v>
      </c>
      <c r="BE216" s="1">
        <v>2.9927233450727429E-2</v>
      </c>
      <c r="BF216" s="1">
        <v>10.043459178853212</v>
      </c>
      <c r="BG216" s="1" t="s">
        <v>2598</v>
      </c>
    </row>
    <row r="217" spans="1:65" x14ac:dyDescent="0.35">
      <c r="A217" t="s">
        <v>1106</v>
      </c>
      <c r="B217" s="1">
        <v>-58.023418140926672</v>
      </c>
      <c r="C217" s="1">
        <v>8.7968561879888371E-2</v>
      </c>
      <c r="D217" s="1">
        <v>-8.3912419248726913</v>
      </c>
      <c r="E217" s="1">
        <v>2.8880605325570394E-2</v>
      </c>
      <c r="F217" s="1">
        <v>9.1065172580548577</v>
      </c>
      <c r="G217" s="17">
        <v>45862</v>
      </c>
      <c r="H217" t="s">
        <v>2750</v>
      </c>
      <c r="I217" s="1">
        <v>-58.036564937748345</v>
      </c>
      <c r="J217" s="1">
        <v>-8.4323322826846763</v>
      </c>
      <c r="K217" s="6">
        <f t="shared" si="56"/>
        <v>9.4220933237290652</v>
      </c>
      <c r="L217" s="6">
        <f t="shared" si="57"/>
        <v>1.3146796821672524E-2</v>
      </c>
      <c r="M217" s="6">
        <f t="shared" si="58"/>
        <v>4.1090357811985001E-2</v>
      </c>
      <c r="N217" s="6">
        <f t="shared" si="59"/>
        <v>-0.31557606567420748</v>
      </c>
      <c r="P217" t="s">
        <v>2658</v>
      </c>
      <c r="Q217" s="1">
        <v>-80.437296360390334</v>
      </c>
      <c r="R217" s="1">
        <v>9.381702741424347E-2</v>
      </c>
      <c r="S217" s="1">
        <v>-10.505664326430804</v>
      </c>
      <c r="T217" s="1">
        <v>3.0726004373364472E-2</v>
      </c>
      <c r="U217" s="1">
        <v>3.6080182510560945</v>
      </c>
      <c r="V217" t="s">
        <v>2598</v>
      </c>
      <c r="AV217" s="4">
        <v>2410151</v>
      </c>
      <c r="AW217" s="2" t="s">
        <v>1575</v>
      </c>
      <c r="AX217" s="4">
        <v>1</v>
      </c>
      <c r="AY217" s="53">
        <v>45457</v>
      </c>
      <c r="AZ217" s="4">
        <v>285120</v>
      </c>
      <c r="BA217" s="1" t="s">
        <v>2510</v>
      </c>
      <c r="BB217" s="1">
        <v>-5.3363760235594917</v>
      </c>
      <c r="BC217" s="1">
        <v>5.0509549603879489E-2</v>
      </c>
      <c r="BD217" s="1">
        <v>-1.2917021796699235</v>
      </c>
      <c r="BE217" s="1">
        <v>5.1448530441924357E-2</v>
      </c>
      <c r="BF217" s="1">
        <v>4.9972414137998964</v>
      </c>
      <c r="BG217" s="1" t="s">
        <v>2439</v>
      </c>
      <c r="BH217" s="11">
        <f>VAR(BB217:BB218)</f>
        <v>41.521734452623747</v>
      </c>
      <c r="BI217" s="11">
        <f>VAR(BD217:BD218)</f>
        <v>1.2925020667058149</v>
      </c>
      <c r="BJ217" s="11">
        <f>VAR(BF217:BF218)</f>
        <v>7.0295232426813925</v>
      </c>
      <c r="BK217" s="11">
        <v>1</v>
      </c>
      <c r="BL217" s="11">
        <f>BB217-BB218</f>
        <v>9.1128189329782909</v>
      </c>
      <c r="BM217" s="11">
        <f>BD217-BD218</f>
        <v>1.60779480451071</v>
      </c>
    </row>
    <row r="218" spans="1:65" x14ac:dyDescent="0.35">
      <c r="A218" t="s">
        <v>1121</v>
      </c>
      <c r="B218" s="1">
        <v>-111.38084691524909</v>
      </c>
      <c r="C218" s="1">
        <v>6.5043391870914027E-2</v>
      </c>
      <c r="D218" s="1">
        <v>-14.843537713834683</v>
      </c>
      <c r="E218" s="1">
        <v>3.8697817140543551E-2</v>
      </c>
      <c r="F218" s="1">
        <v>7.3674547954283724</v>
      </c>
      <c r="G218" s="17">
        <v>45867</v>
      </c>
      <c r="H218" s="1" t="s">
        <v>2751</v>
      </c>
      <c r="I218" s="1">
        <v>-111.54857041969986</v>
      </c>
      <c r="J218" s="1">
        <v>-14.789156262234583</v>
      </c>
      <c r="K218" s="6">
        <f t="shared" si="56"/>
        <v>6.7646796781768046</v>
      </c>
      <c r="L218" s="6">
        <f t="shared" si="57"/>
        <v>0.16772350445076256</v>
      </c>
      <c r="M218" s="6">
        <f t="shared" si="58"/>
        <v>-5.4381451600100661E-2</v>
      </c>
      <c r="N218" s="6">
        <f t="shared" si="59"/>
        <v>0.60277511725156785</v>
      </c>
      <c r="P218" s="1" t="s">
        <v>2670</v>
      </c>
      <c r="Q218" s="1">
        <v>-46.961328219756012</v>
      </c>
      <c r="R218" s="1">
        <v>0.42113301500321448</v>
      </c>
      <c r="S218" s="1">
        <v>-6.5488452839338462</v>
      </c>
      <c r="T218" s="1">
        <v>8.2538821494763687E-2</v>
      </c>
      <c r="U218" s="1">
        <v>5.4294340517147575</v>
      </c>
      <c r="V218" s="1" t="s">
        <v>2546</v>
      </c>
      <c r="W218" s="5">
        <f>VAR(Q218:Q219)</f>
        <v>2.2930351971791031E-2</v>
      </c>
      <c r="X218" s="5">
        <f>VAR(S218:S219)</f>
        <v>3.1427946415864007E-3</v>
      </c>
      <c r="Y218" s="5">
        <v>1</v>
      </c>
      <c r="Z218" s="5">
        <f>VAR(U218:U219)</f>
        <v>0.35989534477493179</v>
      </c>
      <c r="AV218" s="4">
        <v>2410682</v>
      </c>
      <c r="AW218" s="2" t="s">
        <v>1575</v>
      </c>
      <c r="AX218" s="4">
        <v>2</v>
      </c>
      <c r="AY218" s="53">
        <v>45505</v>
      </c>
      <c r="AZ218" s="4">
        <v>284700</v>
      </c>
      <c r="BA218" s="1" t="s">
        <v>2677</v>
      </c>
      <c r="BB218" s="1">
        <v>-14.449194956537783</v>
      </c>
      <c r="BC218" s="1">
        <v>0.20770298505401705</v>
      </c>
      <c r="BD218" s="1">
        <v>-2.8994969841806335</v>
      </c>
      <c r="BE218" s="1">
        <v>3.3444036574512614E-2</v>
      </c>
      <c r="BF218" s="1">
        <v>8.7467809169072854</v>
      </c>
      <c r="BG218" s="1" t="s">
        <v>2608</v>
      </c>
    </row>
    <row r="219" spans="1:65" x14ac:dyDescent="0.35">
      <c r="A219" t="s">
        <v>1121</v>
      </c>
      <c r="B219" s="1">
        <v>-111.65538785227039</v>
      </c>
      <c r="C219" s="1">
        <v>6.5641727881000783E-2</v>
      </c>
      <c r="D219" s="1">
        <v>-14.881663262595426</v>
      </c>
      <c r="E219" s="1">
        <v>5.1124032955826064E-2</v>
      </c>
      <c r="F219" s="1">
        <v>7.3979182484930135</v>
      </c>
      <c r="G219" s="17">
        <v>45867</v>
      </c>
      <c r="H219" s="1" t="s">
        <v>2751</v>
      </c>
      <c r="I219" s="1">
        <v>-111.54857041969986</v>
      </c>
      <c r="J219" s="1">
        <v>-14.789156262234583</v>
      </c>
      <c r="K219" s="6">
        <f t="shared" si="56"/>
        <v>6.7646796781768046</v>
      </c>
      <c r="L219" s="6">
        <f t="shared" si="57"/>
        <v>-0.10681743257053711</v>
      </c>
      <c r="M219" s="6">
        <f t="shared" si="58"/>
        <v>-9.250700036084325E-2</v>
      </c>
      <c r="N219" s="6">
        <f t="shared" si="59"/>
        <v>0.63323857031620889</v>
      </c>
      <c r="P219" s="1" t="s">
        <v>2670</v>
      </c>
      <c r="Q219" s="1">
        <v>-47.175479343833338</v>
      </c>
      <c r="R219" s="1">
        <v>0.38354268817748555</v>
      </c>
      <c r="S219" s="1">
        <v>-6.4695635755568643</v>
      </c>
      <c r="T219" s="1">
        <v>8.6512509519588068E-2</v>
      </c>
      <c r="U219" s="1">
        <v>4.5810292606215768</v>
      </c>
      <c r="V219" s="1" t="s">
        <v>2546</v>
      </c>
      <c r="AV219" s="4">
        <v>2410165</v>
      </c>
      <c r="AW219" s="2" t="s">
        <v>1590</v>
      </c>
      <c r="AX219" s="4">
        <v>1</v>
      </c>
      <c r="AY219" s="53">
        <v>45454</v>
      </c>
      <c r="AZ219" s="4">
        <v>285080</v>
      </c>
      <c r="BA219" s="1" t="s">
        <v>2514</v>
      </c>
      <c r="BB219" s="1">
        <v>-13.161419496790504</v>
      </c>
      <c r="BC219" s="1">
        <v>0.36199726252871278</v>
      </c>
      <c r="BD219" s="1">
        <v>-2.8463012150191647</v>
      </c>
      <c r="BE219" s="1">
        <v>7.5534602304247384E-2</v>
      </c>
      <c r="BF219" s="1">
        <v>9.6089902233628131</v>
      </c>
      <c r="BG219" s="1" t="s">
        <v>2439</v>
      </c>
      <c r="BH219" s="11">
        <f>VAR(BB219:BB220)</f>
        <v>6.4340809844094338</v>
      </c>
      <c r="BI219" s="11">
        <f>VAR(BD219:BD220)</f>
        <v>0.41352982983126374</v>
      </c>
      <c r="BJ219" s="11">
        <f>VAR(BF219:BF220)</f>
        <v>6.8014228889059325</v>
      </c>
      <c r="BK219" s="11">
        <v>1</v>
      </c>
      <c r="BL219" s="11">
        <f>BB219-BB220</f>
        <v>-3.58722204063519</v>
      </c>
      <c r="BM219" s="11">
        <f>BD219-BD220</f>
        <v>-0.90942820478723263</v>
      </c>
    </row>
    <row r="220" spans="1:65" x14ac:dyDescent="0.35">
      <c r="A220" t="s">
        <v>1121</v>
      </c>
      <c r="B220" s="1">
        <v>-111.30956914120001</v>
      </c>
      <c r="C220" s="1">
        <v>0.12359580826831389</v>
      </c>
      <c r="D220" s="1">
        <v>-14.849113202201426</v>
      </c>
      <c r="E220" s="1">
        <v>3.948825554869332E-2</v>
      </c>
      <c r="F220" s="1">
        <v>7.4833364764113952</v>
      </c>
      <c r="G220" s="17">
        <v>45867</v>
      </c>
      <c r="H220" s="1" t="s">
        <v>2751</v>
      </c>
      <c r="I220" s="1">
        <v>-111.54857041969986</v>
      </c>
      <c r="J220" s="1">
        <v>-14.789156262234583</v>
      </c>
      <c r="K220" s="6">
        <f t="shared" si="56"/>
        <v>6.7646796781768046</v>
      </c>
      <c r="L220" s="6">
        <f t="shared" si="57"/>
        <v>0.23900127849984187</v>
      </c>
      <c r="M220" s="6">
        <f t="shared" si="58"/>
        <v>-5.9956939966843592E-2</v>
      </c>
      <c r="N220" s="6">
        <f t="shared" si="59"/>
        <v>0.71865679823459061</v>
      </c>
      <c r="P220" s="1" t="s">
        <v>2672</v>
      </c>
      <c r="Q220" s="1">
        <v>-19.248739547259085</v>
      </c>
      <c r="R220" s="1">
        <v>0.23473946695896414</v>
      </c>
      <c r="S220" s="1">
        <v>-3.8841203950363834</v>
      </c>
      <c r="T220" s="1">
        <v>9.1035943994013643E-2</v>
      </c>
      <c r="U220" s="1">
        <v>11.824223613031982</v>
      </c>
      <c r="V220" s="1" t="s">
        <v>2546</v>
      </c>
      <c r="W220" s="5">
        <f>VAR(Q220:Q221)</f>
        <v>8.1597718427107266E-2</v>
      </c>
      <c r="X220" s="5">
        <f>VAR(S220:S221)</f>
        <v>1.1812949597106495E-3</v>
      </c>
      <c r="Y220" s="5">
        <v>1</v>
      </c>
      <c r="Z220" s="5">
        <f>VAR(U220:U221)</f>
        <v>1.1434814857967216E-4</v>
      </c>
      <c r="AV220" s="4">
        <v>2410657</v>
      </c>
      <c r="AW220" s="2" t="s">
        <v>1590</v>
      </c>
      <c r="AX220" s="4">
        <v>2</v>
      </c>
      <c r="AY220" s="53">
        <v>45504</v>
      </c>
      <c r="AZ220" s="4">
        <v>284880</v>
      </c>
      <c r="BA220" s="1" t="s">
        <v>2723</v>
      </c>
      <c r="BB220" s="1">
        <v>-9.5741974561553143</v>
      </c>
      <c r="BC220" s="1">
        <v>0.27317180802279395</v>
      </c>
      <c r="BD220" s="1">
        <v>-1.936873010231932</v>
      </c>
      <c r="BE220" s="1">
        <v>1.8709373265445205E-2</v>
      </c>
      <c r="BF220" s="1">
        <v>5.920786625700142</v>
      </c>
      <c r="BG220" s="1" t="s">
        <v>2607</v>
      </c>
    </row>
    <row r="221" spans="1:65" x14ac:dyDescent="0.35">
      <c r="A221" t="s">
        <v>1121</v>
      </c>
      <c r="B221" s="1">
        <v>-111.00251167925745</v>
      </c>
      <c r="C221" s="1">
        <v>7.1174703500864522E-2</v>
      </c>
      <c r="D221" s="1">
        <v>-14.756663102616622</v>
      </c>
      <c r="E221" s="1">
        <v>3.2887605682539234E-2</v>
      </c>
      <c r="F221" s="1">
        <v>7.050793141675527</v>
      </c>
      <c r="G221" s="17">
        <v>45874</v>
      </c>
      <c r="H221" s="1" t="s">
        <v>2752</v>
      </c>
      <c r="I221" s="1">
        <v>-111.54857041969986</v>
      </c>
      <c r="J221" s="1">
        <v>-14.789156262234583</v>
      </c>
      <c r="K221" s="6">
        <f t="shared" si="56"/>
        <v>6.7646796781768046</v>
      </c>
      <c r="L221" s="6">
        <f t="shared" si="57"/>
        <v>0.54605874044240466</v>
      </c>
      <c r="M221" s="6">
        <f t="shared" si="58"/>
        <v>3.2493159617960288E-2</v>
      </c>
      <c r="N221" s="6">
        <f t="shared" si="59"/>
        <v>0.28611346349872235</v>
      </c>
      <c r="P221" s="1" t="s">
        <v>2672</v>
      </c>
      <c r="Q221" s="1">
        <v>-19.652714097019604</v>
      </c>
      <c r="R221" s="1">
        <v>0.39342816878103232</v>
      </c>
      <c r="S221" s="1">
        <v>-3.9327268752568365</v>
      </c>
      <c r="T221" s="1">
        <v>6.656928980421524E-2</v>
      </c>
      <c r="U221" s="1">
        <v>11.809100905035088</v>
      </c>
      <c r="V221" s="1" t="s">
        <v>2546</v>
      </c>
      <c r="AV221" s="4">
        <v>2410078</v>
      </c>
      <c r="AW221" s="2" t="s">
        <v>1500</v>
      </c>
      <c r="AX221" s="4">
        <v>1</v>
      </c>
      <c r="AY221" s="23">
        <v>45447</v>
      </c>
      <c r="AZ221" s="4">
        <v>261760</v>
      </c>
      <c r="BA221" s="1" t="s">
        <v>2480</v>
      </c>
      <c r="BB221" s="1">
        <v>-11.248430198524339</v>
      </c>
      <c r="BC221" s="1">
        <v>0.20237534640310229</v>
      </c>
      <c r="BD221" s="1">
        <v>-2.3302652903627874</v>
      </c>
      <c r="BE221" s="1">
        <v>5.2101190751379409E-2</v>
      </c>
      <c r="BF221" s="1">
        <v>7.3936921243779601</v>
      </c>
      <c r="BG221" s="1" t="s">
        <v>2437</v>
      </c>
      <c r="BH221" s="11">
        <f>VAR(BB221:BB222)</f>
        <v>8.72261884912168E-2</v>
      </c>
      <c r="BI221" s="11">
        <f>VAR(BD221:BD222)</f>
        <v>3.4008678767430196E-2</v>
      </c>
      <c r="BJ221" s="11">
        <f>VAR(BF221:BF222)</f>
        <v>1.3923399845878208</v>
      </c>
      <c r="BK221" s="11">
        <v>1</v>
      </c>
      <c r="BL221" s="11">
        <f>BB221-BB222</f>
        <v>-0.41767496571189611</v>
      </c>
      <c r="BM221" s="11">
        <f>BD221-BD222</f>
        <v>-0.26080137563835892</v>
      </c>
    </row>
    <row r="222" spans="1:65" x14ac:dyDescent="0.35">
      <c r="A222" t="s">
        <v>1121</v>
      </c>
      <c r="B222" s="1">
        <v>-111.26871886993757</v>
      </c>
      <c r="C222" s="1">
        <v>6.9539659743256529E-2</v>
      </c>
      <c r="D222" s="1">
        <v>-14.809266767172971</v>
      </c>
      <c r="E222" s="1">
        <v>1.671008978227501E-2</v>
      </c>
      <c r="F222" s="1">
        <v>7.2054152674461989</v>
      </c>
      <c r="G222" s="17">
        <v>45874</v>
      </c>
      <c r="H222" s="1" t="s">
        <v>2752</v>
      </c>
      <c r="I222" s="1">
        <v>-111.54857041969986</v>
      </c>
      <c r="J222" s="1">
        <v>-14.789156262234583</v>
      </c>
      <c r="K222" s="6">
        <f t="shared" si="56"/>
        <v>6.7646796781768046</v>
      </c>
      <c r="L222" s="6">
        <f t="shared" si="57"/>
        <v>0.27985154976228444</v>
      </c>
      <c r="M222" s="6">
        <f t="shared" si="58"/>
        <v>-2.0110504938388729E-2</v>
      </c>
      <c r="N222" s="6">
        <f t="shared" si="59"/>
        <v>0.44073558926939427</v>
      </c>
      <c r="P222" s="1" t="s">
        <v>2675</v>
      </c>
      <c r="Q222" s="1">
        <v>-100.0340314994922</v>
      </c>
      <c r="R222" s="1">
        <v>0.11808375530599222</v>
      </c>
      <c r="S222" s="1">
        <v>-12.328071276689879</v>
      </c>
      <c r="T222" s="1">
        <v>3.8759491065561397E-2</v>
      </c>
      <c r="U222" s="1">
        <v>-1.4094612859731654</v>
      </c>
      <c r="V222" s="1" t="s">
        <v>2608</v>
      </c>
      <c r="W222" s="5">
        <f>VAR(Q222:Q223)</f>
        <v>0.15673401403439949</v>
      </c>
      <c r="X222" s="5">
        <f>VAR(S222:S223)</f>
        <v>1.6245749641007152E-3</v>
      </c>
      <c r="Y222" s="5">
        <v>1</v>
      </c>
      <c r="Z222" s="5">
        <f>VAR(U222:U223)</f>
        <v>5.3946582126472463E-3</v>
      </c>
      <c r="AV222" s="4">
        <v>2410338</v>
      </c>
      <c r="AW222" s="2" t="s">
        <v>1500</v>
      </c>
      <c r="AX222" s="4">
        <v>2</v>
      </c>
      <c r="AY222" s="53">
        <v>45470</v>
      </c>
      <c r="AZ222" s="4">
        <v>270180</v>
      </c>
      <c r="BA222" s="1" t="s">
        <v>2556</v>
      </c>
      <c r="BB222" s="1">
        <v>-10.830755232812443</v>
      </c>
      <c r="BC222" s="1">
        <v>0.49054874508865121</v>
      </c>
      <c r="BD222" s="1">
        <v>-2.0694639147244285</v>
      </c>
      <c r="BE222" s="1">
        <v>0.11565173886564177</v>
      </c>
      <c r="BF222" s="1">
        <v>5.7249560849829848</v>
      </c>
      <c r="BG222" s="1" t="s">
        <v>2505</v>
      </c>
    </row>
    <row r="223" spans="1:65" x14ac:dyDescent="0.35">
      <c r="A223" t="s">
        <v>1121</v>
      </c>
      <c r="B223" s="1">
        <v>-110.97547676394196</v>
      </c>
      <c r="C223" s="1">
        <v>7.405789934666443E-2</v>
      </c>
      <c r="D223" s="1">
        <v>-14.790457800219514</v>
      </c>
      <c r="E223" s="1">
        <v>1.8179902890492889E-2</v>
      </c>
      <c r="F223" s="1">
        <v>7.3481856378141543</v>
      </c>
      <c r="G223" s="17">
        <v>45874</v>
      </c>
      <c r="H223" s="1" t="s">
        <v>2752</v>
      </c>
      <c r="I223" s="1">
        <v>-111.54857041969986</v>
      </c>
      <c r="J223" s="1">
        <v>-14.789156262234583</v>
      </c>
      <c r="K223" s="6">
        <f t="shared" si="56"/>
        <v>6.7646796781768046</v>
      </c>
      <c r="L223" s="6">
        <f t="shared" si="57"/>
        <v>0.57309365575790139</v>
      </c>
      <c r="M223" s="6">
        <f t="shared" si="58"/>
        <v>-1.3015379849310449E-3</v>
      </c>
      <c r="N223" s="6">
        <f t="shared" si="59"/>
        <v>0.58350595963734975</v>
      </c>
      <c r="P223" s="1" t="s">
        <v>2675</v>
      </c>
      <c r="Q223" s="1">
        <v>-100.59391365501138</v>
      </c>
      <c r="R223" s="1">
        <v>0.28664351185996706</v>
      </c>
      <c r="S223" s="1">
        <v>-12.385072591834369</v>
      </c>
      <c r="T223" s="1">
        <v>0.10651354343105442</v>
      </c>
      <c r="U223" s="1">
        <v>-1.5133329203364241</v>
      </c>
      <c r="V223" s="1" t="s">
        <v>2608</v>
      </c>
      <c r="AV223" s="4">
        <v>2410154</v>
      </c>
      <c r="AW223" s="2" t="s">
        <v>1578</v>
      </c>
      <c r="AX223" s="4">
        <v>1</v>
      </c>
      <c r="AY223" s="53">
        <v>45455</v>
      </c>
      <c r="AZ223" s="4">
        <v>259420</v>
      </c>
      <c r="BA223" s="1" t="s">
        <v>2511</v>
      </c>
      <c r="BB223" s="1">
        <v>-134.5803771711829</v>
      </c>
      <c r="BC223" s="1">
        <v>0.23577822403246509</v>
      </c>
      <c r="BD223" s="1">
        <v>-17.869095699625802</v>
      </c>
      <c r="BE223" s="1">
        <v>2.9109789199041388E-2</v>
      </c>
      <c r="BF223" s="1">
        <v>8.3723884258235159</v>
      </c>
      <c r="BG223" s="1" t="s">
        <v>2439</v>
      </c>
      <c r="BH223" s="11">
        <f>VAR(BB223:BB224)</f>
        <v>1.9705834351177343</v>
      </c>
      <c r="BI223" s="11">
        <f>VAR(BD223:BD224)</f>
        <v>3.7444577862695998E-2</v>
      </c>
      <c r="BJ223" s="11">
        <f>VAR(BF223:BF224)</f>
        <v>2.0814817096803669E-2</v>
      </c>
      <c r="BK223" s="11">
        <v>1</v>
      </c>
      <c r="BL223" s="11">
        <f>BB223-BB224</f>
        <v>1.9852372327345336</v>
      </c>
      <c r="BM223" s="11">
        <f>BD223-BD224</f>
        <v>0.27365883089239418</v>
      </c>
    </row>
    <row r="224" spans="1:65" x14ac:dyDescent="0.35">
      <c r="P224" s="1" t="s">
        <v>2682</v>
      </c>
      <c r="Q224" s="1">
        <v>-16.85501468695087</v>
      </c>
      <c r="R224" s="1">
        <v>7.0192912458611131E-2</v>
      </c>
      <c r="S224" s="1">
        <v>-2.9761910095468842</v>
      </c>
      <c r="T224" s="1">
        <v>5.3507721175016267E-2</v>
      </c>
      <c r="U224" s="1">
        <v>6.9545133894242035</v>
      </c>
      <c r="V224" s="1" t="s">
        <v>2609</v>
      </c>
      <c r="W224" s="5">
        <f>VAR(Q224:Q225)</f>
        <v>0.28195986590174116</v>
      </c>
      <c r="X224" s="5">
        <f>VAR(S224:S225)</f>
        <v>5.1726071749671962E-3</v>
      </c>
      <c r="Y224" s="5">
        <v>1</v>
      </c>
      <c r="Z224" s="5">
        <f>VAR(U224:U225)</f>
        <v>1.9685003489060809E-3</v>
      </c>
      <c r="AV224" s="4">
        <v>2410640</v>
      </c>
      <c r="AW224" s="2" t="s">
        <v>1578</v>
      </c>
      <c r="AX224" s="4">
        <v>2</v>
      </c>
      <c r="AY224" s="53">
        <v>45502</v>
      </c>
      <c r="AZ224" s="4">
        <v>284560</v>
      </c>
      <c r="BA224" s="1" t="s">
        <v>2718</v>
      </c>
      <c r="BB224" s="1">
        <v>-136.56561440391744</v>
      </c>
      <c r="BC224" s="1">
        <v>0.33824659795639694</v>
      </c>
      <c r="BD224" s="1">
        <v>-18.142754530518197</v>
      </c>
      <c r="BE224" s="1">
        <v>6.7949598381851856E-2</v>
      </c>
      <c r="BF224" s="1">
        <v>8.5764218402281358</v>
      </c>
      <c r="BG224" s="1" t="s">
        <v>2607</v>
      </c>
    </row>
    <row r="225" spans="16:65" x14ac:dyDescent="0.35">
      <c r="P225" s="1" t="s">
        <v>2682</v>
      </c>
      <c r="Q225" s="1">
        <v>-16.10406879555557</v>
      </c>
      <c r="R225" s="1">
        <v>0.18809064024160568</v>
      </c>
      <c r="S225" s="1">
        <v>-2.8744795827063645</v>
      </c>
      <c r="T225" s="1">
        <v>3.1676836220577223E-2</v>
      </c>
      <c r="U225" s="1">
        <v>6.8917678660953463</v>
      </c>
      <c r="V225" s="1" t="s">
        <v>2609</v>
      </c>
      <c r="AV225" s="4">
        <v>2410303</v>
      </c>
      <c r="AW225" s="2" t="s">
        <v>1719</v>
      </c>
      <c r="AX225" s="4">
        <v>1</v>
      </c>
      <c r="AY225" s="53">
        <v>45468</v>
      </c>
      <c r="AZ225" s="4">
        <v>254300</v>
      </c>
      <c r="BA225" s="1" t="s">
        <v>2547</v>
      </c>
      <c r="BB225" s="1">
        <v>-110.46576949491349</v>
      </c>
      <c r="BC225" s="1">
        <v>0.39172469597237114</v>
      </c>
      <c r="BD225" s="1">
        <v>-14.886227587414993</v>
      </c>
      <c r="BE225" s="1">
        <v>0.18431603842697347</v>
      </c>
      <c r="BF225" s="1">
        <v>8.6240512044064559</v>
      </c>
      <c r="BG225" s="1" t="s">
        <v>2504</v>
      </c>
      <c r="BH225" s="11">
        <f>VAR(BB225:BB226)</f>
        <v>0.99973371583796156</v>
      </c>
      <c r="BI225" s="11">
        <f>VAR(BD225:BD226)</f>
        <v>3.1199234757127169E-2</v>
      </c>
      <c r="BJ225" s="11">
        <f>VAR(BF225:BF226)</f>
        <v>0.17073222368349519</v>
      </c>
      <c r="BK225" s="11">
        <v>1</v>
      </c>
      <c r="BL225" s="11">
        <f>BB225-BB226</f>
        <v>-1.4140252584999757</v>
      </c>
      <c r="BM225" s="11">
        <f>BD225-BD226</f>
        <v>-0.24979685649394057</v>
      </c>
    </row>
    <row r="226" spans="16:65" x14ac:dyDescent="0.35">
      <c r="P226" s="1" t="s">
        <v>2688</v>
      </c>
      <c r="Q226" s="1">
        <v>-68.245074628692763</v>
      </c>
      <c r="R226" s="1">
        <v>5.1257045219335419E-2</v>
      </c>
      <c r="S226" s="1">
        <v>-9.689188995382441</v>
      </c>
      <c r="T226" s="1">
        <v>2.8602803125851606E-2</v>
      </c>
      <c r="U226" s="1">
        <v>9.2684373343667659</v>
      </c>
      <c r="V226" s="1" t="s">
        <v>2611</v>
      </c>
      <c r="W226" s="5">
        <f>VAR(Q226:Q227)</f>
        <v>1.3097510247969247E-2</v>
      </c>
      <c r="X226" s="5">
        <f>VAR(S226:S227)</f>
        <v>9.3591522196208535E-5</v>
      </c>
      <c r="Y226" s="5">
        <v>1</v>
      </c>
      <c r="Z226" s="5">
        <f>VAR(U226:U227)</f>
        <v>1.3727162240725441E-3</v>
      </c>
      <c r="AV226" s="4">
        <v>2410577</v>
      </c>
      <c r="AW226" s="2" t="s">
        <v>1719</v>
      </c>
      <c r="AX226" s="4">
        <v>2</v>
      </c>
      <c r="AY226" s="53">
        <v>45496</v>
      </c>
      <c r="AZ226" s="4">
        <v>284580</v>
      </c>
      <c r="BA226" s="1" t="s">
        <v>2652</v>
      </c>
      <c r="BB226" s="1">
        <v>-109.05174423641351</v>
      </c>
      <c r="BC226" s="1">
        <v>0.52262602949108494</v>
      </c>
      <c r="BD226" s="1">
        <v>-14.636430730921052</v>
      </c>
      <c r="BE226" s="1">
        <v>7.5501633789699249E-2</v>
      </c>
      <c r="BF226" s="1">
        <v>8.0397016109549071</v>
      </c>
      <c r="BG226" s="1" t="s">
        <v>2545</v>
      </c>
    </row>
    <row r="227" spans="16:65" x14ac:dyDescent="0.35">
      <c r="P227" s="1" t="s">
        <v>2688</v>
      </c>
      <c r="Q227" s="1">
        <v>-68.406923386784811</v>
      </c>
      <c r="R227" s="1">
        <v>0.13970306067568053</v>
      </c>
      <c r="S227" s="1">
        <v>-9.7028704808424493</v>
      </c>
      <c r="T227" s="1">
        <v>1.6915567887379173E-2</v>
      </c>
      <c r="U227" s="1">
        <v>9.2160404599547832</v>
      </c>
      <c r="V227" s="1" t="s">
        <v>2611</v>
      </c>
      <c r="AV227" s="4">
        <v>2410437</v>
      </c>
      <c r="AW227" s="2" t="s">
        <v>1837</v>
      </c>
      <c r="AX227" s="4">
        <v>1</v>
      </c>
      <c r="AY227" s="53">
        <v>45485</v>
      </c>
      <c r="AZ227" s="4">
        <v>270600</v>
      </c>
      <c r="BA227" s="1" t="s">
        <v>2579</v>
      </c>
      <c r="BB227" s="1">
        <v>-25.723121607005375</v>
      </c>
      <c r="BC227" s="1">
        <v>0.36825868959994368</v>
      </c>
      <c r="BD227" s="1">
        <v>-4.8578142799357575</v>
      </c>
      <c r="BE227" s="1">
        <v>0.10443952000291715</v>
      </c>
      <c r="BF227" s="1">
        <v>13.139392632480686</v>
      </c>
      <c r="BG227" s="1" t="s">
        <v>2507</v>
      </c>
      <c r="BH227" s="11">
        <f>VAR(BB227:BB228)</f>
        <v>1.251674999452618</v>
      </c>
      <c r="BI227" s="11">
        <f>VAR(BD227:BD228)</f>
        <v>0.26769773298645572</v>
      </c>
      <c r="BJ227" s="11">
        <f>VAR(BF227:BF228)</f>
        <v>9.1226851697172435</v>
      </c>
      <c r="BK227" s="11">
        <v>1</v>
      </c>
      <c r="BL227" s="11">
        <f>BB227-BB228</f>
        <v>-1.5821978381053476</v>
      </c>
      <c r="BM227" s="11">
        <f>BD227-BD228</f>
        <v>-0.73170722695140267</v>
      </c>
    </row>
    <row r="228" spans="16:65" x14ac:dyDescent="0.35">
      <c r="P228" s="1" t="s">
        <v>2692</v>
      </c>
      <c r="Q228" s="1">
        <v>-118.99335967927972</v>
      </c>
      <c r="R228" s="1">
        <v>0.15192007425820317</v>
      </c>
      <c r="S228" s="1">
        <v>-15.699368058294585</v>
      </c>
      <c r="T228" s="1">
        <v>2.1288398394642891E-2</v>
      </c>
      <c r="U228" s="1">
        <v>6.6015847870769591</v>
      </c>
      <c r="V228" s="1" t="s">
        <v>2662</v>
      </c>
      <c r="W228" s="5">
        <f>VAR(Q228:Q229)</f>
        <v>2.4476838659922401E-4</v>
      </c>
      <c r="X228" s="5">
        <f>VAR(S228:S229)</f>
        <v>1.5133463614028866E-3</v>
      </c>
      <c r="Y228" s="5">
        <v>1</v>
      </c>
      <c r="Z228" s="5">
        <f>VAR(U228:U229)</f>
        <v>0.10683686922405912</v>
      </c>
      <c r="AV228" s="4">
        <v>2410831</v>
      </c>
      <c r="AW228" s="2" t="s">
        <v>1837</v>
      </c>
      <c r="AX228" s="4">
        <v>2</v>
      </c>
      <c r="AY228" s="53">
        <v>45525</v>
      </c>
      <c r="AZ228" s="4">
        <v>278140</v>
      </c>
      <c r="BA228" s="1" t="s">
        <v>2769</v>
      </c>
      <c r="BB228" s="1">
        <v>-24.140923768900027</v>
      </c>
      <c r="BC228" s="1">
        <v>4.8495198465954521E-2</v>
      </c>
      <c r="BD228" s="1">
        <v>-4.1261070529843549</v>
      </c>
      <c r="BE228" s="1">
        <v>2.2187838232369576E-2</v>
      </c>
      <c r="BF228" s="1">
        <v>8.8679326549748119</v>
      </c>
      <c r="BG228" s="1" t="s">
        <v>2752</v>
      </c>
    </row>
    <row r="229" spans="16:65" x14ac:dyDescent="0.35">
      <c r="P229" s="1" t="s">
        <v>2692</v>
      </c>
      <c r="Q229" s="1">
        <v>-119.01548515719995</v>
      </c>
      <c r="R229" s="1">
        <v>4.0862466164606634E-2</v>
      </c>
      <c r="S229" s="1">
        <v>-15.64435267205759</v>
      </c>
      <c r="T229" s="1">
        <v>1.4410674654155551E-2</v>
      </c>
      <c r="U229" s="1">
        <v>6.1393362192607697</v>
      </c>
      <c r="V229" s="1" t="s">
        <v>2662</v>
      </c>
      <c r="AV229" s="4">
        <v>2410469</v>
      </c>
      <c r="AW229" s="2" t="s">
        <v>1869</v>
      </c>
      <c r="AX229" s="4">
        <v>1</v>
      </c>
      <c r="AY229" s="53">
        <v>45487</v>
      </c>
      <c r="AZ229" s="4">
        <v>282480</v>
      </c>
      <c r="BA229" s="1" t="s">
        <v>2589</v>
      </c>
      <c r="BB229" s="1">
        <v>-40.870784852239886</v>
      </c>
      <c r="BC229" s="1">
        <v>0.32643555512093042</v>
      </c>
      <c r="BD229" s="1">
        <v>-6.1423108501087178</v>
      </c>
      <c r="BE229" s="1">
        <v>0.12979283903745423</v>
      </c>
      <c r="BF229" s="1">
        <v>8.2677019486298562</v>
      </c>
      <c r="BG229" s="1" t="s">
        <v>2508</v>
      </c>
      <c r="BH229" s="11">
        <f>VAR(BB229:BB230)</f>
        <v>14.08934924943925</v>
      </c>
      <c r="BI229" s="11">
        <f>VAR(BD229:BD230)</f>
        <v>0.62199795547269043</v>
      </c>
      <c r="BJ229" s="11">
        <f>VAR(BF229:BF230)</f>
        <v>6.5319580780640933</v>
      </c>
      <c r="BK229" s="11">
        <v>1</v>
      </c>
      <c r="BL229" s="11">
        <f>BB229-BB230</f>
        <v>-5.3083611876810437</v>
      </c>
      <c r="BM229" s="11">
        <f>BD229-BD230</f>
        <v>-1.1153456464008729</v>
      </c>
    </row>
    <row r="230" spans="16:65" x14ac:dyDescent="0.35">
      <c r="P230" s="1" t="s">
        <v>2696</v>
      </c>
      <c r="Q230" s="1">
        <v>-70.525874307660246</v>
      </c>
      <c r="R230" s="1">
        <v>4.5157239398575438E-2</v>
      </c>
      <c r="S230" s="1">
        <v>-9.4972949674879956</v>
      </c>
      <c r="T230" s="1">
        <v>4.441516892824144E-2</v>
      </c>
      <c r="U230" s="1">
        <v>5.4524854322437193</v>
      </c>
      <c r="V230" s="1" t="s">
        <v>2663</v>
      </c>
      <c r="W230" s="5">
        <f>VAR(Q230:Q231)</f>
        <v>2.528674738556115E-3</v>
      </c>
      <c r="X230" s="5">
        <f>VAR(S230:S231)</f>
        <v>9.2261419286732962E-4</v>
      </c>
      <c r="Y230" s="5">
        <v>1</v>
      </c>
      <c r="Z230" s="5">
        <f>VAR(U230:U231)</f>
        <v>3.7137371256679944E-2</v>
      </c>
      <c r="AV230" s="4">
        <v>2410819</v>
      </c>
      <c r="AW230" s="2" t="s">
        <v>1869</v>
      </c>
      <c r="AX230" s="4">
        <v>2</v>
      </c>
      <c r="AY230" s="53">
        <v>45524</v>
      </c>
      <c r="AZ230" s="4">
        <v>266480</v>
      </c>
      <c r="BA230" s="1" t="s">
        <v>2765</v>
      </c>
      <c r="BB230" s="1">
        <v>-35.562423664558843</v>
      </c>
      <c r="BC230" s="1">
        <v>5.1207230524550465E-2</v>
      </c>
      <c r="BD230" s="1">
        <v>-5.0269652037078449</v>
      </c>
      <c r="BE230" s="1">
        <v>4.3207915437782567E-2</v>
      </c>
      <c r="BF230" s="1">
        <v>4.653297965103917</v>
      </c>
      <c r="BG230" s="1" t="s">
        <v>2751</v>
      </c>
    </row>
    <row r="231" spans="16:65" x14ac:dyDescent="0.35">
      <c r="P231" s="1" t="s">
        <v>2696</v>
      </c>
      <c r="Q231" s="1">
        <v>-70.596989351617992</v>
      </c>
      <c r="R231" s="1">
        <v>5.065968009554845E-2</v>
      </c>
      <c r="S231" s="1">
        <v>-9.5402510891208276</v>
      </c>
      <c r="T231" s="1">
        <v>1.2875761235942884E-2</v>
      </c>
      <c r="U231" s="1">
        <v>5.7250193613486289</v>
      </c>
      <c r="V231" s="1" t="s">
        <v>2663</v>
      </c>
      <c r="AV231" s="4">
        <v>2410439</v>
      </c>
      <c r="AW231" s="2" t="s">
        <v>1839</v>
      </c>
      <c r="AX231" s="4">
        <v>1</v>
      </c>
      <c r="AY231" s="53">
        <v>45484</v>
      </c>
      <c r="AZ231" s="4">
        <v>283000</v>
      </c>
      <c r="BA231" s="1" t="s">
        <v>2583</v>
      </c>
      <c r="BB231" s="1">
        <v>-26.846274414997957</v>
      </c>
      <c r="BC231" s="1">
        <v>0.20255455333895117</v>
      </c>
      <c r="BD231" s="1">
        <v>-4.5394445435191777</v>
      </c>
      <c r="BE231" s="1">
        <v>4.5031621605206004E-2</v>
      </c>
      <c r="BF231" s="1">
        <v>9.4692819331554645</v>
      </c>
      <c r="BG231" s="1" t="s">
        <v>2508</v>
      </c>
      <c r="BH231" s="11">
        <f>VAR(BB231:BB232)</f>
        <v>49.912635476647665</v>
      </c>
      <c r="BI231" s="11">
        <f>VAR(BD231:BD232)</f>
        <v>1.2218808057384329</v>
      </c>
      <c r="BJ231" s="11">
        <f>VAR(BF231:BF232)</f>
        <v>3.1620304142701343</v>
      </c>
      <c r="BK231" s="11">
        <v>1</v>
      </c>
      <c r="BL231" s="11">
        <f>BB231-BB232</f>
        <v>-9.991259728047087</v>
      </c>
      <c r="BM231" s="11">
        <f>BD231-BD232</f>
        <v>-1.5632535339722935</v>
      </c>
    </row>
    <row r="232" spans="16:65" x14ac:dyDescent="0.35">
      <c r="P232" s="1" t="s">
        <v>2700</v>
      </c>
      <c r="Q232" s="1">
        <v>-69.21082191875405</v>
      </c>
      <c r="R232" s="1">
        <v>5.7100098336435076E-2</v>
      </c>
      <c r="S232" s="1">
        <v>-9.9457563907208542</v>
      </c>
      <c r="T232" s="1">
        <v>1.571769354130071E-2</v>
      </c>
      <c r="U232" s="1">
        <v>10.355229207012783</v>
      </c>
      <c r="V232" s="1" t="s">
        <v>2664</v>
      </c>
      <c r="W232" s="5">
        <f>VAR(Q232:Q233)</f>
        <v>0.20001812504468761</v>
      </c>
      <c r="X232" s="5">
        <f>VAR(S232:S233)</f>
        <v>1.4851887687478229E-3</v>
      </c>
      <c r="Y232" s="5">
        <v>1</v>
      </c>
      <c r="Z232" s="5">
        <f>VAR(U232:U233)</f>
        <v>1.9301179244114224E-2</v>
      </c>
      <c r="AV232" s="4">
        <v>2410729</v>
      </c>
      <c r="AW232" s="2" t="s">
        <v>1839</v>
      </c>
      <c r="AX232" s="4">
        <v>2</v>
      </c>
      <c r="AY232" s="53">
        <v>45512</v>
      </c>
      <c r="AZ232" s="4">
        <v>282120</v>
      </c>
      <c r="BA232" s="1" t="s">
        <v>2682</v>
      </c>
      <c r="BB232" s="1">
        <v>-16.85501468695087</v>
      </c>
      <c r="BC232" s="1">
        <v>7.0192912458611131E-2</v>
      </c>
      <c r="BD232" s="1">
        <v>-2.9761910095468842</v>
      </c>
      <c r="BE232" s="1">
        <v>5.3507721175016267E-2</v>
      </c>
      <c r="BF232" s="1">
        <v>6.9545133894242035</v>
      </c>
      <c r="BG232" s="1" t="s">
        <v>2609</v>
      </c>
    </row>
    <row r="233" spans="16:65" x14ac:dyDescent="0.35">
      <c r="P233" s="1" t="s">
        <v>2700</v>
      </c>
      <c r="Q233" s="1">
        <v>-69.843306108350419</v>
      </c>
      <c r="R233" s="1">
        <v>5.8770701452300948E-2</v>
      </c>
      <c r="S233" s="1">
        <v>-10.000257560777062</v>
      </c>
      <c r="T233" s="1">
        <v>2.4924942248363204E-2</v>
      </c>
      <c r="U233" s="1">
        <v>10.158754377866074</v>
      </c>
      <c r="V233" s="1" t="s">
        <v>2664</v>
      </c>
      <c r="AV233" s="4">
        <v>2410824</v>
      </c>
      <c r="AW233" s="2" t="s">
        <v>2183</v>
      </c>
      <c r="AX233" s="4">
        <v>1</v>
      </c>
      <c r="AY233" s="53">
        <v>45523</v>
      </c>
      <c r="AZ233" s="4">
        <v>278100</v>
      </c>
      <c r="BA233" s="1" t="s">
        <v>2447</v>
      </c>
      <c r="BB233" s="1">
        <v>-48.498308467349126</v>
      </c>
      <c r="BC233" s="1">
        <v>0.11525013626175251</v>
      </c>
      <c r="BD233" s="1">
        <v>-7.4156270051353088</v>
      </c>
      <c r="BE233" s="1">
        <v>0.15289068381219087</v>
      </c>
      <c r="BF233" s="1">
        <v>10.826707573733339</v>
      </c>
      <c r="BG233" s="1" t="s">
        <v>2425</v>
      </c>
      <c r="BH233" s="11">
        <f>VAR(BB233:BB234)</f>
        <v>0.94560072573757437</v>
      </c>
      <c r="BI233" s="11">
        <f>VAR(BD233:BD234)</f>
        <v>3.7690561471319465E-4</v>
      </c>
      <c r="BJ233" s="11">
        <f>VAR(BF233:BF234)</f>
        <v>1.2717805752901827</v>
      </c>
      <c r="BK233" s="11">
        <v>1</v>
      </c>
      <c r="BL233" s="11">
        <f>BB233-BB234</f>
        <v>-1.3752096027424869</v>
      </c>
      <c r="BM233" s="11">
        <f>BD233-BD234</f>
        <v>2.7455622910915523E-2</v>
      </c>
    </row>
    <row r="234" spans="16:65" x14ac:dyDescent="0.35">
      <c r="P234" s="1" t="s">
        <v>2705</v>
      </c>
      <c r="Q234" s="1">
        <v>-30.664123259882743</v>
      </c>
      <c r="R234" s="1">
        <v>4.5354233665644665E-2</v>
      </c>
      <c r="S234" s="1">
        <v>-4.73383327573797</v>
      </c>
      <c r="T234" s="1">
        <v>2.1062902041339985E-2</v>
      </c>
      <c r="U234" s="1">
        <v>7.2065429460210169</v>
      </c>
      <c r="V234" s="1" t="s">
        <v>2665</v>
      </c>
      <c r="W234" s="5">
        <f>VAR(Q234:Q235)</f>
        <v>4.8260100419830251E-3</v>
      </c>
      <c r="X234" s="5">
        <f>VAR(S234:S235)</f>
        <v>5.8879794577222679E-3</v>
      </c>
      <c r="Y234" s="5">
        <v>1</v>
      </c>
      <c r="Z234" s="5">
        <f>VAR(U234:U235)</f>
        <v>0.2963668677749503</v>
      </c>
      <c r="AV234" s="4">
        <v>2410953</v>
      </c>
      <c r="AW234" s="2" t="s">
        <v>2183</v>
      </c>
      <c r="AX234" s="4">
        <v>2</v>
      </c>
      <c r="AY234" s="53">
        <v>45540</v>
      </c>
      <c r="AZ234" s="4">
        <v>293200</v>
      </c>
      <c r="BA234" s="1" t="s">
        <v>2465</v>
      </c>
      <c r="BB234" s="1">
        <v>-47.123098864606639</v>
      </c>
      <c r="BC234" s="1">
        <v>0.6159294289266497</v>
      </c>
      <c r="BD234" s="1">
        <v>-7.4430826280462243</v>
      </c>
      <c r="BE234" s="1">
        <v>4.9292189369125904E-2</v>
      </c>
      <c r="BF234" s="1">
        <v>12.421562159763164</v>
      </c>
      <c r="BG234" s="1" t="s">
        <v>2426</v>
      </c>
    </row>
    <row r="235" spans="16:65" x14ac:dyDescent="0.35">
      <c r="P235" s="1" t="s">
        <v>2705</v>
      </c>
      <c r="Q235" s="1">
        <v>-30.762367954823315</v>
      </c>
      <c r="R235" s="1">
        <v>0.10467469411885279</v>
      </c>
      <c r="S235" s="1">
        <v>-4.8423503661682084</v>
      </c>
      <c r="T235" s="1">
        <v>3.3804684018763194E-2</v>
      </c>
      <c r="U235" s="1">
        <v>7.976434974522352</v>
      </c>
      <c r="V235" s="1" t="s">
        <v>2665</v>
      </c>
      <c r="AV235" s="4">
        <v>2410733</v>
      </c>
      <c r="AW235" s="2" t="s">
        <v>2098</v>
      </c>
      <c r="AX235" s="4">
        <v>1</v>
      </c>
      <c r="AY235" s="53">
        <v>45512</v>
      </c>
      <c r="AZ235" s="4">
        <v>276240</v>
      </c>
      <c r="BA235" s="1" t="s">
        <v>2683</v>
      </c>
      <c r="BB235" s="1">
        <v>-35.463675433109444</v>
      </c>
      <c r="BC235" s="1">
        <v>0.14341874443039049</v>
      </c>
      <c r="BD235" s="1">
        <v>-5.837598815935813</v>
      </c>
      <c r="BE235" s="1">
        <v>7.103081966144642E-2</v>
      </c>
      <c r="BF235" s="1">
        <v>11.23711509437706</v>
      </c>
      <c r="BG235" s="1" t="s">
        <v>2609</v>
      </c>
      <c r="BH235" s="11">
        <f>VAR(BB235:BB236)</f>
        <v>1.0633239161803516</v>
      </c>
      <c r="BI235" s="11">
        <f>VAR(BD235:BD236)</f>
        <v>2.5966810464955203E-2</v>
      </c>
      <c r="BJ235" s="11">
        <f>VAR(BF235:BF236)</f>
        <v>6.6544217394780281E-2</v>
      </c>
      <c r="BK235" s="11">
        <v>1</v>
      </c>
      <c r="BL235" s="11">
        <f>BB235-BB236</f>
        <v>1.4583030660190985</v>
      </c>
      <c r="BM235" s="11">
        <f>BD235-BD236</f>
        <v>0.22788949280278459</v>
      </c>
    </row>
    <row r="236" spans="16:65" x14ac:dyDescent="0.35">
      <c r="P236" s="1" t="s">
        <v>2711</v>
      </c>
      <c r="Q236" s="1">
        <v>-21.890862389086426</v>
      </c>
      <c r="R236" s="1">
        <v>9.3972380784906342E-2</v>
      </c>
      <c r="S236" s="1">
        <v>-2.9887900334813708</v>
      </c>
      <c r="T236" s="1">
        <v>3.3523221071985215E-2</v>
      </c>
      <c r="U236" s="1">
        <v>2.0194578787645412</v>
      </c>
      <c r="V236" s="1" t="s">
        <v>2666</v>
      </c>
      <c r="W236" s="5">
        <f>VAR(Q236:Q237)</f>
        <v>5.530753622532842E-2</v>
      </c>
      <c r="X236" s="5">
        <f>VAR(S236:S237)</f>
        <v>2.4828409729386901E-6</v>
      </c>
      <c r="Y236" s="5">
        <v>1</v>
      </c>
      <c r="Z236" s="5">
        <f>VAR(U236:U237)</f>
        <v>6.1395508224736356E-2</v>
      </c>
      <c r="AV236" s="4">
        <v>2410969</v>
      </c>
      <c r="AW236" s="2" t="s">
        <v>2098</v>
      </c>
      <c r="AX236" s="4">
        <v>2</v>
      </c>
      <c r="AY236" s="53">
        <v>45544</v>
      </c>
      <c r="AZ236" s="4">
        <v>282180</v>
      </c>
      <c r="BA236" s="1" t="s">
        <v>2739</v>
      </c>
      <c r="BB236" s="1">
        <v>-36.921978499128542</v>
      </c>
      <c r="BC236" s="1">
        <v>4.4083722807460951E-2</v>
      </c>
      <c r="BD236" s="1">
        <v>-6.0654883087385976</v>
      </c>
      <c r="BE236" s="1">
        <v>3.8652193166691828E-2</v>
      </c>
      <c r="BF236" s="1">
        <v>11.601927970780238</v>
      </c>
      <c r="BG236" s="1" t="s">
        <v>2667</v>
      </c>
    </row>
    <row r="237" spans="16:65" x14ac:dyDescent="0.35">
      <c r="P237" s="1" t="s">
        <v>2711</v>
      </c>
      <c r="Q237" s="1">
        <v>-21.558273946036074</v>
      </c>
      <c r="R237" s="1">
        <v>0.14418203751767597</v>
      </c>
      <c r="S237" s="1">
        <v>-2.9910184144958918</v>
      </c>
      <c r="T237" s="1">
        <v>4.2915017966613539E-2</v>
      </c>
      <c r="U237" s="1">
        <v>2.3698733699310601</v>
      </c>
      <c r="V237" s="1" t="s">
        <v>2666</v>
      </c>
      <c r="AV237" s="4">
        <v>2410752</v>
      </c>
      <c r="AW237" s="2" t="s">
        <v>2116</v>
      </c>
      <c r="AX237" s="4">
        <v>1</v>
      </c>
      <c r="AY237" s="53">
        <v>45517</v>
      </c>
      <c r="AZ237" s="4">
        <v>278260</v>
      </c>
      <c r="BA237" s="1" t="s">
        <v>2446</v>
      </c>
      <c r="BB237" s="1">
        <v>-50.843292605694323</v>
      </c>
      <c r="BC237" s="1">
        <v>0.19050067642914412</v>
      </c>
      <c r="BD237" s="1">
        <v>-7.9148338068832453</v>
      </c>
      <c r="BE237" s="1">
        <v>0.32193922710712547</v>
      </c>
      <c r="BF237" s="1">
        <v>12.475377849371649</v>
      </c>
      <c r="BG237" s="1" t="s">
        <v>2425</v>
      </c>
      <c r="BH237" s="11">
        <f>VAR(BB237:BB238)</f>
        <v>0.12079951921592483</v>
      </c>
      <c r="BI237" s="11">
        <f>VAR(BD237:BD238)</f>
        <v>3.8800496540890442E-3</v>
      </c>
      <c r="BJ237" s="11">
        <f>VAR(BF237:BF238)</f>
        <v>0.71551738812159427</v>
      </c>
      <c r="BK237" s="11">
        <v>1</v>
      </c>
      <c r="BL237" s="11">
        <f>BB237-BB238</f>
        <v>-0.49152725095547822</v>
      </c>
      <c r="BM237" s="11">
        <f>BD237-BD238</f>
        <v>8.8091425849387228E-2</v>
      </c>
    </row>
    <row r="238" spans="16:65" x14ac:dyDescent="0.35">
      <c r="P238" s="1" t="s">
        <v>2716</v>
      </c>
      <c r="Q238" s="1">
        <v>-19.425327714598374</v>
      </c>
      <c r="R238" s="1">
        <v>0.35106687580760082</v>
      </c>
      <c r="S238" s="1">
        <v>-3.3536822461677218</v>
      </c>
      <c r="T238" s="1">
        <v>0.1000505721294111</v>
      </c>
      <c r="U238" s="1">
        <v>7.4041302547434</v>
      </c>
      <c r="V238" s="1" t="s">
        <v>2607</v>
      </c>
      <c r="W238" s="5">
        <f>VAR(Q238:Q239)</f>
        <v>6.3277994637976481E-2</v>
      </c>
      <c r="X238" s="5">
        <f>VAR(S238:S239)</f>
        <v>2.0570246368951995E-3</v>
      </c>
      <c r="Y238" s="5">
        <v>1</v>
      </c>
      <c r="Z238" s="5">
        <f>VAR(U238:U239)</f>
        <v>0.37747094939357456</v>
      </c>
      <c r="AV238" s="4">
        <v>2410940</v>
      </c>
      <c r="AW238" s="2" t="s">
        <v>2116</v>
      </c>
      <c r="AX238" s="4">
        <v>2</v>
      </c>
      <c r="AY238" s="53">
        <v>45538</v>
      </c>
      <c r="AZ238" s="4">
        <v>293320</v>
      </c>
      <c r="BA238" s="1" t="s">
        <v>2464</v>
      </c>
      <c r="BB238" s="1">
        <v>-50.351765354738845</v>
      </c>
      <c r="BC238" s="1">
        <v>0.84955112651480114</v>
      </c>
      <c r="BD238" s="1">
        <v>-8.0029252327326326</v>
      </c>
      <c r="BE238" s="1">
        <v>8.8610501310030981E-2</v>
      </c>
      <c r="BF238" s="1">
        <v>13.671636507122216</v>
      </c>
      <c r="BG238" s="1" t="s">
        <v>2426</v>
      </c>
    </row>
    <row r="239" spans="16:65" x14ac:dyDescent="0.35">
      <c r="P239" s="1" t="s">
        <v>2716</v>
      </c>
      <c r="Q239" s="1">
        <v>-19.069580628488097</v>
      </c>
      <c r="R239" s="1">
        <v>5.5233048332504947E-2</v>
      </c>
      <c r="S239" s="1">
        <v>-3.4178231011182945</v>
      </c>
      <c r="T239" s="1">
        <v>7.4513204914845518E-2</v>
      </c>
      <c r="U239" s="1">
        <v>8.2730041804582584</v>
      </c>
      <c r="V239" s="1" t="s">
        <v>2607</v>
      </c>
      <c r="AV239" s="4">
        <v>2410695</v>
      </c>
      <c r="AW239" s="2" t="s">
        <v>2065</v>
      </c>
      <c r="AX239" s="4">
        <v>1</v>
      </c>
      <c r="AY239" s="53">
        <v>45510</v>
      </c>
      <c r="AZ239" s="4">
        <v>276320</v>
      </c>
      <c r="BA239" s="1" t="s">
        <v>2757</v>
      </c>
      <c r="BB239" s="1">
        <v>-45.140829706474747</v>
      </c>
      <c r="BC239" s="1">
        <v>3.0833335024532754E-2</v>
      </c>
      <c r="BD239" s="1">
        <v>-6.7730568572591512</v>
      </c>
      <c r="BE239" s="1">
        <v>2.0871535118678407E-2</v>
      </c>
      <c r="BF239" s="1">
        <v>9.0436251515984623</v>
      </c>
      <c r="BG239" s="1" t="s">
        <v>2750</v>
      </c>
      <c r="BH239" s="11">
        <f>VAR(BB239:BB240)</f>
        <v>2.5975142248799279E-2</v>
      </c>
      <c r="BI239" s="11">
        <f>VAR(BD239:BD240)</f>
        <v>8.0599116751660198E-4</v>
      </c>
      <c r="BJ239" s="11">
        <f>VAR(BF239:BF240)</f>
        <v>4.3496415982488441E-3</v>
      </c>
      <c r="BK239" s="11">
        <v>1</v>
      </c>
      <c r="BL239" s="11">
        <f>BB239-BB240</f>
        <v>-0.22792605050234727</v>
      </c>
      <c r="BM239" s="11">
        <f>BD239-BD240</f>
        <v>-4.0149499810498313E-2</v>
      </c>
    </row>
    <row r="240" spans="16:65" x14ac:dyDescent="0.35">
      <c r="P240" s="1" t="s">
        <v>2720</v>
      </c>
      <c r="Q240" s="1">
        <v>-131.56516791374202</v>
      </c>
      <c r="R240" s="1">
        <v>0.49047015399078903</v>
      </c>
      <c r="S240" s="1">
        <v>-17.3997767546816</v>
      </c>
      <c r="T240" s="1">
        <v>8.0743215765065532E-2</v>
      </c>
      <c r="U240" s="1">
        <v>7.6330461237107841</v>
      </c>
      <c r="V240" s="1" t="s">
        <v>2607</v>
      </c>
      <c r="W240" s="5">
        <f>VAR(Q240:Q241)</f>
        <v>6.1578175669964638E-2</v>
      </c>
      <c r="X240" s="5">
        <f>VAR(S240:S241)</f>
        <v>1.6816768950831109E-3</v>
      </c>
      <c r="Y240" s="5">
        <v>1</v>
      </c>
      <c r="Z240" s="5">
        <f>VAR(U240:U241)</f>
        <v>6.3866516455947982E-3</v>
      </c>
      <c r="AV240" s="4">
        <v>2410814</v>
      </c>
      <c r="AW240" s="2" t="s">
        <v>2065</v>
      </c>
      <c r="AX240" s="4">
        <v>2</v>
      </c>
      <c r="AY240" s="53">
        <v>45524</v>
      </c>
      <c r="AZ240" s="4">
        <v>282960</v>
      </c>
      <c r="BA240" s="1" t="s">
        <v>2763</v>
      </c>
      <c r="BB240" s="1">
        <v>-44.9129036559724</v>
      </c>
      <c r="BC240" s="1">
        <v>6.2397039017183131E-2</v>
      </c>
      <c r="BD240" s="1">
        <v>-6.7329073574486529</v>
      </c>
      <c r="BE240" s="1">
        <v>2.9964935108917283E-2</v>
      </c>
      <c r="BF240" s="1">
        <v>8.950355203616823</v>
      </c>
      <c r="BG240" s="1" t="s">
        <v>2751</v>
      </c>
    </row>
    <row r="241" spans="16:65" x14ac:dyDescent="0.35">
      <c r="P241" s="1" t="s">
        <v>2720</v>
      </c>
      <c r="Q241" s="1">
        <v>-131.91610430589867</v>
      </c>
      <c r="R241" s="1">
        <v>0.21015121983264204</v>
      </c>
      <c r="S241" s="1">
        <v>-17.457771183639615</v>
      </c>
      <c r="T241" s="1">
        <v>3.2960463369170578E-2</v>
      </c>
      <c r="U241" s="1">
        <v>7.7460651632182476</v>
      </c>
      <c r="V241" s="1" t="s">
        <v>2607</v>
      </c>
      <c r="AV241" s="4">
        <v>2410281</v>
      </c>
      <c r="AW241" s="2" t="s">
        <v>1701</v>
      </c>
      <c r="AX241" s="3">
        <v>1</v>
      </c>
      <c r="AY241" s="53">
        <v>45467</v>
      </c>
      <c r="AZ241" s="3">
        <v>278580</v>
      </c>
      <c r="BA241" s="1" t="s">
        <v>2540</v>
      </c>
      <c r="BB241" s="1">
        <v>-25.378495310796058</v>
      </c>
      <c r="BC241" s="1">
        <v>0.10780332986597288</v>
      </c>
      <c r="BD241" s="1">
        <v>-3.2168270767863332</v>
      </c>
      <c r="BE241" s="1">
        <v>4.6244841660144781E-2</v>
      </c>
      <c r="BF241" s="1">
        <v>0.35612130349460713</v>
      </c>
      <c r="BG241" s="1" t="s">
        <v>2503</v>
      </c>
      <c r="BH241" s="11">
        <f>VAR(BB241:BB242)</f>
        <v>2.9902654604767456</v>
      </c>
      <c r="BI241" s="11">
        <f>VAR(BD241:BD242)</f>
        <v>0.28331445322816862</v>
      </c>
      <c r="BJ241" s="11">
        <f>VAR(BF241:BF242)</f>
        <v>6.3955622773718712</v>
      </c>
      <c r="BK241" s="11">
        <v>1</v>
      </c>
      <c r="BL241" s="11">
        <f>BB241-BB242</f>
        <v>-2.4455124045797625</v>
      </c>
      <c r="BM241" s="11">
        <f>BD241-BD242</f>
        <v>-0.75274757153798211</v>
      </c>
    </row>
    <row r="242" spans="16:65" x14ac:dyDescent="0.35">
      <c r="P242" s="1" t="s">
        <v>2727</v>
      </c>
      <c r="Q242" s="1">
        <v>-39.499383007703948</v>
      </c>
      <c r="R242" s="1">
        <v>0.18384658884590027</v>
      </c>
      <c r="S242" s="1">
        <v>-5.5571829400651032</v>
      </c>
      <c r="T242" s="1">
        <v>3.4573312031514987E-2</v>
      </c>
      <c r="U242" s="1">
        <v>4.9580805128168777</v>
      </c>
      <c r="V242" s="1" t="s">
        <v>2610</v>
      </c>
      <c r="W242" s="5">
        <f>VAR(Q242:Q243)</f>
        <v>5.1439244639976183E-3</v>
      </c>
      <c r="X242" s="5">
        <f>VAR(S242:S243)</f>
        <v>2.1109283070795825E-4</v>
      </c>
      <c r="Y242" s="5">
        <v>1</v>
      </c>
      <c r="Z242" s="5">
        <f>VAR(U242:U243)</f>
        <v>3.5326491921214669E-2</v>
      </c>
      <c r="AV242" s="4">
        <v>2410631</v>
      </c>
      <c r="AW242" s="2" t="s">
        <v>1701</v>
      </c>
      <c r="AX242" s="4">
        <v>2</v>
      </c>
      <c r="AY242" s="53">
        <v>45502</v>
      </c>
      <c r="AZ242" s="4">
        <v>279340</v>
      </c>
      <c r="BA242" s="1" t="s">
        <v>2674</v>
      </c>
      <c r="BB242" s="1">
        <v>-22.932982906216296</v>
      </c>
      <c r="BC242" s="1">
        <v>0.43991678624478986</v>
      </c>
      <c r="BD242" s="1">
        <v>-2.4640795052483511</v>
      </c>
      <c r="BE242" s="1">
        <v>9.5411378284440282E-2</v>
      </c>
      <c r="BF242" s="1">
        <v>-3.2203468642294872</v>
      </c>
      <c r="BG242" s="1" t="s">
        <v>2546</v>
      </c>
    </row>
    <row r="243" spans="16:65" x14ac:dyDescent="0.35">
      <c r="P243" s="1" t="s">
        <v>2727</v>
      </c>
      <c r="Q243" s="1">
        <v>-39.39795397375412</v>
      </c>
      <c r="R243" s="1">
        <v>0.20235620417549488</v>
      </c>
      <c r="S243" s="1">
        <v>-5.5777300970805133</v>
      </c>
      <c r="T243" s="1">
        <v>3.4883452053064722E-2</v>
      </c>
      <c r="U243" s="1">
        <v>5.2238868028899859</v>
      </c>
      <c r="V243" s="1" t="s">
        <v>2610</v>
      </c>
      <c r="AV243" s="4">
        <v>2410148</v>
      </c>
      <c r="AW243" s="2" t="s">
        <v>1572</v>
      </c>
      <c r="AX243" s="4">
        <v>1</v>
      </c>
      <c r="AY243" s="53">
        <v>45455</v>
      </c>
      <c r="AZ243" s="4">
        <v>275760</v>
      </c>
      <c r="BA243" s="1" t="s">
        <v>2468</v>
      </c>
      <c r="BB243" s="1">
        <v>-31.865501473281817</v>
      </c>
      <c r="BC243" s="1">
        <v>0.4113387843205622</v>
      </c>
      <c r="BD243" s="1">
        <v>-4.4116196817436109</v>
      </c>
      <c r="BE243" s="1">
        <v>6.8853732108686949E-2</v>
      </c>
      <c r="BF243" s="1">
        <v>3.4274559806670695</v>
      </c>
      <c r="BG243" s="1" t="s">
        <v>2502</v>
      </c>
      <c r="BH243" s="11">
        <f>VAR(BB243:BB244)</f>
        <v>58.676919830423913</v>
      </c>
      <c r="BI243" s="11">
        <f>VAR(BD243:BD244)</f>
        <v>2.9162215414838357</v>
      </c>
      <c r="BJ243" s="11">
        <f>VAR(BF243:BF244)</f>
        <v>36.017669487957797</v>
      </c>
      <c r="BK243" s="11">
        <v>1</v>
      </c>
      <c r="BL243" s="11">
        <f>BB243-BB244</f>
        <v>-10.832997722738043</v>
      </c>
      <c r="BM243" s="11">
        <f>BD243-BD244</f>
        <v>-2.4150451513310625</v>
      </c>
    </row>
    <row r="244" spans="16:65" x14ac:dyDescent="0.35">
      <c r="P244" s="1" t="s">
        <v>2731</v>
      </c>
      <c r="Q244" s="1">
        <v>-49.755356704234785</v>
      </c>
      <c r="R244" s="1">
        <v>0.14532983910066541</v>
      </c>
      <c r="S244" s="1">
        <v>-7.4105879914694306</v>
      </c>
      <c r="T244" s="1">
        <v>3.5289477954517631E-2</v>
      </c>
      <c r="U244" s="1">
        <v>9.5293472275206597</v>
      </c>
      <c r="V244" s="1" t="s">
        <v>2610</v>
      </c>
      <c r="W244" s="5">
        <f>VAR(Q244:Q245)</f>
        <v>9.5845304047640512E-3</v>
      </c>
      <c r="X244" s="5">
        <f>VAR(S244:S245)</f>
        <v>5.8333864317894584E-5</v>
      </c>
      <c r="Y244" s="5">
        <v>1</v>
      </c>
      <c r="Z244" s="5">
        <f>VAR(U244:U245)</f>
        <v>2.5281604931779993E-2</v>
      </c>
      <c r="AV244" s="4">
        <v>2410422</v>
      </c>
      <c r="AW244" s="2" t="s">
        <v>1572</v>
      </c>
      <c r="AX244" s="4">
        <v>2</v>
      </c>
      <c r="AY244" s="53">
        <v>45483</v>
      </c>
      <c r="AZ244" s="4">
        <v>274060</v>
      </c>
      <c r="BA244" s="1" t="s">
        <v>2581</v>
      </c>
      <c r="BB244" s="1">
        <v>-21.032503750543775</v>
      </c>
      <c r="BC244" s="1">
        <v>0.25933635712155823</v>
      </c>
      <c r="BD244" s="1">
        <v>-1.9965745304125482</v>
      </c>
      <c r="BE244" s="1">
        <v>9.4529755960232983E-2</v>
      </c>
      <c r="BF244" s="1">
        <v>-5.0599075072433894</v>
      </c>
      <c r="BG244" s="1" t="s">
        <v>2507</v>
      </c>
    </row>
    <row r="245" spans="16:65" x14ac:dyDescent="0.35">
      <c r="P245" s="1" t="s">
        <v>2731</v>
      </c>
      <c r="Q245" s="1">
        <v>-49.893809081641344</v>
      </c>
      <c r="R245" s="1">
        <v>0.35311999960812296</v>
      </c>
      <c r="S245" s="1">
        <v>-7.3997867078125781</v>
      </c>
      <c r="T245" s="1">
        <v>5.6184496626813948E-2</v>
      </c>
      <c r="U245" s="1">
        <v>9.3044845808592811</v>
      </c>
      <c r="V245" s="1" t="s">
        <v>2610</v>
      </c>
      <c r="AV245" s="4">
        <v>2410049</v>
      </c>
      <c r="AW245" s="2" t="s">
        <v>1470</v>
      </c>
      <c r="AX245" s="4">
        <v>1</v>
      </c>
      <c r="AY245" s="23">
        <v>45440</v>
      </c>
      <c r="AZ245" s="4">
        <v>274980</v>
      </c>
      <c r="BA245" s="1" t="s">
        <v>2471</v>
      </c>
      <c r="BB245" s="1">
        <v>-31.568960630864339</v>
      </c>
      <c r="BC245" s="1">
        <v>0.36448918531403951</v>
      </c>
      <c r="BD245" s="1">
        <v>-4.4778596674700797</v>
      </c>
      <c r="BE245" s="1">
        <v>0.1173166686673509</v>
      </c>
      <c r="BF245" s="1">
        <v>4.2539167088962984</v>
      </c>
      <c r="BG245" s="1" t="s">
        <v>2429</v>
      </c>
      <c r="BH245" s="11">
        <f>VAR(BB245:BB246)</f>
        <v>2.3096562617249501</v>
      </c>
      <c r="BI245" s="11">
        <f>VAR(BD245:BD246)</f>
        <v>0.20003776461052938</v>
      </c>
      <c r="BJ245" s="11">
        <f>VAR(BF245:BF246)</f>
        <v>4.2365626452326239</v>
      </c>
      <c r="BK245" s="11">
        <v>1</v>
      </c>
      <c r="BL245" s="11">
        <f>BB245-BB246</f>
        <v>2.1492585985520449</v>
      </c>
      <c r="BM245" s="11">
        <f>BD245-BD246</f>
        <v>0.63251524030734529</v>
      </c>
    </row>
    <row r="246" spans="16:65" x14ac:dyDescent="0.35">
      <c r="P246" s="1" t="s">
        <v>2738</v>
      </c>
      <c r="Q246" s="1">
        <v>-97.232469587814492</v>
      </c>
      <c r="R246" s="1">
        <v>6.5383794741436269E-2</v>
      </c>
      <c r="S246" s="1">
        <v>-11.898183664964062</v>
      </c>
      <c r="T246" s="1">
        <v>3.4976561299091824E-2</v>
      </c>
      <c r="U246" s="1">
        <v>-2.0470002681019963</v>
      </c>
      <c r="V246" s="1" t="s">
        <v>2667</v>
      </c>
      <c r="W246" s="5">
        <f>VAR(Q246:Q247)</f>
        <v>0.11542091038995693</v>
      </c>
      <c r="X246" s="5">
        <f>VAR(S246:S247)</f>
        <v>8.695659066093284E-4</v>
      </c>
      <c r="Y246" s="5">
        <v>1</v>
      </c>
      <c r="Z246" s="5">
        <f>VAR(U246:U247)</f>
        <v>1.0780525097209089E-2</v>
      </c>
      <c r="AV246" s="4">
        <v>2410689</v>
      </c>
      <c r="AW246" s="2" t="s">
        <v>1470</v>
      </c>
      <c r="AX246" s="4">
        <v>2</v>
      </c>
      <c r="AY246" s="53">
        <v>45509</v>
      </c>
      <c r="AZ246" s="4">
        <v>279320</v>
      </c>
      <c r="BA246" s="1" t="s">
        <v>2680</v>
      </c>
      <c r="BB246" s="1">
        <v>-33.718219229416384</v>
      </c>
      <c r="BC246" s="1">
        <v>0.1816534643839138</v>
      </c>
      <c r="BD246" s="1">
        <v>-5.110374907777425</v>
      </c>
      <c r="BE246" s="1">
        <v>6.1574566479421083E-2</v>
      </c>
      <c r="BF246" s="1">
        <v>7.1647800328030158</v>
      </c>
      <c r="BG246" s="1" t="s">
        <v>2608</v>
      </c>
    </row>
    <row r="247" spans="16:65" x14ac:dyDescent="0.35">
      <c r="P247" s="1" t="s">
        <v>2738</v>
      </c>
      <c r="Q247" s="1">
        <v>-97.712929597367747</v>
      </c>
      <c r="R247" s="1">
        <v>8.0919742163838237E-2</v>
      </c>
      <c r="S247" s="1">
        <v>-11.939886564302341</v>
      </c>
      <c r="T247" s="1">
        <v>2.9077761911979312E-2</v>
      </c>
      <c r="U247" s="1">
        <v>-2.1938370829490168</v>
      </c>
      <c r="V247" s="1" t="s">
        <v>2667</v>
      </c>
      <c r="AV247" s="4">
        <v>2410990</v>
      </c>
      <c r="AW247" s="2" t="s">
        <v>2336</v>
      </c>
      <c r="AX247" s="4">
        <v>1</v>
      </c>
      <c r="AY247" s="53">
        <v>45547</v>
      </c>
      <c r="AZ247" s="4">
        <v>292960</v>
      </c>
      <c r="BA247" s="1" t="s">
        <v>2466</v>
      </c>
      <c r="BB247" s="1">
        <v>-29.299719536337644</v>
      </c>
      <c r="BC247" s="1">
        <v>0.51803505751406376</v>
      </c>
      <c r="BD247" s="1">
        <v>-5.0629614010915072</v>
      </c>
      <c r="BE247" s="1">
        <v>0.15770152603743293</v>
      </c>
      <c r="BF247" s="1">
        <v>11.203971672394417</v>
      </c>
      <c r="BG247" s="1" t="s">
        <v>2426</v>
      </c>
      <c r="BH247" s="11">
        <f>VAR(BB247:BB248)</f>
        <v>148.92446159872634</v>
      </c>
      <c r="BI247" s="11">
        <f>VAR(BD247:BD248)</f>
        <v>2.3920071923723185</v>
      </c>
      <c r="BJ247" s="11">
        <f>VAR(BF247:BF248)</f>
        <v>2.8706899789453767E-2</v>
      </c>
      <c r="BK247" s="11">
        <v>1</v>
      </c>
      <c r="BL247" s="11">
        <f>BB247-BB248</f>
        <v>17.258300124793632</v>
      </c>
      <c r="BM247" s="11">
        <f>BD247-BD248</f>
        <v>2.1872389866552382</v>
      </c>
    </row>
    <row r="248" spans="16:65" x14ac:dyDescent="0.35">
      <c r="P248" s="1" t="s">
        <v>2741</v>
      </c>
      <c r="Q248" s="1">
        <v>-74.433945508379168</v>
      </c>
      <c r="R248" s="1">
        <v>5.2099978323055136E-2</v>
      </c>
      <c r="S248" s="1">
        <v>-10.427816896015162</v>
      </c>
      <c r="T248" s="1">
        <v>2.5978994708052899E-2</v>
      </c>
      <c r="U248" s="1">
        <v>8.9885896597421322</v>
      </c>
      <c r="V248" s="1" t="s">
        <v>2668</v>
      </c>
      <c r="W248" s="5">
        <f>VAR(Q248:Q249)</f>
        <v>2.5531621427920544E-2</v>
      </c>
      <c r="X248" s="5">
        <f>VAR(S248:S249)</f>
        <v>3.0987361670304797E-3</v>
      </c>
      <c r="Y248" s="5">
        <v>1</v>
      </c>
      <c r="Z248" s="5">
        <f>VAR(U248:U249)</f>
        <v>8.1535472590951161E-2</v>
      </c>
      <c r="AV248" s="4">
        <v>2411071</v>
      </c>
      <c r="AW248" s="2" t="s">
        <v>2336</v>
      </c>
      <c r="AX248" s="3">
        <v>2</v>
      </c>
      <c r="AY248" s="53">
        <v>45566</v>
      </c>
      <c r="AZ248" s="4">
        <v>276260</v>
      </c>
      <c r="BA248" s="1" t="s">
        <v>2467</v>
      </c>
      <c r="BB248" s="1">
        <v>-46.558019661131276</v>
      </c>
      <c r="BC248" s="1">
        <v>0.14745816874317849</v>
      </c>
      <c r="BD248" s="1">
        <v>-7.2502003877467454</v>
      </c>
      <c r="BE248" s="1">
        <v>0.23655903509788501</v>
      </c>
      <c r="BF248" s="1">
        <v>11.443583440842687</v>
      </c>
      <c r="BG248" s="1" t="s">
        <v>2426</v>
      </c>
    </row>
    <row r="249" spans="16:65" x14ac:dyDescent="0.35">
      <c r="P249" s="1" t="s">
        <v>2741</v>
      </c>
      <c r="Q249" s="1">
        <v>-74.659917282846337</v>
      </c>
      <c r="R249" s="1">
        <v>5.5464526076398235E-2</v>
      </c>
      <c r="S249" s="1">
        <v>-10.506540922424264</v>
      </c>
      <c r="T249" s="1">
        <v>3.7202189557249583E-2</v>
      </c>
      <c r="U249" s="1">
        <v>9.3924100965477777</v>
      </c>
      <c r="V249" s="1" t="s">
        <v>2668</v>
      </c>
      <c r="AV249" s="4">
        <v>2410205</v>
      </c>
      <c r="AW249" s="2" t="s">
        <v>1631</v>
      </c>
      <c r="AX249" s="4">
        <v>1</v>
      </c>
      <c r="AY249" s="53">
        <v>45461</v>
      </c>
      <c r="AZ249" s="4">
        <v>273620</v>
      </c>
      <c r="BA249" s="1" t="s">
        <v>2522</v>
      </c>
      <c r="BB249" s="1">
        <v>-42.476525112131739</v>
      </c>
      <c r="BC249" s="1">
        <v>9.1821874342212131E-2</v>
      </c>
      <c r="BD249" s="1">
        <v>-5.8977237795639619</v>
      </c>
      <c r="BE249" s="1">
        <v>2.7703642348247133E-2</v>
      </c>
      <c r="BF249" s="1">
        <v>4.7052651243799559</v>
      </c>
      <c r="BG249" s="1" t="s">
        <v>2440</v>
      </c>
      <c r="BH249" s="11">
        <f>VAR(BB249:BB250)</f>
        <v>3.6578829867592337</v>
      </c>
      <c r="BI249" s="11">
        <f>VAR(BD249:BD250)</f>
        <v>3.5517029686972464E-2</v>
      </c>
      <c r="BJ249" s="11">
        <f>VAR(BF249:BF250)</f>
        <v>0.16392966772294709</v>
      </c>
      <c r="BK249" s="11">
        <v>1</v>
      </c>
      <c r="BL249" s="11">
        <f>BB249-BB250</f>
        <v>-2.7047672679028167</v>
      </c>
      <c r="BM249" s="11">
        <f>BD249-BD250</f>
        <v>-0.26652215550296177</v>
      </c>
    </row>
    <row r="250" spans="16:65" x14ac:dyDescent="0.35">
      <c r="P250" s="1" t="s">
        <v>2745</v>
      </c>
      <c r="Q250" s="1">
        <v>-100.92160446348068</v>
      </c>
      <c r="R250" s="1">
        <v>9.471636589083067E-2</v>
      </c>
      <c r="S250" s="1">
        <v>-13.125597023289361</v>
      </c>
      <c r="T250" s="1">
        <v>2.0058403593488528E-2</v>
      </c>
      <c r="U250" s="1">
        <v>4.0831717228342086</v>
      </c>
      <c r="V250" s="1" t="s">
        <v>2669</v>
      </c>
      <c r="W250" s="5">
        <f>VAR(Q250:Q251)</f>
        <v>2.017072719906484E-2</v>
      </c>
      <c r="X250" s="5">
        <f>VAR(S250:S251)</f>
        <v>4.4498808098139889E-4</v>
      </c>
      <c r="Y250" s="5">
        <v>1</v>
      </c>
      <c r="Z250" s="5">
        <f>VAR(U250:U251)</f>
        <v>7.1471955922159465E-4</v>
      </c>
      <c r="AV250" s="4">
        <v>2410426</v>
      </c>
      <c r="AW250" s="2" t="s">
        <v>1631</v>
      </c>
      <c r="AX250" s="4">
        <v>2</v>
      </c>
      <c r="AY250" s="53">
        <v>45484</v>
      </c>
      <c r="AZ250" s="4">
        <v>277040</v>
      </c>
      <c r="BA250" s="1" t="s">
        <v>2575</v>
      </c>
      <c r="BB250" s="1">
        <v>-39.771757844228922</v>
      </c>
      <c r="BC250" s="1">
        <v>0.26310419794002621</v>
      </c>
      <c r="BD250" s="1">
        <v>-5.6312016240610001</v>
      </c>
      <c r="BE250" s="1">
        <v>0.15265417806494991</v>
      </c>
      <c r="BF250" s="1">
        <v>5.2778551482590785</v>
      </c>
      <c r="BG250" s="1" t="s">
        <v>2507</v>
      </c>
    </row>
    <row r="251" spans="16:65" x14ac:dyDescent="0.35">
      <c r="P251" s="1" t="s">
        <v>2745</v>
      </c>
      <c r="Q251" s="1">
        <v>-101.12245628547423</v>
      </c>
      <c r="R251" s="1">
        <v>9.9536112210206709E-2</v>
      </c>
      <c r="S251" s="1">
        <v>-13.155429491540627</v>
      </c>
      <c r="T251" s="1">
        <v>2.6389589409848389E-2</v>
      </c>
      <c r="U251" s="1">
        <v>4.1209796468507847</v>
      </c>
      <c r="V251" s="1" t="s">
        <v>2669</v>
      </c>
      <c r="AV251" s="4">
        <v>2410155</v>
      </c>
      <c r="AW251" s="2" t="s">
        <v>1579</v>
      </c>
      <c r="AX251" s="4">
        <v>1</v>
      </c>
      <c r="AY251" s="53">
        <v>45456</v>
      </c>
      <c r="AZ251" s="4">
        <v>264680</v>
      </c>
      <c r="BA251" s="1" t="s">
        <v>2512</v>
      </c>
      <c r="BB251" s="1">
        <v>-69.630944772474066</v>
      </c>
      <c r="BC251" s="1">
        <v>0.1157035387435458</v>
      </c>
      <c r="BD251" s="1">
        <v>-10.113290396376568</v>
      </c>
      <c r="BE251" s="1">
        <v>3.9077877428567435E-2</v>
      </c>
      <c r="BF251" s="1">
        <v>11.275378398538479</v>
      </c>
      <c r="BG251" s="1" t="s">
        <v>2439</v>
      </c>
      <c r="BH251" s="11">
        <f>VAR(BB251:BB252)</f>
        <v>8.0003679378384778</v>
      </c>
      <c r="BI251" s="11">
        <f>VAR(BD251:BD252)</f>
        <v>1.8192130422496615E-2</v>
      </c>
      <c r="BJ251" s="11">
        <f>VAR(BF251:BF252)</f>
        <v>3.0606331037653907</v>
      </c>
      <c r="BK251" s="11">
        <v>1</v>
      </c>
      <c r="BL251" s="11">
        <f>BB251-BB252</f>
        <v>-4.000091983402001</v>
      </c>
      <c r="BM251" s="11">
        <f>BD251-BD252</f>
        <v>-0.19074658802975542</v>
      </c>
    </row>
    <row r="252" spans="16:65" x14ac:dyDescent="0.35">
      <c r="P252" s="1" t="s">
        <v>2748</v>
      </c>
      <c r="Q252" s="1">
        <v>-61.270368174047391</v>
      </c>
      <c r="R252" s="1">
        <v>5.9028867028608746E-2</v>
      </c>
      <c r="S252" s="1">
        <v>-8.6689685859661783</v>
      </c>
      <c r="T252" s="1">
        <v>2.1381696019403026E-2</v>
      </c>
      <c r="U252" s="1">
        <v>8.0813805136820349</v>
      </c>
      <c r="V252" s="1" t="s">
        <v>2747</v>
      </c>
      <c r="W252" s="5">
        <f>VAR(Q252:Q253)</f>
        <v>5.8768448914382466E-2</v>
      </c>
      <c r="X252" s="5">
        <f>VAR(S252:S253)</f>
        <v>6.0117267941410826E-6</v>
      </c>
      <c r="Y252" s="5">
        <v>1</v>
      </c>
      <c r="Z252" s="5">
        <f>VAR(U252:U253)</f>
        <v>6.8663444636409485E-2</v>
      </c>
      <c r="AV252" s="4">
        <v>2410412</v>
      </c>
      <c r="AW252" s="2" t="s">
        <v>1579</v>
      </c>
      <c r="AX252" s="4">
        <v>2</v>
      </c>
      <c r="AY252" s="53">
        <v>45483</v>
      </c>
      <c r="AZ252" s="4">
        <v>276840</v>
      </c>
      <c r="BA252" s="1" t="s">
        <v>2573</v>
      </c>
      <c r="BB252" s="1">
        <v>-65.630852789072065</v>
      </c>
      <c r="BC252" s="1">
        <v>0.23563760435099523</v>
      </c>
      <c r="BD252" s="1">
        <v>-9.9225438083468127</v>
      </c>
      <c r="BE252" s="1">
        <v>5.7299848143807619E-2</v>
      </c>
      <c r="BF252" s="1">
        <v>13.749497677702436</v>
      </c>
      <c r="BG252" s="1" t="s">
        <v>2507</v>
      </c>
    </row>
    <row r="253" spans="16:65" x14ac:dyDescent="0.35">
      <c r="P253" s="1" t="s">
        <v>2748</v>
      </c>
      <c r="Q253" s="1">
        <v>-61.613204720857624</v>
      </c>
      <c r="R253" s="1">
        <v>5.0198483069972585E-2</v>
      </c>
      <c r="S253" s="1">
        <v>-8.6655011007696299</v>
      </c>
      <c r="T253" s="1">
        <v>2.4124849622742951E-2</v>
      </c>
      <c r="U253" s="1">
        <v>7.7108040852994151</v>
      </c>
      <c r="V253" s="1" t="s">
        <v>2747</v>
      </c>
      <c r="AV253" s="4">
        <v>2410571</v>
      </c>
      <c r="AW253" s="2" t="s">
        <v>1960</v>
      </c>
      <c r="AX253" s="4">
        <v>1</v>
      </c>
      <c r="AY253" s="53">
        <v>45497</v>
      </c>
      <c r="AZ253" s="4">
        <v>266100</v>
      </c>
      <c r="BA253" s="1" t="s">
        <v>2650</v>
      </c>
      <c r="BB253" s="1">
        <v>-50.010231109608469</v>
      </c>
      <c r="BC253" s="1">
        <v>0.50506245932343785</v>
      </c>
      <c r="BD253" s="1">
        <v>-7.6834949306433806</v>
      </c>
      <c r="BE253" s="1">
        <v>1.3645607118903842E-2</v>
      </c>
      <c r="BF253" s="1">
        <v>11.457728335538576</v>
      </c>
      <c r="BG253" s="1" t="s">
        <v>2545</v>
      </c>
      <c r="BH253" s="11">
        <f>VAR(BB253:BB254)</f>
        <v>13.006996922748524</v>
      </c>
      <c r="BI253" s="11">
        <f>VAR(BD253:BD254)</f>
        <v>0.357644413197369</v>
      </c>
      <c r="BJ253" s="11">
        <f>VAR(BF253:BF254)</f>
        <v>1.3870924036333643</v>
      </c>
      <c r="BK253" s="11">
        <v>1</v>
      </c>
      <c r="BL253" s="11">
        <f>BB253-BB254</f>
        <v>5.1003915384504594</v>
      </c>
      <c r="BM253" s="11">
        <f>BD253-BD254</f>
        <v>0.84574749564792562</v>
      </c>
    </row>
    <row r="254" spans="16:65" x14ac:dyDescent="0.35">
      <c r="P254" s="1" t="s">
        <v>2754</v>
      </c>
      <c r="Q254" s="1">
        <v>-17.579185527387843</v>
      </c>
      <c r="R254" s="1">
        <v>3.9793509395733326E-2</v>
      </c>
      <c r="S254" s="1">
        <v>-3.1677080992760303</v>
      </c>
      <c r="T254" s="1">
        <v>3.4892561538932533E-2</v>
      </c>
      <c r="U254" s="1">
        <v>7.7624792668203995</v>
      </c>
      <c r="V254" s="1" t="s">
        <v>2753</v>
      </c>
      <c r="W254" s="5">
        <f>VAR(Q254:Q255)</f>
        <v>2.6383581076644199E-3</v>
      </c>
      <c r="X254" s="5">
        <f>VAR(S254:S255)</f>
        <v>2.7287182187037042E-4</v>
      </c>
      <c r="Y254" s="5">
        <v>1</v>
      </c>
      <c r="Z254" s="5">
        <f>VAR(U254:U255)</f>
        <v>3.367797871174158E-2</v>
      </c>
      <c r="AV254" s="4">
        <v>2410815</v>
      </c>
      <c r="AW254" s="2" t="s">
        <v>1960</v>
      </c>
      <c r="AX254" s="4">
        <v>2</v>
      </c>
      <c r="AY254" s="53">
        <v>45524</v>
      </c>
      <c r="AZ254" s="4">
        <v>281180</v>
      </c>
      <c r="BA254" s="1" t="s">
        <v>2764</v>
      </c>
      <c r="BB254" s="1">
        <v>-55.110622648058929</v>
      </c>
      <c r="BC254" s="1">
        <v>3.8318815661449596E-2</v>
      </c>
      <c r="BD254" s="1">
        <v>-8.5292424262913062</v>
      </c>
      <c r="BE254" s="1">
        <v>3.0380696948110932E-2</v>
      </c>
      <c r="BF254" s="1">
        <v>13.123316762271521</v>
      </c>
      <c r="BG254" s="1" t="s">
        <v>2751</v>
      </c>
    </row>
    <row r="255" spans="16:65" x14ac:dyDescent="0.35">
      <c r="P255" s="1" t="s">
        <v>2754</v>
      </c>
      <c r="Q255" s="1">
        <v>-17.506544518203437</v>
      </c>
      <c r="R255" s="1">
        <v>0.17034406864738372</v>
      </c>
      <c r="S255" s="1">
        <v>-3.1910692560055405</v>
      </c>
      <c r="T255" s="1">
        <v>0.10967452861795732</v>
      </c>
      <c r="U255" s="1">
        <v>8.0220095298408864</v>
      </c>
      <c r="V255" s="1" t="s">
        <v>2753</v>
      </c>
      <c r="AV255" s="4">
        <v>2410881</v>
      </c>
      <c r="AW255" s="2" t="s">
        <v>2237</v>
      </c>
      <c r="AX255" s="4">
        <v>1</v>
      </c>
      <c r="AY255" s="53">
        <v>45530</v>
      </c>
      <c r="AZ255" s="4">
        <v>293280</v>
      </c>
      <c r="BA255" s="1" t="s">
        <v>2698</v>
      </c>
      <c r="BB255" s="1">
        <v>-39.027289885824167</v>
      </c>
      <c r="BC255" s="1">
        <v>6.3810021056144917E-2</v>
      </c>
      <c r="BD255" s="1">
        <v>-5.9994722157253735</v>
      </c>
      <c r="BE255" s="1">
        <v>2.6088519607100756E-2</v>
      </c>
      <c r="BF255" s="1">
        <v>8.9684878399788204</v>
      </c>
      <c r="BG255" s="1" t="s">
        <v>2663</v>
      </c>
      <c r="BH255" s="11">
        <f>VAR(BB255:BB256)</f>
        <v>1.6268857566344568</v>
      </c>
      <c r="BI255" s="11">
        <f>VAR(BD255:BD256)</f>
        <v>4.9382677052325019E-2</v>
      </c>
      <c r="BJ255" s="11">
        <f>VAR(BF255:BF256)</f>
        <v>0.25228796826883448</v>
      </c>
      <c r="BK255" s="11">
        <v>1</v>
      </c>
      <c r="BL255" s="11">
        <f>BB255-BB256</f>
        <v>-1.8038213640127765</v>
      </c>
      <c r="BM255" s="11">
        <f>BD255-BD256</f>
        <v>-0.3142695564394522</v>
      </c>
    </row>
    <row r="256" spans="16:65" x14ac:dyDescent="0.35">
      <c r="P256" s="1" t="s">
        <v>2756</v>
      </c>
      <c r="Q256" s="1">
        <v>-18.03089960427182</v>
      </c>
      <c r="R256" s="1">
        <v>0.11750266100257184</v>
      </c>
      <c r="S256" s="1">
        <v>-3.23312195883409</v>
      </c>
      <c r="T256" s="1">
        <v>3.3706517709068573E-2</v>
      </c>
      <c r="U256" s="1">
        <v>7.8340760664009004</v>
      </c>
      <c r="V256" s="1" t="s">
        <v>2750</v>
      </c>
      <c r="W256" s="5">
        <f>VAR(Q256:Q257)</f>
        <v>4.7265667685159753E-2</v>
      </c>
      <c r="X256" s="5">
        <f>VAR(S256:S257)</f>
        <v>2.3372885474883527E-3</v>
      </c>
      <c r="Y256" s="5">
        <v>1</v>
      </c>
      <c r="Z256" s="5">
        <f>VAR(U256:U257)</f>
        <v>2.8681932354618623E-2</v>
      </c>
      <c r="AV256" s="4">
        <v>2411001</v>
      </c>
      <c r="AW256" s="2" t="s">
        <v>2237</v>
      </c>
      <c r="AX256" s="4">
        <v>2</v>
      </c>
      <c r="AY256" s="53">
        <v>45551</v>
      </c>
      <c r="AZ256" s="4">
        <v>246800</v>
      </c>
      <c r="BA256" s="1" t="s">
        <v>2743</v>
      </c>
      <c r="BB256" s="1">
        <v>-37.223468521811391</v>
      </c>
      <c r="BC256" s="1">
        <v>9.1568697481133804E-2</v>
      </c>
      <c r="BD256" s="1">
        <v>-5.6852026592859213</v>
      </c>
      <c r="BE256" s="1">
        <v>1.6860801755404022E-2</v>
      </c>
      <c r="BF256" s="1">
        <v>8.2581527524759792</v>
      </c>
      <c r="BG256" s="1" t="s">
        <v>2668</v>
      </c>
    </row>
    <row r="257" spans="16:65" x14ac:dyDescent="0.35">
      <c r="P257" t="s">
        <v>2756</v>
      </c>
      <c r="Q257" s="1">
        <v>-18.338359090009892</v>
      </c>
      <c r="R257" s="1">
        <v>8.2829345943901858E-2</v>
      </c>
      <c r="S257" s="1">
        <v>-3.3014928378322184</v>
      </c>
      <c r="T257" s="1">
        <v>3.594717254396055E-2</v>
      </c>
      <c r="U257" s="1">
        <v>8.0735836126478553</v>
      </c>
      <c r="V257" t="s">
        <v>2750</v>
      </c>
      <c r="AV257" s="4">
        <v>2410435</v>
      </c>
      <c r="AW257" s="2" t="s">
        <v>1835</v>
      </c>
      <c r="AX257" s="4">
        <v>1</v>
      </c>
      <c r="AY257" s="53">
        <v>45485</v>
      </c>
      <c r="AZ257" s="4">
        <v>277880</v>
      </c>
      <c r="BA257" s="1" t="s">
        <v>2577</v>
      </c>
      <c r="BB257" s="1">
        <v>-42.507573126718214</v>
      </c>
      <c r="BC257" s="1">
        <v>0.15584479271676444</v>
      </c>
      <c r="BD257" s="1">
        <v>-6.9609321101830046</v>
      </c>
      <c r="BE257" s="1">
        <v>6.1854877245880069E-2</v>
      </c>
      <c r="BF257" s="1">
        <v>13.179883754745823</v>
      </c>
      <c r="BG257" s="1" t="s">
        <v>2507</v>
      </c>
      <c r="BH257" s="11">
        <f>VAR(BB257:BB258)</f>
        <v>0.37111961562777862</v>
      </c>
      <c r="BI257" s="11">
        <f>VAR(BD257:BD258)</f>
        <v>4.4934699327037031E-2</v>
      </c>
      <c r="BJ257" s="11">
        <f>VAR(BF257:BF258)</f>
        <v>5.3131189649614043</v>
      </c>
      <c r="BK257" s="11">
        <v>1</v>
      </c>
      <c r="BL257" s="11">
        <f>BB257-BB258</f>
        <v>0.86153307032031989</v>
      </c>
      <c r="BM257" s="11">
        <f>BD257-BD258</f>
        <v>-0.29978225206651921</v>
      </c>
    </row>
    <row r="258" spans="16:65" x14ac:dyDescent="0.35">
      <c r="P258" s="1" t="s">
        <v>2762</v>
      </c>
      <c r="Q258" s="1">
        <v>-128.56345735525011</v>
      </c>
      <c r="R258" s="1">
        <v>7.1215993595684826E-2</v>
      </c>
      <c r="S258" s="1">
        <v>-17.316066241888752</v>
      </c>
      <c r="T258" s="1">
        <v>4.2931647426648581E-2</v>
      </c>
      <c r="U258" s="1">
        <v>9.9650725798599069</v>
      </c>
      <c r="V258" s="1" t="s">
        <v>2751</v>
      </c>
      <c r="W258" s="5">
        <f>VAR(Q258:Q259)</f>
        <v>0.38527523951374487</v>
      </c>
      <c r="X258" s="5">
        <f>VAR(S258:S259)</f>
        <v>7.0717824819989113E-4</v>
      </c>
      <c r="Y258" s="5">
        <v>1</v>
      </c>
      <c r="Z258" s="5">
        <f>VAR(U258:U259)</f>
        <v>0.16643368781630608</v>
      </c>
      <c r="AV258" s="4">
        <v>2410684</v>
      </c>
      <c r="AW258" s="2" t="s">
        <v>1835</v>
      </c>
      <c r="AX258" s="4">
        <v>2</v>
      </c>
      <c r="AY258" s="53">
        <v>45506</v>
      </c>
      <c r="AZ258" s="4">
        <v>273660</v>
      </c>
      <c r="BA258" s="1" t="s">
        <v>2678</v>
      </c>
      <c r="BB258" s="1">
        <v>-43.369106197038533</v>
      </c>
      <c r="BC258" s="1">
        <v>8.3800084678685979E-2</v>
      </c>
      <c r="BD258" s="1">
        <v>-6.6611498581164854</v>
      </c>
      <c r="BE258" s="1">
        <v>2.4264134124677438E-2</v>
      </c>
      <c r="BF258" s="1">
        <v>9.9200926678933499</v>
      </c>
      <c r="BG258" s="1" t="s">
        <v>2608</v>
      </c>
    </row>
    <row r="259" spans="16:65" x14ac:dyDescent="0.35">
      <c r="P259" s="1" t="s">
        <v>2762</v>
      </c>
      <c r="Q259" s="1">
        <v>-129.44126740248555</v>
      </c>
      <c r="R259" s="1">
        <v>0.15941880999092395</v>
      </c>
      <c r="S259" s="1">
        <v>-17.353674173185219</v>
      </c>
      <c r="T259" s="1">
        <v>2.9485003275348635E-2</v>
      </c>
      <c r="U259" s="1">
        <v>9.3881259829962005</v>
      </c>
      <c r="V259" s="1" t="s">
        <v>2751</v>
      </c>
      <c r="AV259" s="4">
        <v>2410633</v>
      </c>
      <c r="AW259" s="2" t="s">
        <v>2015</v>
      </c>
      <c r="AX259" s="4">
        <v>1</v>
      </c>
      <c r="AY259" s="53">
        <v>45503</v>
      </c>
      <c r="AZ259" s="4">
        <v>273240</v>
      </c>
      <c r="BA259" s="1" t="s">
        <v>2717</v>
      </c>
      <c r="BB259" s="1">
        <v>-69.183741449566568</v>
      </c>
      <c r="BC259" s="1">
        <v>0.32457094738304237</v>
      </c>
      <c r="BD259" s="1">
        <v>-9.28616477418473</v>
      </c>
      <c r="BE259" s="1">
        <v>5.6865390022545384E-2</v>
      </c>
      <c r="BF259" s="1">
        <v>5.1055767439112714</v>
      </c>
      <c r="BG259" s="1" t="s">
        <v>2607</v>
      </c>
      <c r="BH259" s="11">
        <f>VAR(BB259:BB260)</f>
        <v>0.44054770030466872</v>
      </c>
      <c r="BI259" s="11">
        <f>VAR(BD259:BD260)</f>
        <v>8.1214261436010779E-2</v>
      </c>
      <c r="BJ259" s="11">
        <f>VAR(BF259:BF260)</f>
        <v>8.6647041477837234</v>
      </c>
      <c r="BK259" s="11">
        <v>1</v>
      </c>
      <c r="BL259" s="11">
        <f>BB259-BB260</f>
        <v>-0.93866682087380582</v>
      </c>
      <c r="BM259" s="11">
        <f>BD259-BD260</f>
        <v>0.40302422119771109</v>
      </c>
    </row>
    <row r="260" spans="16:65" x14ac:dyDescent="0.35">
      <c r="P260" s="1" t="s">
        <v>2768</v>
      </c>
      <c r="Q260" s="1">
        <v>-122.33464000819994</v>
      </c>
      <c r="R260" s="1">
        <v>2.9274168788766014E-2</v>
      </c>
      <c r="S260" s="1">
        <v>-16.378500988312112</v>
      </c>
      <c r="T260" s="1">
        <v>2.6401989382179629E-2</v>
      </c>
      <c r="U260" s="1">
        <v>8.6933678982969553</v>
      </c>
      <c r="V260" s="1" t="s">
        <v>2752</v>
      </c>
      <c r="W260" s="5">
        <f>VAR(Q260:Q261)</f>
        <v>0.11461446363343981</v>
      </c>
      <c r="X260" s="5">
        <f>VAR(S260:S261)</f>
        <v>1.4015735858468768E-4</v>
      </c>
      <c r="Y260" s="5">
        <v>1</v>
      </c>
      <c r="Z260" s="5">
        <f>VAR(U260:U261)</f>
        <v>0.18771252755384479</v>
      </c>
      <c r="AV260" s="4">
        <v>2410784</v>
      </c>
      <c r="AW260" s="2" t="s">
        <v>2015</v>
      </c>
      <c r="AX260" s="4">
        <v>2</v>
      </c>
      <c r="AY260" s="53">
        <v>45519</v>
      </c>
      <c r="AZ260" s="4">
        <v>293700</v>
      </c>
      <c r="BA260" s="1" t="s">
        <v>2688</v>
      </c>
      <c r="BB260" s="1">
        <v>-68.245074628692763</v>
      </c>
      <c r="BC260" s="1">
        <v>5.1257045219335419E-2</v>
      </c>
      <c r="BD260" s="1">
        <v>-9.689188995382441</v>
      </c>
      <c r="BE260" s="1">
        <v>2.8602803125851606E-2</v>
      </c>
      <c r="BF260" s="1">
        <v>9.2684373343667659</v>
      </c>
      <c r="BG260" s="1" t="s">
        <v>2611</v>
      </c>
    </row>
    <row r="261" spans="16:65" x14ac:dyDescent="0.35">
      <c r="P261" s="1" t="s">
        <v>2768</v>
      </c>
      <c r="Q261" s="1">
        <v>-122.81341858673795</v>
      </c>
      <c r="R261" s="1">
        <v>5.0398464791923246E-2</v>
      </c>
      <c r="S261" s="1">
        <v>-16.361758386448322</v>
      </c>
      <c r="T261" s="1">
        <v>2.9252130665804926E-2</v>
      </c>
      <c r="U261" s="1">
        <v>8.0806485048486252</v>
      </c>
      <c r="V261" s="1" t="s">
        <v>2752</v>
      </c>
      <c r="AV261" s="4">
        <v>2410504</v>
      </c>
      <c r="AW261" s="2" t="s">
        <v>1898</v>
      </c>
      <c r="AX261" s="4">
        <v>1</v>
      </c>
      <c r="AY261" s="53">
        <v>45490</v>
      </c>
      <c r="AZ261" s="4">
        <v>277060</v>
      </c>
      <c r="BA261" s="1" t="s">
        <v>2605</v>
      </c>
      <c r="BB261" s="1">
        <v>-47.063840848120336</v>
      </c>
      <c r="BC261" s="1">
        <v>8.0225519035001761E-2</v>
      </c>
      <c r="BD261" s="1">
        <v>-6.8179833878764473</v>
      </c>
      <c r="BE261" s="1">
        <v>3.7108578192592764E-2</v>
      </c>
      <c r="BF261" s="1">
        <v>7.4800262548912428</v>
      </c>
      <c r="BG261" s="1" t="s">
        <v>2596</v>
      </c>
      <c r="BH261" s="11">
        <f>VAR(BB261:BB262)</f>
        <v>0.67544824583025398</v>
      </c>
      <c r="BI261" s="11">
        <f>VAR(BD261:BD262)</f>
        <v>3.1454093633084312</v>
      </c>
      <c r="BJ261" s="11">
        <f>VAR(BF261:BF262)</f>
        <v>178.66024795471674</v>
      </c>
      <c r="BK261" s="11">
        <v>1</v>
      </c>
      <c r="BL261" s="11">
        <f>BB261-BB262</f>
        <v>-1.1622807284217131</v>
      </c>
      <c r="BM261" s="11">
        <f>BD261-BD262</f>
        <v>-2.5081504593259254</v>
      </c>
    </row>
    <row r="262" spans="16:65" x14ac:dyDescent="0.35">
      <c r="P262" s="1" t="s">
        <v>2699</v>
      </c>
      <c r="Q262" s="1">
        <v>-53.288846164198198</v>
      </c>
      <c r="R262" s="1">
        <v>5.0078905248567437E-2</v>
      </c>
      <c r="S262" s="1">
        <v>-1.1700078748640939</v>
      </c>
      <c r="T262" s="1">
        <v>1.7366099356619539E-2</v>
      </c>
      <c r="U262" s="1">
        <v>-43.928783165285445</v>
      </c>
      <c r="V262" s="1" t="s">
        <v>2752</v>
      </c>
      <c r="W262" s="5">
        <f>VAR(Q262:Q263)</f>
        <v>1.2275411479791142E-3</v>
      </c>
      <c r="X262" s="5">
        <f>VAR(S262:S263)</f>
        <v>1.8046911854548579E-4</v>
      </c>
      <c r="Y262" s="5">
        <v>1</v>
      </c>
      <c r="Z262" s="5">
        <f>VAR(U262:U263)</f>
        <v>5.2467934030643107E-3</v>
      </c>
      <c r="AV262" s="4">
        <v>2410745</v>
      </c>
      <c r="AW262" s="2" t="s">
        <v>1898</v>
      </c>
      <c r="AX262" s="4">
        <v>2</v>
      </c>
      <c r="AY262" s="53">
        <v>45515</v>
      </c>
      <c r="AZ262" s="4">
        <v>263240</v>
      </c>
      <c r="BA262" s="1" t="s">
        <v>2686</v>
      </c>
      <c r="BB262" s="1">
        <v>-45.901560119698622</v>
      </c>
      <c r="BC262" s="1">
        <v>0.2085673843569269</v>
      </c>
      <c r="BD262" s="1">
        <v>-4.3098329285505219</v>
      </c>
      <c r="BE262" s="1">
        <v>0.36940055325371274</v>
      </c>
      <c r="BF262" s="1">
        <v>-11.422896691294447</v>
      </c>
      <c r="BG262" s="1" t="s">
        <v>2609</v>
      </c>
    </row>
    <row r="263" spans="16:65" x14ac:dyDescent="0.35">
      <c r="P263" s="1" t="s">
        <v>2699</v>
      </c>
      <c r="Q263" s="1">
        <v>-53.33839495122632</v>
      </c>
      <c r="R263" s="1">
        <v>8.6023052952504189E-2</v>
      </c>
      <c r="S263" s="1">
        <v>-1.1890062494548574</v>
      </c>
      <c r="T263" s="1">
        <v>4.069592849278425E-2</v>
      </c>
      <c r="U263" s="1">
        <v>-43.826344955587459</v>
      </c>
      <c r="V263" s="1" t="s">
        <v>2663</v>
      </c>
      <c r="AV263" s="4">
        <v>2410467</v>
      </c>
      <c r="AW263" s="2" t="s">
        <v>1867</v>
      </c>
      <c r="AX263" s="4">
        <v>1</v>
      </c>
      <c r="AY263" s="53">
        <v>45489</v>
      </c>
      <c r="AZ263" s="4">
        <v>277840</v>
      </c>
      <c r="BA263" s="1" t="s">
        <v>2588</v>
      </c>
      <c r="BB263" s="1">
        <v>-61.41885701528205</v>
      </c>
      <c r="BC263" s="1">
        <v>6.3583896392357814E-2</v>
      </c>
      <c r="BD263" s="1">
        <v>-9.0895039716652484</v>
      </c>
      <c r="BE263" s="1">
        <v>1.2555339853065943E-2</v>
      </c>
      <c r="BF263" s="1">
        <v>11.297174758039937</v>
      </c>
      <c r="BG263" s="1" t="s">
        <v>2508</v>
      </c>
      <c r="BH263" s="11">
        <f>VAR(BB263:BB264)</f>
        <v>8.7804443277515087</v>
      </c>
      <c r="BI263" s="11">
        <f>VAR(BD263:BD264)</f>
        <v>0.14196046282431457</v>
      </c>
      <c r="BJ263" s="11">
        <f>VAR(BF263:BF264)</f>
        <v>2.6040428348591293E-3</v>
      </c>
      <c r="BK263" s="11">
        <v>1</v>
      </c>
      <c r="BL263" s="11">
        <f>BB263-BB264</f>
        <v>4.190571399642657</v>
      </c>
      <c r="BM263" s="11">
        <f>BD263-BD264</f>
        <v>0.53284230842588798</v>
      </c>
    </row>
    <row r="264" spans="16:65" x14ac:dyDescent="0.35">
      <c r="AV264" s="4">
        <v>2410685</v>
      </c>
      <c r="AW264" s="2" t="s">
        <v>1867</v>
      </c>
      <c r="AX264" s="4">
        <v>2</v>
      </c>
      <c r="AY264" s="53">
        <v>45505</v>
      </c>
      <c r="AZ264" s="4">
        <v>280620</v>
      </c>
      <c r="BA264" s="1" t="s">
        <v>2679</v>
      </c>
      <c r="BB264" s="1">
        <v>-65.609428414924707</v>
      </c>
      <c r="BC264" s="1">
        <v>0.15879953910991473</v>
      </c>
      <c r="BD264" s="1">
        <v>-9.6223462800911364</v>
      </c>
      <c r="BE264" s="1">
        <v>3.2304921910609262E-2</v>
      </c>
      <c r="BF264" s="1">
        <v>11.369341825804383</v>
      </c>
      <c r="BG264" s="1" t="s">
        <v>2608</v>
      </c>
    </row>
    <row r="265" spans="16:65" x14ac:dyDescent="0.35">
      <c r="AV265" s="4">
        <v>2410117</v>
      </c>
      <c r="AW265" s="2" t="s">
        <v>1540</v>
      </c>
      <c r="AX265" s="4">
        <v>1</v>
      </c>
      <c r="AY265" s="53">
        <v>45453</v>
      </c>
      <c r="AZ265" s="4">
        <v>275240</v>
      </c>
      <c r="BA265" s="1" t="s">
        <v>2491</v>
      </c>
      <c r="BB265" s="1">
        <v>-75.376459665615783</v>
      </c>
      <c r="BC265" s="1">
        <v>8.3333688140400625E-2</v>
      </c>
      <c r="BD265" s="1">
        <v>-10.281911467331872</v>
      </c>
      <c r="BE265" s="1">
        <v>7.4792189304998993E-2</v>
      </c>
      <c r="BF265" s="1">
        <v>6.8788320730391916</v>
      </c>
      <c r="BG265" s="1" t="s">
        <v>2438</v>
      </c>
      <c r="BH265" s="11">
        <f>VAR(BB265:BB266)</f>
        <v>60.44216038803345</v>
      </c>
      <c r="BI265" s="11">
        <f>VAR(BD265:BD266)</f>
        <v>2.0256632869656528</v>
      </c>
      <c r="BJ265" s="11">
        <f>VAR(BF265:BF266)</f>
        <v>13.043714030988284</v>
      </c>
      <c r="BK265" s="11">
        <v>1</v>
      </c>
      <c r="BL265" s="11">
        <f>BB265-BB266</f>
        <v>-10.994740596124444</v>
      </c>
      <c r="BM265" s="11">
        <f>BD265-BD266</f>
        <v>-2.0127907427080753</v>
      </c>
    </row>
    <row r="266" spans="16:65" x14ac:dyDescent="0.35">
      <c r="AV266" s="4">
        <v>2410581</v>
      </c>
      <c r="AW266" s="2" t="s">
        <v>1540</v>
      </c>
      <c r="AX266" s="4">
        <v>2</v>
      </c>
      <c r="AY266" s="53">
        <v>45497</v>
      </c>
      <c r="AZ266" s="4">
        <v>282660</v>
      </c>
      <c r="BA266" s="1" t="s">
        <v>2653</v>
      </c>
      <c r="BB266" s="1">
        <v>-64.381719069491339</v>
      </c>
      <c r="BC266" s="1">
        <v>0.49939875716473348</v>
      </c>
      <c r="BD266" s="1">
        <v>-8.2691207246237965</v>
      </c>
      <c r="BE266" s="1">
        <v>0.1219105110273781</v>
      </c>
      <c r="BF266" s="1">
        <v>1.7712467274990331</v>
      </c>
      <c r="BG266" s="1" t="s">
        <v>2545</v>
      </c>
    </row>
    <row r="267" spans="16:65" x14ac:dyDescent="0.35">
      <c r="AV267" s="4">
        <v>2410130</v>
      </c>
      <c r="AW267" s="2" t="s">
        <v>1554</v>
      </c>
      <c r="AX267" s="4">
        <v>1</v>
      </c>
      <c r="AY267" s="53">
        <v>45454</v>
      </c>
      <c r="AZ267" s="4">
        <v>270760</v>
      </c>
      <c r="BA267" s="1" t="s">
        <v>2495</v>
      </c>
      <c r="BB267" s="1">
        <v>-90.310682150932152</v>
      </c>
      <c r="BC267" s="1">
        <v>0.43123580033705172</v>
      </c>
      <c r="BD267" s="1">
        <v>-12.579008643899215</v>
      </c>
      <c r="BE267" s="1">
        <v>2.7141062760085693E-2</v>
      </c>
      <c r="BF267" s="1">
        <v>10.321387000261566</v>
      </c>
      <c r="BG267" s="1" t="s">
        <v>2438</v>
      </c>
      <c r="BH267" s="11">
        <f>VAR(BB267:BB268)</f>
        <v>0.62208138677204916</v>
      </c>
      <c r="BI267" s="11">
        <f>VAR(BD267:BD268)</f>
        <v>9.1668366343088167E-3</v>
      </c>
      <c r="BJ267" s="11">
        <f>VAR(BF267:BF268)</f>
        <v>2.4169992725750649</v>
      </c>
      <c r="BK267" s="11">
        <v>1</v>
      </c>
      <c r="BL267" s="11">
        <f>BB267-BB268</f>
        <v>-1.1154204469813607</v>
      </c>
      <c r="BM267" s="11">
        <f>BD267-BD268</f>
        <v>0.13540189536567659</v>
      </c>
    </row>
    <row r="268" spans="16:65" x14ac:dyDescent="0.35">
      <c r="AV268" s="4">
        <v>2410591</v>
      </c>
      <c r="AW268" s="2" t="s">
        <v>1554</v>
      </c>
      <c r="AX268" s="4">
        <v>2</v>
      </c>
      <c r="AY268" s="53">
        <v>45498</v>
      </c>
      <c r="AZ268" s="4">
        <v>282680</v>
      </c>
      <c r="BA268" s="1" t="s">
        <v>2655</v>
      </c>
      <c r="BB268" s="1">
        <v>-89.195261703950791</v>
      </c>
      <c r="BC268" s="1">
        <v>0.45763235377721556</v>
      </c>
      <c r="BD268" s="1">
        <v>-12.714410539264891</v>
      </c>
      <c r="BE268" s="1">
        <v>8.7780689099459977E-2</v>
      </c>
      <c r="BF268" s="1">
        <v>12.52002261016834</v>
      </c>
      <c r="BG268" s="1" t="s">
        <v>2545</v>
      </c>
    </row>
    <row r="269" spans="16:65" x14ac:dyDescent="0.35">
      <c r="AV269" s="4">
        <v>2410544</v>
      </c>
      <c r="AW269" s="2" t="s">
        <v>1936</v>
      </c>
      <c r="AX269" s="4">
        <v>1</v>
      </c>
      <c r="AY269" s="53">
        <v>45494</v>
      </c>
      <c r="AZ269" s="4">
        <v>266540</v>
      </c>
      <c r="BA269" s="1" t="s">
        <v>2660</v>
      </c>
      <c r="BB269" s="1">
        <v>-69.391474616657732</v>
      </c>
      <c r="BC269" s="1">
        <v>0.10887579662443202</v>
      </c>
      <c r="BD269" s="1">
        <v>-9.4423362871600087</v>
      </c>
      <c r="BE269" s="1">
        <v>2.5899148422431215E-2</v>
      </c>
      <c r="BF269" s="1">
        <v>6.1472156806223381</v>
      </c>
      <c r="BG269" s="1" t="s">
        <v>2598</v>
      </c>
      <c r="BH269" s="11">
        <f>VAR(BB269:BB270)</f>
        <v>0.64343132947329962</v>
      </c>
      <c r="BI269" s="11">
        <f>VAR(BD269:BD270)</f>
        <v>1.5102282716969269E-3</v>
      </c>
      <c r="BJ269" s="11">
        <f>VAR(BF269:BF270)</f>
        <v>0.24132505900610873</v>
      </c>
      <c r="BK269" s="11">
        <v>1</v>
      </c>
      <c r="BL269" s="11">
        <f>BB269-BB270</f>
        <v>1.134399691002514</v>
      </c>
      <c r="BM269" s="11">
        <f>BD269-BD270</f>
        <v>5.4958680327986897E-2</v>
      </c>
    </row>
    <row r="270" spans="16:65" x14ac:dyDescent="0.35">
      <c r="AV270" s="4">
        <v>2410866</v>
      </c>
      <c r="AW270" s="2" t="s">
        <v>1936</v>
      </c>
      <c r="AX270" s="4">
        <v>2</v>
      </c>
      <c r="AY270" s="53">
        <v>45526</v>
      </c>
      <c r="AZ270" s="4">
        <v>292700</v>
      </c>
      <c r="BA270" s="1" t="s">
        <v>2696</v>
      </c>
      <c r="BB270" s="1">
        <v>-70.525874307660246</v>
      </c>
      <c r="BC270" s="1">
        <v>4.5157239398575438E-2</v>
      </c>
      <c r="BD270" s="1">
        <v>-9.4972949674879956</v>
      </c>
      <c r="BE270" s="1">
        <v>4.441516892824144E-2</v>
      </c>
      <c r="BF270" s="1">
        <v>5.4524854322437193</v>
      </c>
      <c r="BG270" s="1" t="s">
        <v>2663</v>
      </c>
    </row>
    <row r="271" spans="16:65" x14ac:dyDescent="0.35">
      <c r="AV271" s="4">
        <v>2410099</v>
      </c>
      <c r="AW271" s="2" t="s">
        <v>1521</v>
      </c>
      <c r="AX271" s="4">
        <v>1</v>
      </c>
      <c r="AY271" s="53">
        <v>45450</v>
      </c>
      <c r="AZ271" s="4">
        <v>262360</v>
      </c>
      <c r="BA271" s="1" t="s">
        <v>2460</v>
      </c>
      <c r="BB271" s="1">
        <v>-59.227448603752428</v>
      </c>
      <c r="BC271" s="1">
        <v>8.5229375491746653E-2</v>
      </c>
      <c r="BD271" s="1">
        <v>-8.8347186195127012</v>
      </c>
      <c r="BE271" s="1">
        <v>0.12743772869160336</v>
      </c>
      <c r="BF271" s="1">
        <v>11.45030035234919</v>
      </c>
      <c r="BG271" s="1" t="s">
        <v>2426</v>
      </c>
      <c r="BH271" s="11">
        <f>VAR(BB271:BB272)</f>
        <v>0.81834913900399631</v>
      </c>
      <c r="BI271" s="11">
        <f>VAR(BD271:BD272)</f>
        <v>5.8546769517473944E-2</v>
      </c>
      <c r="BJ271" s="11">
        <f>VAR(BF271:BF272)</f>
        <v>1.0631438219243514</v>
      </c>
      <c r="BK271" s="11">
        <v>1</v>
      </c>
      <c r="BL271" s="11">
        <f>BB271-BB272</f>
        <v>1.2793350921506033</v>
      </c>
      <c r="BM271" s="11">
        <f>BD271-BD272</f>
        <v>0.34218933214661718</v>
      </c>
    </row>
    <row r="272" spans="16:65" x14ac:dyDescent="0.35">
      <c r="AV272" s="4">
        <v>2410250</v>
      </c>
      <c r="AW272" s="2" t="s">
        <v>1521</v>
      </c>
      <c r="AX272" s="4">
        <v>2</v>
      </c>
      <c r="AY272" s="53">
        <v>45464</v>
      </c>
      <c r="AZ272" s="4">
        <v>264920</v>
      </c>
      <c r="BA272" s="1" t="s">
        <v>2461</v>
      </c>
      <c r="BB272" s="1">
        <v>-60.506783695903032</v>
      </c>
      <c r="BC272" s="1">
        <v>0.10332204690215852</v>
      </c>
      <c r="BD272" s="1">
        <v>-9.1769079516593184</v>
      </c>
      <c r="BE272" s="1">
        <v>0.21523172862498022</v>
      </c>
      <c r="BF272" s="1">
        <v>12.908479917371517</v>
      </c>
      <c r="BG272" s="1" t="s">
        <v>2426</v>
      </c>
    </row>
    <row r="273" spans="48:65" x14ac:dyDescent="0.35">
      <c r="AV273" s="4">
        <v>2410179</v>
      </c>
      <c r="AW273" s="2" t="s">
        <v>1604</v>
      </c>
      <c r="AX273" s="4">
        <v>1</v>
      </c>
      <c r="AY273" s="53">
        <v>45456</v>
      </c>
      <c r="AZ273" s="4">
        <v>285580</v>
      </c>
      <c r="BA273" s="1" t="s">
        <v>2515</v>
      </c>
      <c r="BB273" s="1">
        <v>-72.793607144462811</v>
      </c>
      <c r="BC273" s="1">
        <v>0.19512600592607601</v>
      </c>
      <c r="BD273" s="1">
        <v>-8.7621558734454492</v>
      </c>
      <c r="BE273" s="1">
        <v>3.4295760788703521E-2</v>
      </c>
      <c r="BF273" s="1">
        <v>-2.6963601568992175</v>
      </c>
      <c r="BG273" s="1" t="s">
        <v>2439</v>
      </c>
      <c r="BH273" s="11">
        <f>VAR(BB273:BB274)</f>
        <v>17.585654776139101</v>
      </c>
      <c r="BI273" s="11">
        <f>VAR(BD273:BD274)</f>
        <v>0.5813817356658717</v>
      </c>
      <c r="BJ273" s="11">
        <f>VAR(BF273:BF274)</f>
        <v>3.6341552966188644</v>
      </c>
      <c r="BK273" s="11">
        <v>1</v>
      </c>
      <c r="BL273" s="11">
        <f>BB273-BB274</f>
        <v>-5.9305404098006278</v>
      </c>
      <c r="BM273" s="11">
        <f>BD273-BD274</f>
        <v>-1.0783151076247348</v>
      </c>
    </row>
    <row r="274" spans="48:65" x14ac:dyDescent="0.35">
      <c r="AV274" s="4">
        <v>2410499</v>
      </c>
      <c r="AW274" s="2" t="s">
        <v>1604</v>
      </c>
      <c r="AX274" s="4">
        <v>2</v>
      </c>
      <c r="AY274" s="53">
        <v>45489</v>
      </c>
      <c r="AZ274" s="4">
        <v>284060</v>
      </c>
      <c r="BA274" s="1" t="s">
        <v>2603</v>
      </c>
      <c r="BB274" s="1">
        <v>-66.863066734662183</v>
      </c>
      <c r="BC274" s="1">
        <v>8.6309413079251496E-2</v>
      </c>
      <c r="BD274" s="1">
        <v>-7.6838407658207144</v>
      </c>
      <c r="BE274" s="1">
        <v>4.624841022466631E-2</v>
      </c>
      <c r="BF274" s="1">
        <v>-5.3923406080964682</v>
      </c>
      <c r="BG274" s="1" t="s">
        <v>2596</v>
      </c>
    </row>
    <row r="275" spans="48:65" x14ac:dyDescent="0.35">
      <c r="AV275" s="4">
        <v>2410147</v>
      </c>
      <c r="AW275" s="2" t="s">
        <v>1571</v>
      </c>
      <c r="AX275" s="4">
        <v>1</v>
      </c>
      <c r="AY275" s="53">
        <v>45455</v>
      </c>
      <c r="AZ275" s="4">
        <v>274960</v>
      </c>
      <c r="BA275" s="1" t="s">
        <v>2500</v>
      </c>
      <c r="BB275" s="1">
        <v>-75.814917690169764</v>
      </c>
      <c r="BC275" s="1">
        <v>0.24818515758515175</v>
      </c>
      <c r="BD275" s="1">
        <v>-10.349857620616159</v>
      </c>
      <c r="BE275" s="1">
        <v>3.0334527561799308E-2</v>
      </c>
      <c r="BF275" s="1">
        <v>6.9839432747595112</v>
      </c>
      <c r="BG275" s="1" t="s">
        <v>2438</v>
      </c>
      <c r="BH275" s="11">
        <f>VAR(BB275:BB276)</f>
        <v>58.805675116697017</v>
      </c>
      <c r="BI275" s="11">
        <f>VAR(BD275:BD276)</f>
        <v>0.56684104758419807</v>
      </c>
      <c r="BJ275" s="11">
        <f>VAR(BF275:BF276)</f>
        <v>2.7072690461840523</v>
      </c>
      <c r="BK275" s="11">
        <v>1</v>
      </c>
      <c r="BL275" s="11">
        <f>BB275-BB276</f>
        <v>-10.844876681336402</v>
      </c>
      <c r="BM275" s="11">
        <f>BD275-BD276</f>
        <v>-1.064745084594616</v>
      </c>
    </row>
    <row r="276" spans="48:65" x14ac:dyDescent="0.35">
      <c r="AV276" s="4">
        <v>2410428</v>
      </c>
      <c r="AW276" s="2" t="s">
        <v>1571</v>
      </c>
      <c r="AX276" s="4">
        <v>2</v>
      </c>
      <c r="AY276" s="53">
        <v>45483</v>
      </c>
      <c r="AZ276" s="4">
        <v>284020</v>
      </c>
      <c r="BA276" s="1" t="s">
        <v>2576</v>
      </c>
      <c r="BB276" s="1">
        <v>-64.970041008833363</v>
      </c>
      <c r="BC276" s="1">
        <v>7.4525547613096488E-2</v>
      </c>
      <c r="BD276" s="1">
        <v>-9.2851125360215434</v>
      </c>
      <c r="BE276" s="1">
        <v>3.2643893349061787E-2</v>
      </c>
      <c r="BF276" s="1">
        <v>9.3108592793389846</v>
      </c>
      <c r="BG276" s="1" t="s">
        <v>2507</v>
      </c>
    </row>
    <row r="277" spans="48:65" x14ac:dyDescent="0.35">
      <c r="AV277" s="4">
        <v>2410203</v>
      </c>
      <c r="AW277" s="2" t="s">
        <v>1629</v>
      </c>
      <c r="AX277" s="4">
        <v>1</v>
      </c>
      <c r="AY277" s="53">
        <v>45459</v>
      </c>
      <c r="AZ277" s="4">
        <v>278800</v>
      </c>
      <c r="BA277" s="1" t="s">
        <v>2521</v>
      </c>
      <c r="BB277" s="1">
        <v>-65.764819661860969</v>
      </c>
      <c r="BC277" s="1">
        <v>0.2475291587524926</v>
      </c>
      <c r="BD277" s="1">
        <v>-8.0383140809963685</v>
      </c>
      <c r="BE277" s="1">
        <v>6.8704542237717339E-2</v>
      </c>
      <c r="BF277" s="1">
        <v>-1.4583070138900212</v>
      </c>
      <c r="BG277" s="1" t="s">
        <v>2440</v>
      </c>
      <c r="BH277" s="11">
        <f>VAR(BB277:BB278)</f>
        <v>5.7869422327662736</v>
      </c>
      <c r="BI277" s="11">
        <f>VAR(BD277:BD278)</f>
        <v>2.6333623971402896E-3</v>
      </c>
      <c r="BJ277" s="11">
        <f>VAR(BF277:BF278)</f>
        <v>3.9803283902954325</v>
      </c>
      <c r="BK277" s="11">
        <v>1</v>
      </c>
      <c r="BL277" s="11">
        <f>BB277-BB278</f>
        <v>-3.4020412204340715</v>
      </c>
      <c r="BM277" s="11">
        <f>BD277-BD278</f>
        <v>-7.2572204005945551E-2</v>
      </c>
    </row>
    <row r="278" spans="48:65" x14ac:dyDescent="0.35">
      <c r="AV278" s="4">
        <v>2410377</v>
      </c>
      <c r="AW278" s="2" t="s">
        <v>1629</v>
      </c>
      <c r="AX278" s="4">
        <v>2</v>
      </c>
      <c r="AY278" s="53">
        <v>45482</v>
      </c>
      <c r="AZ278" s="4">
        <v>284080</v>
      </c>
      <c r="BA278" s="1" t="s">
        <v>2564</v>
      </c>
      <c r="BB278" s="1">
        <v>-62.362778441426897</v>
      </c>
      <c r="BC278" s="1">
        <v>0.20894950453668207</v>
      </c>
      <c r="BD278" s="1">
        <v>-7.9657418769904229</v>
      </c>
      <c r="BE278" s="1">
        <v>5.6798278664263388E-2</v>
      </c>
      <c r="BF278" s="1">
        <v>1.363156574496486</v>
      </c>
      <c r="BG278" s="1" t="s">
        <v>2506</v>
      </c>
    </row>
    <row r="279" spans="48:65" x14ac:dyDescent="0.35">
      <c r="AV279" s="4">
        <v>2410283</v>
      </c>
      <c r="AW279" s="2" t="s">
        <v>1703</v>
      </c>
      <c r="AX279" s="4">
        <v>1</v>
      </c>
      <c r="AY279" s="53">
        <v>45468</v>
      </c>
      <c r="AZ279" s="4">
        <v>286440</v>
      </c>
      <c r="BA279" s="1" t="s">
        <v>2541</v>
      </c>
      <c r="BB279" s="1">
        <v>-55.915217473459485</v>
      </c>
      <c r="BC279" s="1">
        <v>0.10184425709718561</v>
      </c>
      <c r="BD279" s="1">
        <v>-7.7108801212239788</v>
      </c>
      <c r="BE279" s="1">
        <v>6.5851810972627614E-2</v>
      </c>
      <c r="BF279" s="1">
        <v>5.7718234963323454</v>
      </c>
      <c r="BG279" s="1" t="s">
        <v>2503</v>
      </c>
      <c r="BH279" s="11">
        <f>VAR(BB279:BB280)</f>
        <v>0.83488636776295644</v>
      </c>
      <c r="BI279" s="11">
        <f>VAR(BD279:BD280)</f>
        <v>9.444435182919747E-2</v>
      </c>
      <c r="BJ279" s="11">
        <f>VAR(BF279:BF280)</f>
        <v>2.3864775388017136</v>
      </c>
      <c r="BK279" s="11">
        <v>1</v>
      </c>
      <c r="BL279" s="11">
        <f>BB279-BB280</f>
        <v>-1.292196864075251</v>
      </c>
      <c r="BM279" s="11">
        <f>BD279-BD280</f>
        <v>-0.43461328058216875</v>
      </c>
    </row>
    <row r="280" spans="48:65" x14ac:dyDescent="0.35">
      <c r="AV280" s="4">
        <v>2410399</v>
      </c>
      <c r="AW280" s="2" t="s">
        <v>1703</v>
      </c>
      <c r="AX280" s="4">
        <v>2</v>
      </c>
      <c r="AY280" s="53">
        <v>45483</v>
      </c>
      <c r="AZ280" s="4">
        <v>286400</v>
      </c>
      <c r="BA280" s="1" t="s">
        <v>2570</v>
      </c>
      <c r="BB280" s="1">
        <v>-54.623020609384234</v>
      </c>
      <c r="BC280" s="1">
        <v>0.23796781165375488</v>
      </c>
      <c r="BD280" s="1">
        <v>-7.2762668406418101</v>
      </c>
      <c r="BE280" s="1">
        <v>4.040828104339092E-2</v>
      </c>
      <c r="BF280" s="1">
        <v>3.5871141157502464</v>
      </c>
      <c r="BG280" s="1" t="s">
        <v>2506</v>
      </c>
    </row>
    <row r="281" spans="48:65" x14ac:dyDescent="0.35">
      <c r="AV281" s="4">
        <v>2410492</v>
      </c>
      <c r="AW281" s="2" t="s">
        <v>1888</v>
      </c>
      <c r="AX281" s="4">
        <v>1</v>
      </c>
      <c r="AY281" s="53">
        <v>45489</v>
      </c>
      <c r="AZ281" s="4">
        <v>266300</v>
      </c>
      <c r="BA281" s="1" t="s">
        <v>2436</v>
      </c>
      <c r="BB281" s="1">
        <v>-38.168638509944664</v>
      </c>
      <c r="BC281" s="1">
        <v>0.25620213739313102</v>
      </c>
      <c r="BD281" s="1">
        <v>-5.9511696102754845</v>
      </c>
      <c r="BE281" s="1">
        <v>0.21855968345880339</v>
      </c>
      <c r="BF281" s="1">
        <v>9.4407183722592123</v>
      </c>
      <c r="BG281" s="1" t="s">
        <v>2424</v>
      </c>
      <c r="BH281" s="11">
        <f>VAR(BB281:BB282)</f>
        <v>1.3364438894689559</v>
      </c>
      <c r="BI281" s="11">
        <f>VAR(BD281:BD282)</f>
        <v>0.1502874187825925</v>
      </c>
      <c r="BJ281" s="11">
        <f>VAR(BF281:BF282)</f>
        <v>3.7842194826587274</v>
      </c>
      <c r="BK281" s="11">
        <v>1</v>
      </c>
      <c r="BL281" s="11">
        <f>BB281-BB282</f>
        <v>-1.6348968710404677</v>
      </c>
      <c r="BM281" s="11">
        <f>BD281-BD282</f>
        <v>-0.54824705887508873</v>
      </c>
    </row>
    <row r="282" spans="48:65" x14ac:dyDescent="0.35">
      <c r="AV282" s="4">
        <v>2410715</v>
      </c>
      <c r="AW282" s="2" t="s">
        <v>1888</v>
      </c>
      <c r="AX282" s="4">
        <v>2</v>
      </c>
      <c r="AY282" s="53">
        <v>45512</v>
      </c>
      <c r="AZ282" s="4">
        <v>279860</v>
      </c>
      <c r="BA282" s="1" t="s">
        <v>2760</v>
      </c>
      <c r="BB282" s="1">
        <v>-36.533741638904196</v>
      </c>
      <c r="BC282" s="1">
        <v>0.10086431344092407</v>
      </c>
      <c r="BD282" s="1">
        <v>-5.4029225514003958</v>
      </c>
      <c r="BE282" s="1">
        <v>2.641384666714576E-2</v>
      </c>
      <c r="BF282" s="1">
        <v>6.6896387722989701</v>
      </c>
      <c r="BG282" s="1" t="s">
        <v>2750</v>
      </c>
    </row>
    <row r="283" spans="48:65" x14ac:dyDescent="0.35">
      <c r="AV283" s="4">
        <v>2410323</v>
      </c>
      <c r="AW283" s="2" t="s">
        <v>1735</v>
      </c>
      <c r="AX283" s="4">
        <v>1</v>
      </c>
      <c r="AY283" s="53">
        <v>45469</v>
      </c>
      <c r="AZ283" s="4">
        <v>283620</v>
      </c>
      <c r="BA283" s="1" t="s">
        <v>2551</v>
      </c>
      <c r="BB283" s="1">
        <v>-22.121466408419721</v>
      </c>
      <c r="BC283" s="1">
        <v>1.8513103620965303E-2</v>
      </c>
      <c r="BD283" s="1">
        <v>-4.1778473214436609</v>
      </c>
      <c r="BE283" s="1">
        <v>0.11859288772699081</v>
      </c>
      <c r="BF283" s="1">
        <v>11.301312163129566</v>
      </c>
      <c r="BG283" s="1" t="s">
        <v>2504</v>
      </c>
      <c r="BH283" s="11">
        <f>VAR(BB283:BB284)</f>
        <v>0.78169968843938054</v>
      </c>
      <c r="BI283" s="11">
        <f>VAR(BD283:BD284)</f>
        <v>6.5038833371476468E-3</v>
      </c>
      <c r="BJ283" s="11">
        <f>VAR(BF283:BF284)</f>
        <v>2.3387923814195788</v>
      </c>
      <c r="BK283" s="11">
        <v>1</v>
      </c>
      <c r="BL283" s="11">
        <f>BB283-BB284</f>
        <v>-1.2503596989981567</v>
      </c>
      <c r="BM283" s="11">
        <f>BD283-BD284</f>
        <v>0.11405159654426278</v>
      </c>
    </row>
    <row r="284" spans="48:65" x14ac:dyDescent="0.35">
      <c r="AV284" s="4">
        <v>2410443</v>
      </c>
      <c r="AW284" s="2" t="s">
        <v>1735</v>
      </c>
      <c r="AX284" s="4">
        <v>2</v>
      </c>
      <c r="AY284" s="53">
        <v>45485</v>
      </c>
      <c r="AZ284" s="4">
        <v>283500</v>
      </c>
      <c r="BA284" s="1" t="s">
        <v>2585</v>
      </c>
      <c r="BB284" s="1">
        <v>-20.871106709421564</v>
      </c>
      <c r="BC284" s="1">
        <v>0.40991740505074414</v>
      </c>
      <c r="BD284" s="1">
        <v>-4.2918989179879237</v>
      </c>
      <c r="BE284" s="1">
        <v>0.1353100093560701</v>
      </c>
      <c r="BF284" s="1">
        <v>13.464084634481825</v>
      </c>
      <c r="BG284" s="1" t="s">
        <v>2508</v>
      </c>
    </row>
    <row r="285" spans="48:65" x14ac:dyDescent="0.35">
      <c r="AV285" s="4">
        <v>2410197</v>
      </c>
      <c r="AW285" s="2" t="s">
        <v>1623</v>
      </c>
      <c r="AX285" s="4">
        <v>1</v>
      </c>
      <c r="AY285" s="53">
        <v>45459</v>
      </c>
      <c r="AZ285" s="4">
        <v>287360</v>
      </c>
      <c r="BA285" s="1" t="s">
        <v>2518</v>
      </c>
      <c r="BB285" s="1">
        <v>-16.61796463138279</v>
      </c>
      <c r="BC285" s="1">
        <v>0.87429762408560263</v>
      </c>
      <c r="BD285" s="1">
        <v>-2.8909901644616305</v>
      </c>
      <c r="BE285" s="1">
        <v>2.7421694394488223E-2</v>
      </c>
      <c r="BF285" s="1">
        <v>6.5099566843102536</v>
      </c>
      <c r="BG285" s="1" t="s">
        <v>2440</v>
      </c>
      <c r="BH285" s="11">
        <f>VAR(BB285:BB286)</f>
        <v>0.36176888186427814</v>
      </c>
      <c r="BI285" s="11">
        <f>VAR(BD285:BD286)</f>
        <v>4.5381886001319247E-2</v>
      </c>
      <c r="BJ285" s="11">
        <f>VAR(BF285:BF286)</f>
        <v>1.2161010366687321</v>
      </c>
      <c r="BK285" s="11">
        <v>1</v>
      </c>
      <c r="BL285" s="11">
        <f>BB285-BB286</f>
        <v>0.85061023020450222</v>
      </c>
      <c r="BM285" s="11">
        <f>BD285-BD286</f>
        <v>0.30127026405312307</v>
      </c>
    </row>
    <row r="286" spans="48:65" x14ac:dyDescent="0.35">
      <c r="AV286" s="4">
        <v>2410344</v>
      </c>
      <c r="AW286" s="2" t="s">
        <v>1623</v>
      </c>
      <c r="AX286" s="4">
        <v>2</v>
      </c>
      <c r="AY286" s="53">
        <v>45473</v>
      </c>
      <c r="AZ286" s="4">
        <v>283480</v>
      </c>
      <c r="BA286" s="1" t="s">
        <v>2559</v>
      </c>
      <c r="BB286" s="1">
        <v>-17.468574861587292</v>
      </c>
      <c r="BC286" s="1">
        <v>0.13643731664757669</v>
      </c>
      <c r="BD286" s="1">
        <v>-3.1922604285147536</v>
      </c>
      <c r="BE286" s="1">
        <v>4.5156580933544826E-2</v>
      </c>
      <c r="BF286" s="1">
        <v>8.069508566530736</v>
      </c>
      <c r="BG286" s="1" t="s">
        <v>2505</v>
      </c>
    </row>
    <row r="287" spans="48:65" x14ac:dyDescent="0.35">
      <c r="AV287" s="4">
        <v>2410337</v>
      </c>
      <c r="AW287" s="2" t="s">
        <v>1748</v>
      </c>
      <c r="AX287" s="4">
        <v>1</v>
      </c>
      <c r="AY287" s="53">
        <v>45471</v>
      </c>
      <c r="AZ287" s="4">
        <v>283400</v>
      </c>
      <c r="BA287" s="1" t="s">
        <v>2555</v>
      </c>
      <c r="BB287" s="1">
        <v>-20.49576307912567</v>
      </c>
      <c r="BC287" s="1">
        <v>4.1293072876481013E-2</v>
      </c>
      <c r="BD287" s="1">
        <v>-3.7962019911913365</v>
      </c>
      <c r="BE287" s="1">
        <v>3.6021166129257466E-2</v>
      </c>
      <c r="BF287" s="1">
        <v>9.8738528504050223</v>
      </c>
      <c r="BG287" s="1" t="s">
        <v>2504</v>
      </c>
      <c r="BH287" s="11">
        <f>VAR(BB287:BB288)</f>
        <v>0.77753384451450591</v>
      </c>
      <c r="BI287" s="11">
        <f>VAR(BD287:BD288)</f>
        <v>3.8648228673303789E-3</v>
      </c>
      <c r="BJ287" s="11">
        <f>VAR(BF287:BF288)</f>
        <v>1.9019730558550352</v>
      </c>
      <c r="BK287" s="11">
        <v>1</v>
      </c>
      <c r="BL287" s="11">
        <f>BB287-BB288</f>
        <v>-1.247023531866585</v>
      </c>
      <c r="BM287" s="11">
        <f>BD287-BD288</f>
        <v>8.79184038450469E-2</v>
      </c>
    </row>
    <row r="288" spans="48:65" x14ac:dyDescent="0.35">
      <c r="AV288" s="4">
        <v>2410607</v>
      </c>
      <c r="AW288" s="2" t="s">
        <v>1748</v>
      </c>
      <c r="AX288" s="4">
        <v>2</v>
      </c>
      <c r="AY288" s="53">
        <v>45499</v>
      </c>
      <c r="AZ288" s="4">
        <v>276700</v>
      </c>
      <c r="BA288" s="1" t="s">
        <v>2672</v>
      </c>
      <c r="BB288" s="1">
        <v>-19.248739547259085</v>
      </c>
      <c r="BC288" s="1">
        <v>0.23473946695896414</v>
      </c>
      <c r="BD288" s="1">
        <v>-3.8841203950363834</v>
      </c>
      <c r="BE288" s="1">
        <v>9.1035943994013643E-2</v>
      </c>
      <c r="BF288" s="1">
        <v>11.824223613031982</v>
      </c>
      <c r="BG288" s="1" t="s">
        <v>2546</v>
      </c>
    </row>
    <row r="289" spans="48:65" x14ac:dyDescent="0.35">
      <c r="AV289" s="4">
        <v>2410691</v>
      </c>
      <c r="AW289" s="2" t="s">
        <v>2062</v>
      </c>
      <c r="AX289" s="4">
        <v>1</v>
      </c>
      <c r="AY289" s="53">
        <v>45508</v>
      </c>
      <c r="AZ289" s="4">
        <v>279500</v>
      </c>
      <c r="BA289" s="1" t="s">
        <v>2766</v>
      </c>
      <c r="BB289" s="1">
        <v>-147.19266908988001</v>
      </c>
      <c r="BC289" s="1">
        <v>0.18171642494862697</v>
      </c>
      <c r="BD289" s="1">
        <v>-19.239849240827969</v>
      </c>
      <c r="BE289" s="1">
        <v>4.9715018699961554E-2</v>
      </c>
      <c r="BF289" s="1">
        <v>6.7261248367437361</v>
      </c>
      <c r="BG289" s="1" t="s">
        <v>2751</v>
      </c>
      <c r="BH289" s="11">
        <f>VAR(BB289:BB290)</f>
        <v>0.67208531917664072</v>
      </c>
      <c r="BI289" s="11">
        <f>VAR(BD289:BD290)</f>
        <v>3.6623576915662592E-2</v>
      </c>
      <c r="BJ289" s="11">
        <f>VAR(BF289:BF290)</f>
        <v>0.50576972881753535</v>
      </c>
      <c r="BK289" s="11">
        <v>1</v>
      </c>
      <c r="BL289" s="11">
        <f>BB289-BB290</f>
        <v>-1.1593837321410376</v>
      </c>
      <c r="BM289" s="11">
        <f>BD289-BD290</f>
        <v>-0.27064211392783122</v>
      </c>
    </row>
    <row r="290" spans="48:65" x14ac:dyDescent="0.35">
      <c r="AV290" s="4">
        <v>2410937</v>
      </c>
      <c r="AW290" s="2" t="s">
        <v>2062</v>
      </c>
      <c r="AX290" s="4">
        <v>2</v>
      </c>
      <c r="AY290" s="53">
        <v>45537</v>
      </c>
      <c r="AZ290" s="4">
        <v>291540</v>
      </c>
      <c r="BA290" s="1" t="s">
        <v>2714</v>
      </c>
      <c r="BB290" s="1">
        <v>-146.03328535773898</v>
      </c>
      <c r="BC290" s="1">
        <v>0.23255785040299878</v>
      </c>
      <c r="BD290" s="1">
        <v>-18.969207126900137</v>
      </c>
      <c r="BE290" s="1">
        <v>3.1591377854613863E-2</v>
      </c>
      <c r="BF290" s="1">
        <v>5.7203716574621239</v>
      </c>
      <c r="BG290" s="1" t="s">
        <v>2666</v>
      </c>
    </row>
    <row r="291" spans="48:65" x14ac:dyDescent="0.35">
      <c r="AV291" s="4">
        <v>2410209</v>
      </c>
      <c r="AW291" s="2" t="s">
        <v>1634</v>
      </c>
      <c r="AX291" s="4">
        <v>1</v>
      </c>
      <c r="AY291" s="53">
        <v>45461</v>
      </c>
      <c r="AZ291" s="4">
        <v>273520</v>
      </c>
      <c r="BA291" s="1" t="s">
        <v>2524</v>
      </c>
      <c r="BB291" s="1">
        <v>-29.27762805941239</v>
      </c>
      <c r="BC291" s="1">
        <v>0.16022824060995847</v>
      </c>
      <c r="BD291" s="1">
        <v>-5.4462610404279745</v>
      </c>
      <c r="BE291" s="1">
        <v>6.0516315611822288E-2</v>
      </c>
      <c r="BF291" s="1">
        <v>14.292460264011407</v>
      </c>
      <c r="BG291" s="1" t="s">
        <v>2440</v>
      </c>
      <c r="BH291" s="11">
        <f>VAR(BB291:BB292)</f>
        <v>1.0741637360814014</v>
      </c>
      <c r="BI291" s="11">
        <f>VAR(BD291:BD292)</f>
        <v>2.6600123182109999E-3</v>
      </c>
      <c r="BJ291" s="11">
        <f>VAR(BF291:BF292)</f>
        <v>0.3891467124062718</v>
      </c>
      <c r="BK291" s="11">
        <v>1</v>
      </c>
      <c r="BL291" s="11">
        <f>BB291-BB292</f>
        <v>-1.4657173916423325</v>
      </c>
      <c r="BM291" s="11">
        <f>BD291-BD292</f>
        <v>-7.2938499000335888E-2</v>
      </c>
    </row>
    <row r="292" spans="48:65" x14ac:dyDescent="0.35">
      <c r="AV292" s="4">
        <v>2410471</v>
      </c>
      <c r="AW292" s="2" t="s">
        <v>1634</v>
      </c>
      <c r="AX292" s="4">
        <v>2</v>
      </c>
      <c r="AY292" s="53">
        <v>45489</v>
      </c>
      <c r="AZ292" s="4">
        <v>272720</v>
      </c>
      <c r="BA292" s="1" t="s">
        <v>2590</v>
      </c>
      <c r="BB292" s="1">
        <v>-27.811910667770057</v>
      </c>
      <c r="BC292" s="1">
        <v>0.50012895423779957</v>
      </c>
      <c r="BD292" s="1">
        <v>-5.3733225414276387</v>
      </c>
      <c r="BE292" s="1">
        <v>6.1567295776918926E-2</v>
      </c>
      <c r="BF292" s="1">
        <v>15.174669663651052</v>
      </c>
      <c r="BG292" s="1" t="s">
        <v>2508</v>
      </c>
    </row>
    <row r="293" spans="48:65" x14ac:dyDescent="0.35">
      <c r="AV293" s="4">
        <v>2410411</v>
      </c>
      <c r="AW293" s="2" t="s">
        <v>1816</v>
      </c>
      <c r="AX293" s="4">
        <v>1</v>
      </c>
      <c r="AY293" s="53">
        <v>45482</v>
      </c>
      <c r="AZ293" s="4">
        <v>277380</v>
      </c>
      <c r="BA293" s="1" t="s">
        <v>2580</v>
      </c>
      <c r="BB293" s="1">
        <v>-99.861593712888137</v>
      </c>
      <c r="BC293" s="1">
        <v>0.1898878528291463</v>
      </c>
      <c r="BD293" s="1">
        <v>-12.099439594573324</v>
      </c>
      <c r="BE293" s="1">
        <v>0.2244932642909204</v>
      </c>
      <c r="BF293" s="1">
        <v>-3.0660769563015435</v>
      </c>
      <c r="BG293" s="1" t="s">
        <v>2507</v>
      </c>
      <c r="BH293" s="11">
        <f>VAR(BB293:BB294)</f>
        <v>0.11823572644991744</v>
      </c>
      <c r="BI293" s="11">
        <f>VAR(BD293:BD294)</f>
        <v>3.3955776922053619E-3</v>
      </c>
      <c r="BJ293" s="11">
        <f>VAR(BF293:BF294)</f>
        <v>1.4961806242104579E-2</v>
      </c>
      <c r="BK293" s="11">
        <v>1</v>
      </c>
      <c r="BL293" s="11">
        <f>BB293-BB294</f>
        <v>-0.48628330518313589</v>
      </c>
      <c r="BM293" s="11">
        <f>BD293-BD294</f>
        <v>-8.2408466703432381E-2</v>
      </c>
    </row>
    <row r="294" spans="48:65" x14ac:dyDescent="0.35">
      <c r="AV294" s="4">
        <v>2410636</v>
      </c>
      <c r="AW294" s="2" t="s">
        <v>1816</v>
      </c>
      <c r="AX294" s="4">
        <v>2</v>
      </c>
      <c r="AY294" s="53">
        <v>45503</v>
      </c>
      <c r="AZ294" s="4">
        <v>277200</v>
      </c>
      <c r="BA294" s="1" t="s">
        <v>2726</v>
      </c>
      <c r="BB294" s="1">
        <v>-99.375310407705001</v>
      </c>
      <c r="BC294" s="1">
        <v>0.17186635555981905</v>
      </c>
      <c r="BD294" s="1">
        <v>-12.017031127869892</v>
      </c>
      <c r="BE294" s="1">
        <v>4.8574382910874236E-2</v>
      </c>
      <c r="BF294" s="1">
        <v>-3.2390613847458667</v>
      </c>
      <c r="BG294" s="1" t="s">
        <v>2607</v>
      </c>
    </row>
    <row r="295" spans="48:65" x14ac:dyDescent="0.35">
      <c r="AV295" s="4">
        <v>2410556</v>
      </c>
      <c r="AW295" s="2" t="s">
        <v>1946</v>
      </c>
      <c r="AX295" s="4">
        <v>1</v>
      </c>
      <c r="AY295" s="53">
        <v>45496</v>
      </c>
      <c r="AZ295" s="4">
        <v>277300</v>
      </c>
      <c r="BA295" s="1" t="s">
        <v>2657</v>
      </c>
      <c r="BB295" s="1">
        <v>-83.420108046496722</v>
      </c>
      <c r="BC295" s="1">
        <v>0.36358630593508706</v>
      </c>
      <c r="BD295" s="1">
        <v>-9.0248041660752349</v>
      </c>
      <c r="BE295" s="1">
        <v>0.13577591954949764</v>
      </c>
      <c r="BF295" s="1">
        <v>-11.221674717894842</v>
      </c>
      <c r="BG295" s="1" t="s">
        <v>2545</v>
      </c>
      <c r="BH295" s="11">
        <f>VAR(BB295:BB296)</f>
        <v>51.527349025296083</v>
      </c>
      <c r="BI295" s="11">
        <f>VAR(BD295:BD296)</f>
        <v>1.0526198885463505</v>
      </c>
      <c r="BJ295" s="11">
        <f>VAR(BF295:BF296)</f>
        <v>1.0599236772035494</v>
      </c>
      <c r="BK295" s="11">
        <v>1</v>
      </c>
      <c r="BL295" s="11">
        <f>BB295-BB296</f>
        <v>-10.151585986957514</v>
      </c>
      <c r="BM295" s="11">
        <f>BD295-BD296</f>
        <v>-1.4509444431447749</v>
      </c>
    </row>
    <row r="296" spans="48:65" x14ac:dyDescent="0.35">
      <c r="AV296" s="4">
        <v>2410916</v>
      </c>
      <c r="AW296" s="2" t="s">
        <v>1946</v>
      </c>
      <c r="AX296" s="4">
        <v>2</v>
      </c>
      <c r="AY296" s="53">
        <v>45533</v>
      </c>
      <c r="AZ296" s="4">
        <v>277260</v>
      </c>
      <c r="BA296" s="1" t="s">
        <v>2710</v>
      </c>
      <c r="BB296" s="1">
        <v>-73.268522059539208</v>
      </c>
      <c r="BC296" s="1">
        <v>7.1443692221190597E-2</v>
      </c>
      <c r="BD296" s="1">
        <v>-7.5738597229304601</v>
      </c>
      <c r="BE296" s="1">
        <v>2.0981786361151972E-2</v>
      </c>
      <c r="BF296" s="1">
        <v>-12.677644276095528</v>
      </c>
      <c r="BG296" s="1" t="s">
        <v>2665</v>
      </c>
    </row>
    <row r="297" spans="48:65" x14ac:dyDescent="0.35">
      <c r="AV297" s="4">
        <v>2410244</v>
      </c>
      <c r="AW297" s="2" t="s">
        <v>1671</v>
      </c>
      <c r="AX297" s="4">
        <v>1</v>
      </c>
      <c r="AY297" s="53">
        <v>45463</v>
      </c>
      <c r="AZ297" s="4">
        <v>282360</v>
      </c>
      <c r="BA297" s="1" t="s">
        <v>2531</v>
      </c>
      <c r="BB297" s="1">
        <v>-65.491945194323478</v>
      </c>
      <c r="BC297" s="1">
        <v>0.31128511244772539</v>
      </c>
      <c r="BD297" s="1">
        <v>-10.128810003417449</v>
      </c>
      <c r="BE297" s="1">
        <v>5.9978085796741513E-2</v>
      </c>
      <c r="BF297" s="1">
        <v>15.538534833016115</v>
      </c>
      <c r="BG297" s="1" t="s">
        <v>2502</v>
      </c>
      <c r="BH297" s="11">
        <f>VAR(BB297:BB298)</f>
        <v>0.35961656859943669</v>
      </c>
      <c r="BI297" s="11">
        <f>VAR(BD297:BD298)</f>
        <v>0.13135767941995546</v>
      </c>
      <c r="BJ297" s="11">
        <f>VAR(BF297:BF298)</f>
        <v>5.2890046552682861</v>
      </c>
      <c r="BK297" s="11">
        <v>1</v>
      </c>
      <c r="BL297" s="11">
        <f>BB297-BB298</f>
        <v>-0.84807613879820565</v>
      </c>
      <c r="BM297" s="11">
        <f>BD297-BD298</f>
        <v>-0.51255766391686208</v>
      </c>
    </row>
    <row r="298" spans="48:65" x14ac:dyDescent="0.35">
      <c r="AV298" s="4">
        <v>2410475</v>
      </c>
      <c r="AW298" s="2" t="s">
        <v>1671</v>
      </c>
      <c r="AX298" s="4">
        <v>2</v>
      </c>
      <c r="AY298" s="53">
        <v>45489</v>
      </c>
      <c r="AZ298" s="4">
        <v>266160</v>
      </c>
      <c r="BA298" s="1" t="s">
        <v>2593</v>
      </c>
      <c r="BB298" s="1">
        <v>-64.643869055525272</v>
      </c>
      <c r="BC298" s="1">
        <v>0.17836230786113427</v>
      </c>
      <c r="BD298" s="1">
        <v>-9.616252339500587</v>
      </c>
      <c r="BE298" s="1">
        <v>8.118476827873132E-2</v>
      </c>
      <c r="BF298" s="1">
        <v>12.286149660479424</v>
      </c>
      <c r="BG298" s="1" t="s">
        <v>2544</v>
      </c>
    </row>
    <row r="299" spans="48:65" x14ac:dyDescent="0.35">
      <c r="AV299" s="4">
        <v>2410515</v>
      </c>
      <c r="AW299" s="2" t="s">
        <v>1907</v>
      </c>
      <c r="AX299" s="4">
        <v>1</v>
      </c>
      <c r="AY299" s="53">
        <v>45491</v>
      </c>
      <c r="AZ299" s="4">
        <v>266180</v>
      </c>
      <c r="BA299" s="1" t="s">
        <v>2642</v>
      </c>
      <c r="BB299" s="1">
        <v>-62.004191654655706</v>
      </c>
      <c r="BC299" s="1">
        <v>6.3930325540709751E-2</v>
      </c>
      <c r="BD299" s="1">
        <v>-9.2829866385614892</v>
      </c>
      <c r="BE299" s="1">
        <v>2.5302712458255276E-2</v>
      </c>
      <c r="BF299" s="1">
        <v>12.259701453836207</v>
      </c>
      <c r="BG299" s="1" t="s">
        <v>2597</v>
      </c>
      <c r="BH299" s="11">
        <f>VAR(BB299:BB300)</f>
        <v>7.7660695168918927</v>
      </c>
      <c r="BI299" s="11">
        <f>VAR(BD299:BD300)</f>
        <v>0.24474924198126313</v>
      </c>
      <c r="BJ299" s="11">
        <f>VAR(BF299:BF300)</f>
        <v>1.3712507609328302</v>
      </c>
      <c r="BK299" s="11">
        <v>1</v>
      </c>
      <c r="BL299" s="11">
        <f>BB299-BB300</f>
        <v>3.9410834847518501</v>
      </c>
      <c r="BM299" s="11">
        <f>BD299-BD300</f>
        <v>0.6996416825508085</v>
      </c>
    </row>
    <row r="300" spans="48:65" x14ac:dyDescent="0.35">
      <c r="AV300" s="4">
        <v>2410690</v>
      </c>
      <c r="AW300" s="2" t="s">
        <v>1907</v>
      </c>
      <c r="AX300" s="4">
        <v>2</v>
      </c>
      <c r="AY300" s="53">
        <v>45509</v>
      </c>
      <c r="AZ300" s="4">
        <v>266200</v>
      </c>
      <c r="BA300" s="1" t="s">
        <v>2681</v>
      </c>
      <c r="BB300" s="1">
        <v>-65.945275139407556</v>
      </c>
      <c r="BC300" s="1">
        <v>0.10879901291964784</v>
      </c>
      <c r="BD300" s="1">
        <v>-9.9826283211122977</v>
      </c>
      <c r="BE300" s="1">
        <v>2.0669299496461974E-2</v>
      </c>
      <c r="BF300" s="1">
        <v>13.915751429490825</v>
      </c>
      <c r="BG300" s="1" t="s">
        <v>2608</v>
      </c>
    </row>
    <row r="301" spans="48:65" x14ac:dyDescent="0.35">
      <c r="AV301" s="4">
        <v>2410111</v>
      </c>
      <c r="AW301" s="2" t="s">
        <v>1534</v>
      </c>
      <c r="AX301" s="4">
        <v>1</v>
      </c>
      <c r="AY301" s="53">
        <v>45454</v>
      </c>
      <c r="AZ301" s="4">
        <v>274280</v>
      </c>
      <c r="BA301" s="1" t="s">
        <v>2488</v>
      </c>
      <c r="BB301" s="1">
        <v>-54.932157843617766</v>
      </c>
      <c r="BC301" s="1">
        <v>0.5056537134575767</v>
      </c>
      <c r="BD301" s="1">
        <v>-8.1598390918593005</v>
      </c>
      <c r="BE301" s="1">
        <v>0.17675740969049855</v>
      </c>
      <c r="BF301" s="1">
        <v>10.346554891256638</v>
      </c>
      <c r="BG301" s="1" t="s">
        <v>2437</v>
      </c>
      <c r="BH301" s="11">
        <f>VAR(BB301:BB302)</f>
        <v>22.11821094015902</v>
      </c>
      <c r="BI301" s="11">
        <f>VAR(BD301:BD302)</f>
        <v>0.41345589734202282</v>
      </c>
      <c r="BJ301" s="11">
        <f>VAR(BF301:BF302)</f>
        <v>0.194518663940146</v>
      </c>
      <c r="BK301" s="11">
        <v>1</v>
      </c>
      <c r="BL301" s="11">
        <f>BB301-BB302</f>
        <v>-6.6510466755479953</v>
      </c>
      <c r="BM301" s="11">
        <f>BD301-BD302</f>
        <v>-0.9093469055778689</v>
      </c>
    </row>
    <row r="302" spans="48:65" x14ac:dyDescent="0.35">
      <c r="AV302" s="4">
        <v>2410273</v>
      </c>
      <c r="AW302" s="2" t="s">
        <v>1534</v>
      </c>
      <c r="AX302" s="4">
        <v>2</v>
      </c>
      <c r="AY302" s="53">
        <v>45468</v>
      </c>
      <c r="AZ302" s="4">
        <v>283220</v>
      </c>
      <c r="BA302" s="1" t="s">
        <v>2537</v>
      </c>
      <c r="BB302" s="1">
        <v>-48.281111168069771</v>
      </c>
      <c r="BC302" s="1">
        <v>0.16699743595623437</v>
      </c>
      <c r="BD302" s="1">
        <v>-7.2504921862814316</v>
      </c>
      <c r="BE302" s="1">
        <v>6.3351478075261439E-2</v>
      </c>
      <c r="BF302" s="1">
        <v>9.7228263221816817</v>
      </c>
      <c r="BG302" s="1" t="s">
        <v>2503</v>
      </c>
    </row>
    <row r="303" spans="48:65" x14ac:dyDescent="0.35">
      <c r="AV303" s="4">
        <v>2410079</v>
      </c>
      <c r="AW303" s="2" t="s">
        <v>1501</v>
      </c>
      <c r="AX303" s="4">
        <v>1</v>
      </c>
      <c r="AY303" s="23">
        <v>45449</v>
      </c>
      <c r="AZ303" s="4">
        <v>271600</v>
      </c>
      <c r="BA303" s="1" t="s">
        <v>2481</v>
      </c>
      <c r="BB303" s="1">
        <v>-88.986198563907749</v>
      </c>
      <c r="BC303" s="1">
        <v>6.3587665348366643E-2</v>
      </c>
      <c r="BD303" s="1">
        <v>-12.365123834674613</v>
      </c>
      <c r="BE303" s="1">
        <v>6.2230555802565493E-2</v>
      </c>
      <c r="BF303" s="1">
        <v>9.9347921134891521</v>
      </c>
      <c r="BG303" s="1" t="s">
        <v>2437</v>
      </c>
      <c r="BH303" s="11">
        <f>VAR(BB303:BB304)</f>
        <v>6.4960590287225388</v>
      </c>
      <c r="BI303" s="11">
        <f>VAR(BD303:BD304)</f>
        <v>0.11198095349861878</v>
      </c>
      <c r="BJ303" s="11">
        <f>VAR(BF303:BF304)</f>
        <v>1.6473125534705192E-2</v>
      </c>
      <c r="BK303" s="11">
        <v>1</v>
      </c>
      <c r="BL303" s="11">
        <f>BB303-BB304</f>
        <v>-3.6044580809665518</v>
      </c>
      <c r="BM303" s="11">
        <f>BD303-BD304</f>
        <v>-0.47324613785770886</v>
      </c>
    </row>
    <row r="304" spans="48:65" x14ac:dyDescent="0.35">
      <c r="AV304" s="4">
        <v>2410248</v>
      </c>
      <c r="AW304" s="2" t="s">
        <v>1501</v>
      </c>
      <c r="AX304" s="4">
        <v>2</v>
      </c>
      <c r="AY304" s="53">
        <v>45463</v>
      </c>
      <c r="AZ304" s="4">
        <v>285980</v>
      </c>
      <c r="BA304" s="1" t="s">
        <v>2532</v>
      </c>
      <c r="BB304" s="1">
        <v>-85.381740482941197</v>
      </c>
      <c r="BC304" s="1">
        <v>0.41431462631167809</v>
      </c>
      <c r="BD304" s="1">
        <v>-11.891877696816904</v>
      </c>
      <c r="BE304" s="1">
        <v>6.2833297378078509E-2</v>
      </c>
      <c r="BF304" s="1">
        <v>9.7532810915940331</v>
      </c>
      <c r="BG304" s="1" t="s">
        <v>2502</v>
      </c>
    </row>
    <row r="305" spans="48:65" x14ac:dyDescent="0.35">
      <c r="AV305" s="4">
        <v>2410009</v>
      </c>
      <c r="AW305" s="2" t="s">
        <v>1432</v>
      </c>
      <c r="AX305" s="4">
        <v>1</v>
      </c>
      <c r="AY305" s="23">
        <v>45398</v>
      </c>
      <c r="AZ305" s="4">
        <v>234380</v>
      </c>
      <c r="BA305" s="1" t="s">
        <v>2450</v>
      </c>
      <c r="BB305" s="1">
        <v>-96.001887541323157</v>
      </c>
      <c r="BC305" s="1">
        <v>0.18632864632145338</v>
      </c>
      <c r="BD305" s="1">
        <v>-12.800332345159287</v>
      </c>
      <c r="BE305" s="1">
        <v>3.8743347367938115E-2</v>
      </c>
      <c r="BF305" s="1">
        <v>6.4007712199511388</v>
      </c>
      <c r="BG305" s="1" t="s">
        <v>2428</v>
      </c>
      <c r="BH305" s="11">
        <f>VAR(BB305:BB306)</f>
        <v>1.7254715435732397</v>
      </c>
      <c r="BI305" s="11">
        <f>VAR(BD305:BD306)</f>
        <v>2.4990761366303505E-3</v>
      </c>
      <c r="BJ305" s="11">
        <f>VAR(BF305:BF306)</f>
        <v>0.83474896006789834</v>
      </c>
      <c r="BK305" s="11">
        <v>1</v>
      </c>
      <c r="BL305" s="11">
        <f>BB305-BB306</f>
        <v>1.8576714152794835</v>
      </c>
      <c r="BM305" s="11">
        <f>BD305-BD306</f>
        <v>7.0697611510295744E-2</v>
      </c>
    </row>
    <row r="306" spans="48:65" x14ac:dyDescent="0.35">
      <c r="AV306" s="4">
        <v>2410029</v>
      </c>
      <c r="AW306" s="2" t="s">
        <v>1432</v>
      </c>
      <c r="AX306" s="4">
        <v>2</v>
      </c>
      <c r="AY306" s="23">
        <v>45412</v>
      </c>
      <c r="AZ306" s="4">
        <v>261900</v>
      </c>
      <c r="BA306" s="1" t="s">
        <v>2455</v>
      </c>
      <c r="BB306" s="1">
        <v>-97.85955895660264</v>
      </c>
      <c r="BC306" s="1">
        <v>0.52392213545217914</v>
      </c>
      <c r="BD306" s="1">
        <v>-12.871029956669583</v>
      </c>
      <c r="BE306" s="1">
        <v>8.3463307121222033E-2</v>
      </c>
      <c r="BF306" s="1">
        <v>5.1086806967540213</v>
      </c>
      <c r="BG306" s="1" t="s">
        <v>2428</v>
      </c>
    </row>
    <row r="307" spans="48:65" x14ac:dyDescent="0.35">
      <c r="AV307" s="4">
        <v>2410013</v>
      </c>
      <c r="AW307" s="2" t="s">
        <v>1436</v>
      </c>
      <c r="AX307" s="4">
        <v>1</v>
      </c>
      <c r="AY307" s="23">
        <v>45404</v>
      </c>
      <c r="AZ307" s="4">
        <v>237020</v>
      </c>
      <c r="BA307" s="1" t="s">
        <v>2431</v>
      </c>
      <c r="BB307" s="1">
        <v>-87.758592258160732</v>
      </c>
      <c r="BC307" s="1">
        <v>2.0726285404216119E-2</v>
      </c>
      <c r="BD307" s="1">
        <v>-12.149064288891159</v>
      </c>
      <c r="BE307" s="1">
        <v>0.15245787561174298</v>
      </c>
      <c r="BF307" s="1">
        <v>9.4339220529685406</v>
      </c>
      <c r="BG307" s="1" t="s">
        <v>2424</v>
      </c>
      <c r="BH307" s="11">
        <f>VAR(BB307:BB308)</f>
        <v>2.4026192984432709E-3</v>
      </c>
      <c r="BI307" s="11">
        <f>VAR(BD307:BD308)</f>
        <v>3.3579335936994845E-2</v>
      </c>
      <c r="BJ307" s="11">
        <f>VAR(BF307:BF308)</f>
        <v>2.2951939331501308</v>
      </c>
      <c r="BK307" s="11">
        <v>1</v>
      </c>
      <c r="BL307" s="11">
        <f>BB307-BB308</f>
        <v>-6.9319828309701848E-2</v>
      </c>
      <c r="BM307" s="11">
        <f>BD307-BD308</f>
        <v>0.25914990232294066</v>
      </c>
    </row>
    <row r="308" spans="48:65" x14ac:dyDescent="0.35">
      <c r="AV308" s="4">
        <v>2410039</v>
      </c>
      <c r="AW308" s="2" t="s">
        <v>1436</v>
      </c>
      <c r="AX308" s="4">
        <v>2</v>
      </c>
      <c r="AY308" s="23">
        <v>45419</v>
      </c>
      <c r="AZ308" s="4">
        <v>236980</v>
      </c>
      <c r="BA308" s="1" t="s">
        <v>2456</v>
      </c>
      <c r="BB308" s="1">
        <v>-87.68927242985103</v>
      </c>
      <c r="BC308" s="1">
        <v>0.18616861835570525</v>
      </c>
      <c r="BD308" s="1">
        <v>-12.4082141912141</v>
      </c>
      <c r="BE308" s="1">
        <v>7.9829916918756016E-2</v>
      </c>
      <c r="BF308" s="1">
        <v>11.576441099861768</v>
      </c>
      <c r="BG308" s="1" t="s">
        <v>2428</v>
      </c>
    </row>
    <row r="309" spans="48:65" x14ac:dyDescent="0.35">
      <c r="AV309" s="4">
        <v>2410003</v>
      </c>
      <c r="AW309" s="2" t="s">
        <v>1426</v>
      </c>
      <c r="AX309" s="4">
        <v>1</v>
      </c>
      <c r="AY309" s="23">
        <v>45398</v>
      </c>
      <c r="AZ309" s="4">
        <v>273900</v>
      </c>
      <c r="BA309" s="1" t="s">
        <v>2430</v>
      </c>
      <c r="BB309" s="1">
        <v>-40.676308600642088</v>
      </c>
      <c r="BC309" s="1">
        <v>4.1396029797662048E-2</v>
      </c>
      <c r="BD309" s="1">
        <v>-3.656098894780718</v>
      </c>
      <c r="BE309" s="1">
        <v>2.6140931187134332E-2</v>
      </c>
      <c r="BF309" s="1">
        <v>-11.427517442396343</v>
      </c>
      <c r="BG309" s="1" t="s">
        <v>2427</v>
      </c>
      <c r="BH309" s="11">
        <f>VAR(BB309:BB310)</f>
        <v>13.966990269719858</v>
      </c>
      <c r="BI309" s="11">
        <f>VAR(BD309:BD310)</f>
        <v>0.50512279842426722</v>
      </c>
      <c r="BJ309" s="11">
        <f>VAR(BF309:BF310)</f>
        <v>3.7967132460382231</v>
      </c>
      <c r="BK309" s="11">
        <v>1</v>
      </c>
      <c r="BL309" s="11">
        <f>BB309-BB310</f>
        <v>-5.2852606879358106</v>
      </c>
      <c r="BM309" s="11">
        <f>BD309-BD310</f>
        <v>-1.0051097436840069</v>
      </c>
    </row>
    <row r="310" spans="48:65" x14ac:dyDescent="0.35">
      <c r="AV310" s="4">
        <v>2410035</v>
      </c>
      <c r="AW310" s="2" t="s">
        <v>1426</v>
      </c>
      <c r="AX310" s="4">
        <v>2</v>
      </c>
      <c r="AY310" s="23">
        <v>45414</v>
      </c>
      <c r="AZ310" s="4">
        <v>273440</v>
      </c>
      <c r="BA310" s="1" t="s">
        <v>2457</v>
      </c>
      <c r="BB310" s="1">
        <v>-35.391047912706277</v>
      </c>
      <c r="BC310" s="1">
        <v>0.30719580840604893</v>
      </c>
      <c r="BD310" s="1">
        <v>-2.6509891510967112</v>
      </c>
      <c r="BE310" s="1">
        <v>5.2515239381507588E-2</v>
      </c>
      <c r="BF310" s="1">
        <v>-14.183134703932588</v>
      </c>
      <c r="BG310" s="1" t="s">
        <v>2428</v>
      </c>
    </row>
    <row r="311" spans="48:65" x14ac:dyDescent="0.35">
      <c r="AV311" s="2" t="s">
        <v>1503</v>
      </c>
      <c r="AW311" s="2" t="s">
        <v>1502</v>
      </c>
      <c r="AX311" s="4">
        <v>1</v>
      </c>
      <c r="AY311" s="53">
        <v>45448</v>
      </c>
      <c r="AZ311" s="4">
        <v>252340</v>
      </c>
      <c r="BA311" s="1" t="s">
        <v>1503</v>
      </c>
      <c r="BB311" s="1">
        <v>-124.91395472150785</v>
      </c>
      <c r="BC311" s="1">
        <v>0.53003603523082043</v>
      </c>
      <c r="BD311" s="1">
        <v>-17.006589852559927</v>
      </c>
      <c r="BE311" s="1">
        <v>0.16930154630709782</v>
      </c>
      <c r="BF311" s="1">
        <v>11.138764098971563</v>
      </c>
      <c r="BG311" s="1" t="s">
        <v>2437</v>
      </c>
      <c r="BH311" s="11">
        <f>VAR(BB311:BB312)</f>
        <v>0.67840940906211467</v>
      </c>
      <c r="BI311" s="11">
        <f>VAR(BD311:BD312)</f>
        <v>4.8703586558294605E-2</v>
      </c>
      <c r="BJ311" s="11">
        <f>VAR(BF311:BF312)</f>
        <v>0.88709084852851539</v>
      </c>
      <c r="BK311" s="11">
        <v>1</v>
      </c>
      <c r="BL311" s="11">
        <f>BB311-BB312</f>
        <v>-1.1648256599698641</v>
      </c>
      <c r="BM311" s="11">
        <f>BD311-BD312</f>
        <v>-0.31210122254901407</v>
      </c>
    </row>
    <row r="312" spans="48:65" x14ac:dyDescent="0.35">
      <c r="AV312" s="4">
        <v>2410279</v>
      </c>
      <c r="AW312" s="2" t="s">
        <v>1502</v>
      </c>
      <c r="AX312" s="4">
        <v>2</v>
      </c>
      <c r="AY312" s="53">
        <v>45467</v>
      </c>
      <c r="AZ312" s="4">
        <v>231920</v>
      </c>
      <c r="BA312" s="1" t="s">
        <v>2538</v>
      </c>
      <c r="BB312" s="1">
        <v>-123.74912906153799</v>
      </c>
      <c r="BC312" s="1">
        <v>0.31651168425570453</v>
      </c>
      <c r="BD312" s="1">
        <v>-16.694488630010913</v>
      </c>
      <c r="BE312" s="1">
        <v>0.11065695329558926</v>
      </c>
      <c r="BF312" s="1">
        <v>9.806779978549315</v>
      </c>
      <c r="BG312" s="1" t="s">
        <v>2503</v>
      </c>
    </row>
    <row r="313" spans="48:65" x14ac:dyDescent="0.35">
      <c r="AV313" s="4">
        <v>2410488</v>
      </c>
      <c r="AW313" s="2" t="s">
        <v>1885</v>
      </c>
      <c r="AX313" s="4">
        <v>1</v>
      </c>
      <c r="AY313" s="53">
        <v>45490</v>
      </c>
      <c r="AZ313" s="4">
        <v>271420</v>
      </c>
      <c r="BA313" s="1" t="s">
        <v>2599</v>
      </c>
      <c r="BB313" s="1">
        <v>-57.12430309010535</v>
      </c>
      <c r="BC313" s="1">
        <v>6.0556707976982219E-2</v>
      </c>
      <c r="BD313" s="1">
        <v>-8.2950211623388626</v>
      </c>
      <c r="BE313" s="1">
        <v>4.4622164960780503E-2</v>
      </c>
      <c r="BF313" s="1">
        <v>9.2358662086055503</v>
      </c>
      <c r="BG313" s="1" t="s">
        <v>2596</v>
      </c>
      <c r="BH313" s="11">
        <f>VAR(BB313:BB314)</f>
        <v>11.569031756621705</v>
      </c>
      <c r="BI313" s="11">
        <f>VAR(BD313:BD314)</f>
        <v>5.48014439420932E-2</v>
      </c>
      <c r="BJ313" s="11">
        <f>VAR(BF313:BF314)</f>
        <v>2.3364690209813261</v>
      </c>
      <c r="BK313" s="11">
        <v>1</v>
      </c>
      <c r="BL313" s="11">
        <f>BB313-BB314</f>
        <v>-4.8102041030753995</v>
      </c>
      <c r="BM313" s="11">
        <f>BD313-BD314</f>
        <v>-0.33106326870280611</v>
      </c>
    </row>
    <row r="314" spans="48:65" x14ac:dyDescent="0.35">
      <c r="AV314" s="4">
        <v>2410776</v>
      </c>
      <c r="AW314" s="2" t="s">
        <v>1885</v>
      </c>
      <c r="AX314" s="4">
        <v>2</v>
      </c>
      <c r="AY314" s="53">
        <v>45519</v>
      </c>
      <c r="AZ314" s="4">
        <v>283900</v>
      </c>
      <c r="BA314" s="1" t="s">
        <v>2735</v>
      </c>
      <c r="BB314" s="1">
        <v>-52.314098987029951</v>
      </c>
      <c r="BC314" s="1">
        <v>0.72522011920520035</v>
      </c>
      <c r="BD314" s="1">
        <v>-7.9639578936360564</v>
      </c>
      <c r="BE314" s="1">
        <v>8.1038857135003764E-2</v>
      </c>
      <c r="BF314" s="1">
        <v>11.397564162058501</v>
      </c>
      <c r="BG314" s="1" t="s">
        <v>2610</v>
      </c>
    </row>
    <row r="315" spans="48:65" x14ac:dyDescent="0.35">
      <c r="AV315" s="4">
        <v>2410109</v>
      </c>
      <c r="AW315" s="2" t="s">
        <v>1532</v>
      </c>
      <c r="AX315" s="4">
        <v>1</v>
      </c>
      <c r="AY315" s="53">
        <v>45454</v>
      </c>
      <c r="AZ315" s="4">
        <v>286920</v>
      </c>
      <c r="BA315" s="1" t="s">
        <v>2487</v>
      </c>
      <c r="BB315" s="1">
        <v>-51.635904300285219</v>
      </c>
      <c r="BC315" s="1">
        <v>0.15129978253075788</v>
      </c>
      <c r="BD315" s="1">
        <v>-7.4401569885789165</v>
      </c>
      <c r="BE315" s="1">
        <v>2.5200058023977328E-2</v>
      </c>
      <c r="BF315" s="1">
        <v>7.885351608346113</v>
      </c>
      <c r="BG315" s="1" t="s">
        <v>2437</v>
      </c>
      <c r="BH315" s="11">
        <f>VAR(BB315:BB316)</f>
        <v>67.295342773899392</v>
      </c>
      <c r="BI315" s="11">
        <f>VAR(BD315:BD316)</f>
        <v>1.5810085352245835</v>
      </c>
      <c r="BJ315" s="11">
        <f>VAR(BF315:BF316)</f>
        <v>3.4435448660300523</v>
      </c>
      <c r="BK315" s="11">
        <v>1</v>
      </c>
      <c r="BL315" s="11">
        <f>BB315-BB316</f>
        <v>-11.60132257752538</v>
      </c>
      <c r="BM315" s="11">
        <f>BD315-BD316</f>
        <v>-1.778206138345368</v>
      </c>
    </row>
    <row r="316" spans="48:65" x14ac:dyDescent="0.35">
      <c r="AV316" s="4">
        <v>2410271</v>
      </c>
      <c r="AW316" s="2" t="s">
        <v>1532</v>
      </c>
      <c r="AX316" s="4">
        <v>2</v>
      </c>
      <c r="AY316" s="53">
        <v>45468</v>
      </c>
      <c r="AZ316" s="4">
        <v>286860</v>
      </c>
      <c r="BA316" s="1" t="s">
        <v>2535</v>
      </c>
      <c r="BB316" s="1">
        <v>-40.034581722759839</v>
      </c>
      <c r="BC316" s="1">
        <v>0.34094358875143638</v>
      </c>
      <c r="BD316" s="1">
        <v>-5.6619508502335485</v>
      </c>
      <c r="BE316" s="1">
        <v>9.1173441023672516E-2</v>
      </c>
      <c r="BF316" s="1">
        <v>5.2610250791085491</v>
      </c>
      <c r="BG316" s="1" t="s">
        <v>2503</v>
      </c>
    </row>
    <row r="317" spans="48:65" x14ac:dyDescent="0.35">
      <c r="AV317" s="4">
        <v>2410228</v>
      </c>
      <c r="AW317" s="2" t="s">
        <v>1654</v>
      </c>
      <c r="AX317" s="4">
        <v>1</v>
      </c>
      <c r="AY317" s="53">
        <v>45461</v>
      </c>
      <c r="AZ317" s="4">
        <v>287000</v>
      </c>
      <c r="BA317" s="1" t="s">
        <v>2528</v>
      </c>
      <c r="BB317" s="1">
        <v>-34.455716880921969</v>
      </c>
      <c r="BC317" s="1">
        <v>0.46206708903142574</v>
      </c>
      <c r="BD317" s="1">
        <v>-5.2993762033851635</v>
      </c>
      <c r="BE317" s="1">
        <v>0.11636666485280094</v>
      </c>
      <c r="BF317" s="1">
        <v>7.9392927461593388</v>
      </c>
      <c r="BG317" s="1" t="s">
        <v>2502</v>
      </c>
      <c r="BH317" s="11">
        <f>VAR(BB317:BB318)</f>
        <v>7.1806305508388037</v>
      </c>
      <c r="BI317" s="11">
        <f>VAR(BD317:BD318)</f>
        <v>0.20207578848243646</v>
      </c>
      <c r="BJ317" s="11">
        <f>VAR(BF317:BF318)</f>
        <v>0.84007745926627131</v>
      </c>
      <c r="BK317" s="11">
        <v>1</v>
      </c>
      <c r="BL317" s="11">
        <f>BB317-BB318</f>
        <v>-3.7896254566484018</v>
      </c>
      <c r="BM317" s="11">
        <f>BD317-BD318</f>
        <v>-0.63572916950921243</v>
      </c>
    </row>
    <row r="318" spans="48:65" x14ac:dyDescent="0.35">
      <c r="AV318" s="4">
        <v>2410558</v>
      </c>
      <c r="AW318" s="2" t="s">
        <v>1654</v>
      </c>
      <c r="AX318" s="4">
        <v>2</v>
      </c>
      <c r="AY318" s="53">
        <v>45496</v>
      </c>
      <c r="AZ318" s="4">
        <v>282980</v>
      </c>
      <c r="BA318" s="1" t="s">
        <v>2646</v>
      </c>
      <c r="BB318" s="1">
        <v>-30.666091424273567</v>
      </c>
      <c r="BC318" s="1">
        <v>0.38518673191957142</v>
      </c>
      <c r="BD318" s="1">
        <v>-4.663647033875951</v>
      </c>
      <c r="BE318" s="1">
        <v>5.0163352323923618E-2</v>
      </c>
      <c r="BF318" s="1">
        <v>6.6430848467340411</v>
      </c>
      <c r="BG318" s="1" t="s">
        <v>2545</v>
      </c>
    </row>
    <row r="319" spans="48:65" x14ac:dyDescent="0.35">
      <c r="AV319" s="4">
        <v>2410325</v>
      </c>
      <c r="AW319" s="2" t="s">
        <v>1737</v>
      </c>
      <c r="AX319" s="4">
        <v>1</v>
      </c>
      <c r="AY319" s="53">
        <v>45469</v>
      </c>
      <c r="AZ319" s="4">
        <v>282300</v>
      </c>
      <c r="BA319" s="1" t="s">
        <v>2553</v>
      </c>
      <c r="BB319" s="1">
        <v>-102.64610522110659</v>
      </c>
      <c r="BC319" s="1">
        <v>0.38232918926214765</v>
      </c>
      <c r="BD319" s="1">
        <v>-14.115547385671432</v>
      </c>
      <c r="BE319" s="1">
        <v>0.16362959776193445</v>
      </c>
      <c r="BF319" s="1">
        <v>10.278273864264861</v>
      </c>
      <c r="BG319" s="1" t="s">
        <v>2504</v>
      </c>
      <c r="BH319" s="11">
        <f>VAR(BB319:BB320)</f>
        <v>0.69388673621533337</v>
      </c>
      <c r="BI319" s="11">
        <f>VAR(BD319:BD320)</f>
        <v>2.4159046716943411E-2</v>
      </c>
      <c r="BJ319" s="11">
        <f>VAR(BF319:BF320)</f>
        <v>0.16847397780991683</v>
      </c>
      <c r="BK319" s="11">
        <v>1</v>
      </c>
      <c r="BL319" s="11">
        <f>BB319-BB320</f>
        <v>-1.1780379758015727</v>
      </c>
      <c r="BM319" s="11">
        <f>BD319-BD320</f>
        <v>-0.21981376989143975</v>
      </c>
    </row>
    <row r="320" spans="48:65" x14ac:dyDescent="0.35">
      <c r="AV320" s="4">
        <v>2410861</v>
      </c>
      <c r="AW320" s="2" t="s">
        <v>1737</v>
      </c>
      <c r="AX320" s="4">
        <v>2</v>
      </c>
      <c r="AY320" s="53">
        <v>45525</v>
      </c>
      <c r="AZ320" s="4">
        <v>270200</v>
      </c>
      <c r="BA320" s="1" t="s">
        <v>2694</v>
      </c>
      <c r="BB320" s="1">
        <v>-101.46806724530502</v>
      </c>
      <c r="BC320" s="1">
        <v>4.3391180908804457E-2</v>
      </c>
      <c r="BD320" s="1">
        <v>-13.895733615779992</v>
      </c>
      <c r="BE320" s="1">
        <v>3.544930941148728E-2</v>
      </c>
      <c r="BF320" s="1">
        <v>9.6978016809349157</v>
      </c>
      <c r="BG320" s="1" t="s">
        <v>2662</v>
      </c>
    </row>
    <row r="321" spans="48:65" x14ac:dyDescent="0.35">
      <c r="AV321" s="4">
        <v>2410572</v>
      </c>
      <c r="AW321" s="2" t="s">
        <v>1961</v>
      </c>
      <c r="AX321" s="4">
        <v>1</v>
      </c>
      <c r="AY321" s="53">
        <v>45496</v>
      </c>
      <c r="AZ321" s="4">
        <v>264140</v>
      </c>
      <c r="BA321" s="1" t="s">
        <v>2651</v>
      </c>
      <c r="BB321" s="1">
        <v>-107.46332099474998</v>
      </c>
      <c r="BC321" s="1">
        <v>0.5793483436936353</v>
      </c>
      <c r="BD321" s="1">
        <v>-14.41861720736018</v>
      </c>
      <c r="BE321" s="1">
        <v>6.9441395581889456E-2</v>
      </c>
      <c r="BF321" s="1">
        <v>7.8856166641314616</v>
      </c>
      <c r="BG321" s="1" t="s">
        <v>2545</v>
      </c>
      <c r="BH321" s="11">
        <f>VAR(BB321:BB322)</f>
        <v>1.1412494484955347</v>
      </c>
      <c r="BI321" s="11">
        <f>VAR(BD321:BD322)</f>
        <v>4.7378090500080274E-2</v>
      </c>
      <c r="BJ321" s="11">
        <f>VAR(BF321:BF322)</f>
        <v>0.45296659528546501</v>
      </c>
      <c r="BK321" s="11">
        <v>1</v>
      </c>
      <c r="BL321" s="11">
        <f>BB321-BB322</f>
        <v>1.5107941279310921</v>
      </c>
      <c r="BM321" s="11">
        <f>BD321-BD322</f>
        <v>0.3078249193943865</v>
      </c>
    </row>
    <row r="322" spans="48:65" x14ac:dyDescent="0.35">
      <c r="AV322" s="4">
        <v>2410703</v>
      </c>
      <c r="AW322" s="2" t="s">
        <v>1961</v>
      </c>
      <c r="AX322" s="4">
        <v>2</v>
      </c>
      <c r="AY322" s="53">
        <v>45510</v>
      </c>
      <c r="AZ322" s="4">
        <v>277560</v>
      </c>
      <c r="BA322" s="1" t="s">
        <v>2759</v>
      </c>
      <c r="BB322" s="1">
        <v>-108.97411512268107</v>
      </c>
      <c r="BC322" s="1">
        <v>0.11811767589881676</v>
      </c>
      <c r="BD322" s="1">
        <v>-14.726442126754566</v>
      </c>
      <c r="BE322" s="1">
        <v>1.0187184442469334E-2</v>
      </c>
      <c r="BF322" s="1">
        <v>8.8374218913554614</v>
      </c>
      <c r="BG322" s="1" t="s">
        <v>2750</v>
      </c>
    </row>
    <row r="323" spans="48:65" x14ac:dyDescent="0.35">
      <c r="AV323" s="2" t="s">
        <v>1717</v>
      </c>
      <c r="AW323" s="2" t="s">
        <v>1716</v>
      </c>
      <c r="AX323" s="4">
        <v>1</v>
      </c>
      <c r="AY323" s="53">
        <v>45468</v>
      </c>
      <c r="AZ323" s="4">
        <v>282280</v>
      </c>
      <c r="BA323" s="1" t="s">
        <v>1717</v>
      </c>
      <c r="BB323" s="1">
        <v>-124.81396620407611</v>
      </c>
      <c r="BC323" s="1">
        <v>0.24902187260335229</v>
      </c>
      <c r="BD323" s="1">
        <v>-15.980026076747979</v>
      </c>
      <c r="BE323" s="1">
        <v>6.5842427754008365E-2</v>
      </c>
      <c r="BF323" s="1">
        <v>3.0262424099077236</v>
      </c>
      <c r="BG323" s="1" t="s">
        <v>2503</v>
      </c>
      <c r="BH323" s="11">
        <f>VAR(BB323:BB324)</f>
        <v>0.83968189291184736</v>
      </c>
      <c r="BI323" s="11">
        <f>VAR(BD323:BD324)</f>
        <v>0.17717918160175908</v>
      </c>
      <c r="BJ323" s="11">
        <f>VAR(BF323:BF324)</f>
        <v>6.0077491434232826</v>
      </c>
      <c r="BK323" s="11">
        <v>1</v>
      </c>
      <c r="BL323" s="11">
        <f>BB323-BB324</f>
        <v>1.2959026914948879</v>
      </c>
      <c r="BM323" s="11">
        <f>BD323-BD324</f>
        <v>0.59528007122993642</v>
      </c>
    </row>
    <row r="324" spans="48:65" x14ac:dyDescent="0.35">
      <c r="AV324" s="4">
        <v>2410494</v>
      </c>
      <c r="AW324" s="2" t="s">
        <v>1716</v>
      </c>
      <c r="AX324" s="4">
        <v>2</v>
      </c>
      <c r="AY324" s="53">
        <v>45489</v>
      </c>
      <c r="AZ324" s="4">
        <v>264100</v>
      </c>
      <c r="BA324" s="1" t="s">
        <v>2601</v>
      </c>
      <c r="BB324" s="1">
        <v>-126.109868895571</v>
      </c>
      <c r="BC324" s="1">
        <v>0.29825300453233783</v>
      </c>
      <c r="BD324" s="1">
        <v>-16.575306147977916</v>
      </c>
      <c r="BE324" s="1">
        <v>0.10372425900751897</v>
      </c>
      <c r="BF324" s="1">
        <v>6.4925802882523271</v>
      </c>
      <c r="BG324" s="1" t="s">
        <v>2596</v>
      </c>
    </row>
    <row r="325" spans="48:65" x14ac:dyDescent="0.35">
      <c r="AV325" s="4">
        <v>2410292</v>
      </c>
      <c r="AW325" s="2" t="s">
        <v>1711</v>
      </c>
      <c r="AX325" s="4">
        <v>1</v>
      </c>
      <c r="AY325" s="53">
        <v>45469</v>
      </c>
      <c r="AZ325" s="4">
        <v>253200</v>
      </c>
      <c r="BA325" s="1" t="s">
        <v>2463</v>
      </c>
      <c r="BB325" s="1">
        <v>-42.112945893148989</v>
      </c>
      <c r="BC325" s="1">
        <v>0.67520589423618338</v>
      </c>
      <c r="BD325" s="1">
        <v>-6.7053376314177431</v>
      </c>
      <c r="BE325" s="1">
        <v>0.10071901391647568</v>
      </c>
      <c r="BF325" s="1">
        <v>11.529755158192955</v>
      </c>
      <c r="BG325" s="1" t="s">
        <v>2426</v>
      </c>
      <c r="BH325" s="11">
        <f>VAR(BB325:BB326)</f>
        <v>1.0065073941180505</v>
      </c>
      <c r="BI325" s="11">
        <f>VAR(BD325:BD326)</f>
        <v>7.2670931639698278E-3</v>
      </c>
      <c r="BJ325" s="11">
        <f>VAR(BF325:BF326)</f>
        <v>0.10321469749863091</v>
      </c>
      <c r="BK325" s="11">
        <v>1</v>
      </c>
      <c r="BL325" s="11">
        <f>BB325-BB326</f>
        <v>-1.4188075233223501</v>
      </c>
      <c r="BM325" s="11">
        <f>BD325-BD326</f>
        <v>-0.12055781321813885</v>
      </c>
    </row>
    <row r="326" spans="48:65" x14ac:dyDescent="0.35">
      <c r="AV326" s="4">
        <v>2410652</v>
      </c>
      <c r="AW326" s="2" t="s">
        <v>1711</v>
      </c>
      <c r="AX326" s="4">
        <v>2</v>
      </c>
      <c r="AY326" s="53">
        <v>45504</v>
      </c>
      <c r="AZ326" s="4">
        <v>283920</v>
      </c>
      <c r="BA326" s="1" t="s">
        <v>2721</v>
      </c>
      <c r="BB326" s="1">
        <v>-40.694138369826639</v>
      </c>
      <c r="BC326" s="1">
        <v>0.2158594996188303</v>
      </c>
      <c r="BD326" s="1">
        <v>-6.5847798181996042</v>
      </c>
      <c r="BE326" s="1">
        <v>9.7414639884148557E-2</v>
      </c>
      <c r="BF326" s="1">
        <v>11.984100175770195</v>
      </c>
      <c r="BG326" s="1" t="s">
        <v>2607</v>
      </c>
    </row>
    <row r="327" spans="48:65" x14ac:dyDescent="0.35">
      <c r="AV327" s="4">
        <v>2410908</v>
      </c>
      <c r="AW327" s="2" t="s">
        <v>2263</v>
      </c>
      <c r="AX327" s="4">
        <v>1</v>
      </c>
      <c r="AY327" s="53">
        <v>45532</v>
      </c>
      <c r="AZ327" s="4">
        <v>291240</v>
      </c>
      <c r="BA327" s="1" t="s">
        <v>2704</v>
      </c>
      <c r="BB327" s="1">
        <v>-51.865665152107319</v>
      </c>
      <c r="BC327" s="1">
        <v>8.8068830566406353E-2</v>
      </c>
      <c r="BD327" s="1">
        <v>-8.0660223604547099</v>
      </c>
      <c r="BE327" s="1">
        <v>2.4529159382775303E-2</v>
      </c>
      <c r="BF327" s="1">
        <v>12.66251373153036</v>
      </c>
      <c r="BG327" s="1" t="s">
        <v>2664</v>
      </c>
      <c r="BH327" s="11">
        <f>VAR(BB327:BB328)</f>
        <v>1.9383566264758415E-3</v>
      </c>
      <c r="BI327" s="11">
        <f>VAR(BD327:BD328)</f>
        <v>1.477737807453605E-4</v>
      </c>
      <c r="BJ327" s="11">
        <f>VAR(BF327:BF328)</f>
        <v>2.8326898478909773E-3</v>
      </c>
      <c r="BK327" s="11">
        <v>1</v>
      </c>
      <c r="BL327" s="11">
        <f>BB327-BB328</f>
        <v>-6.2263257648083936E-2</v>
      </c>
      <c r="BM327" s="11">
        <f>BD327-BD328</f>
        <v>-1.7191496778661275E-2</v>
      </c>
    </row>
    <row r="328" spans="48:65" x14ac:dyDescent="0.35">
      <c r="AV328" s="4">
        <v>2411007</v>
      </c>
      <c r="AW328" s="2" t="s">
        <v>2263</v>
      </c>
      <c r="AX328" s="4">
        <v>2</v>
      </c>
      <c r="AY328" s="53">
        <v>45552</v>
      </c>
      <c r="AZ328" s="4">
        <v>283820</v>
      </c>
      <c r="BA328" s="1" t="s">
        <v>2744</v>
      </c>
      <c r="BB328" s="1">
        <v>-51.803401894459235</v>
      </c>
      <c r="BC328" s="1">
        <v>5.2903058273459293E-2</v>
      </c>
      <c r="BD328" s="1">
        <v>-8.0488308636760486</v>
      </c>
      <c r="BE328" s="1">
        <v>2.7357828545496243E-2</v>
      </c>
      <c r="BF328" s="1">
        <v>12.587245014949154</v>
      </c>
      <c r="BG328" s="1" t="s">
        <v>2668</v>
      </c>
    </row>
    <row r="329" spans="48:65" x14ac:dyDescent="0.35">
      <c r="AV329" s="4">
        <v>2410101</v>
      </c>
      <c r="AW329" s="2" t="s">
        <v>1524</v>
      </c>
      <c r="AX329" s="4">
        <v>1</v>
      </c>
      <c r="AY329" s="53">
        <v>45452</v>
      </c>
      <c r="AZ329" s="4">
        <v>273700</v>
      </c>
      <c r="BA329" s="1" t="s">
        <v>2486</v>
      </c>
      <c r="BB329" s="1">
        <v>-36.372461224325917</v>
      </c>
      <c r="BC329" s="1">
        <v>8.9980108192052585E-2</v>
      </c>
      <c r="BD329" s="1">
        <v>-6.074804146975171</v>
      </c>
      <c r="BE329" s="1">
        <v>5.4918705988522172E-2</v>
      </c>
      <c r="BF329" s="1">
        <v>12.225971951475451</v>
      </c>
      <c r="BG329" s="1" t="s">
        <v>2437</v>
      </c>
      <c r="BH329" s="11">
        <f>VAR(BB329:BB330)</f>
        <v>2.5095772555605982</v>
      </c>
      <c r="BI329" s="11">
        <f>VAR(BD329:BD330)</f>
        <v>2.4387369431677172E-2</v>
      </c>
      <c r="BJ329" s="11">
        <f>VAR(BF329:BF330)</f>
        <v>0.11212322236785749</v>
      </c>
      <c r="BK329" s="11">
        <v>1</v>
      </c>
      <c r="BL329" s="11">
        <f>BB329-BB330</f>
        <v>-2.2403469622183962</v>
      </c>
      <c r="BM329" s="11">
        <f>BD329-BD330</f>
        <v>-0.22085003704630513</v>
      </c>
    </row>
    <row r="330" spans="48:65" x14ac:dyDescent="0.35">
      <c r="AV330" s="4">
        <v>2410263</v>
      </c>
      <c r="AW330" s="2" t="s">
        <v>1524</v>
      </c>
      <c r="AX330" s="4">
        <v>2</v>
      </c>
      <c r="AY330" s="53">
        <v>45467</v>
      </c>
      <c r="AZ330" s="4">
        <v>273200</v>
      </c>
      <c r="BA330" s="1" t="s">
        <v>2533</v>
      </c>
      <c r="BB330" s="1">
        <v>-34.132114262107521</v>
      </c>
      <c r="BC330" s="1">
        <v>0.37317503193919199</v>
      </c>
      <c r="BD330" s="1">
        <v>-5.8539541099288659</v>
      </c>
      <c r="BE330" s="1">
        <v>8.6374796071759699E-2</v>
      </c>
      <c r="BF330" s="1">
        <v>12.699518617323406</v>
      </c>
      <c r="BG330" s="1" t="s">
        <v>2502</v>
      </c>
    </row>
    <row r="331" spans="48:65" x14ac:dyDescent="0.35">
      <c r="AV331" s="4">
        <v>2410128</v>
      </c>
      <c r="AW331" s="2" t="s">
        <v>1552</v>
      </c>
      <c r="AX331" s="4">
        <v>1</v>
      </c>
      <c r="AY331" s="53">
        <v>45454</v>
      </c>
      <c r="AZ331" s="4">
        <v>273640</v>
      </c>
      <c r="BA331" s="1" t="s">
        <v>2494</v>
      </c>
      <c r="BB331" s="1">
        <v>-38.105424097222119</v>
      </c>
      <c r="BC331" s="1">
        <v>8.0221880739595269E-2</v>
      </c>
      <c r="BD331" s="1">
        <v>-6.2705518069280375</v>
      </c>
      <c r="BE331" s="1">
        <v>2.6885480490310264E-2</v>
      </c>
      <c r="BF331" s="1">
        <v>12.05899035820218</v>
      </c>
      <c r="BG331" s="1" t="s">
        <v>2438</v>
      </c>
      <c r="BH331" s="11">
        <f>VAR(BB331:BB332)</f>
        <v>21.339171176510746</v>
      </c>
      <c r="BI331" s="11">
        <f>VAR(BD331:BD332)</f>
        <v>0.5937744573577326</v>
      </c>
      <c r="BJ331" s="11">
        <f>VAR(BF331:BF332)</f>
        <v>2.3873552908501607</v>
      </c>
      <c r="BK331" s="11">
        <v>1</v>
      </c>
      <c r="BL331" s="11">
        <f>BB331-BB332</f>
        <v>-6.5328663198493118</v>
      </c>
      <c r="BM331" s="11">
        <f>BD331-BD332</f>
        <v>-1.0897471792647435</v>
      </c>
    </row>
    <row r="332" spans="48:65" x14ac:dyDescent="0.35">
      <c r="AV332" s="4">
        <v>2410272</v>
      </c>
      <c r="AW332" s="2" t="s">
        <v>1552</v>
      </c>
      <c r="AX332" s="4">
        <v>2</v>
      </c>
      <c r="AY332" s="53">
        <v>45468</v>
      </c>
      <c r="AZ332" s="4">
        <v>283300</v>
      </c>
      <c r="BA332" s="1" t="s">
        <v>2536</v>
      </c>
      <c r="BB332" s="1">
        <v>-31.572557777372808</v>
      </c>
      <c r="BC332" s="1">
        <v>0.157708344110608</v>
      </c>
      <c r="BD332" s="1">
        <v>-5.180804627663294</v>
      </c>
      <c r="BE332" s="1">
        <v>0.15408299943936254</v>
      </c>
      <c r="BF332" s="1">
        <v>9.8738792439335441</v>
      </c>
      <c r="BG332" s="1" t="s">
        <v>2503</v>
      </c>
    </row>
    <row r="333" spans="48:65" x14ac:dyDescent="0.35">
      <c r="AV333" s="4">
        <v>2410324</v>
      </c>
      <c r="AW333" s="2" t="s">
        <v>1736</v>
      </c>
      <c r="AX333" s="4">
        <v>1</v>
      </c>
      <c r="AY333" s="53">
        <v>45468</v>
      </c>
      <c r="AZ333" s="4">
        <v>286460</v>
      </c>
      <c r="BA333" s="1" t="s">
        <v>2552</v>
      </c>
      <c r="BB333" s="1">
        <v>-20.404426926795963</v>
      </c>
      <c r="BC333" s="1">
        <v>0.2318570321830179</v>
      </c>
      <c r="BD333" s="1">
        <v>-3.6648079534158802</v>
      </c>
      <c r="BE333" s="1">
        <v>0.19366560442537131</v>
      </c>
      <c r="BF333" s="1">
        <v>8.9140367005310779</v>
      </c>
      <c r="BG333" s="1" t="s">
        <v>2504</v>
      </c>
      <c r="BH333" s="11">
        <f>VAR(BB333:BB334)</f>
        <v>0.3537452530658497</v>
      </c>
      <c r="BI333" s="11">
        <f>VAR(BD333:BD334)</f>
        <v>2.2102595753287326E-5</v>
      </c>
      <c r="BJ333" s="11">
        <f>VAR(BF333:BF334)</f>
        <v>0.39989888726670381</v>
      </c>
      <c r="BK333" s="11">
        <v>1</v>
      </c>
      <c r="BL333" s="11">
        <f>BB333-BB334</f>
        <v>0.84112454852518681</v>
      </c>
      <c r="BM333" s="11">
        <f>BD333-BD334</f>
        <v>-6.6486984821523265E-3</v>
      </c>
    </row>
    <row r="334" spans="48:65" x14ac:dyDescent="0.35">
      <c r="AV334" s="4">
        <v>2410490</v>
      </c>
      <c r="AW334" s="2" t="s">
        <v>1736</v>
      </c>
      <c r="AX334" s="4">
        <v>2</v>
      </c>
      <c r="AY334" s="53">
        <v>45489</v>
      </c>
      <c r="AZ334" s="4">
        <v>283260</v>
      </c>
      <c r="BA334" s="1" t="s">
        <v>2600</v>
      </c>
      <c r="BB334" s="1">
        <v>-21.24555147532115</v>
      </c>
      <c r="BC334" s="1">
        <v>7.0110718878933692E-2</v>
      </c>
      <c r="BD334" s="1">
        <v>-3.6581592549337278</v>
      </c>
      <c r="BE334" s="1">
        <v>5.9502351686613955E-2</v>
      </c>
      <c r="BF334" s="1">
        <v>8.0197225641486725</v>
      </c>
      <c r="BG334" s="1" t="s">
        <v>2596</v>
      </c>
    </row>
    <row r="335" spans="48:65" x14ac:dyDescent="0.35">
      <c r="AV335" s="4">
        <v>2410584</v>
      </c>
      <c r="AW335" s="2" t="s">
        <v>1971</v>
      </c>
      <c r="AX335" s="4">
        <v>1</v>
      </c>
      <c r="AY335" s="53">
        <v>45498</v>
      </c>
      <c r="AZ335" s="4">
        <v>254760</v>
      </c>
      <c r="BA335" s="1" t="s">
        <v>2656</v>
      </c>
      <c r="BB335" s="1">
        <v>-92.078705409063403</v>
      </c>
      <c r="BC335" s="1">
        <v>0.46970634577146031</v>
      </c>
      <c r="BD335" s="1">
        <v>-10.00725492790669</v>
      </c>
      <c r="BE335" s="1">
        <v>0.14110218757100051</v>
      </c>
      <c r="BF335" s="1">
        <v>-12.020665985809885</v>
      </c>
      <c r="BG335" s="1" t="s">
        <v>2545</v>
      </c>
      <c r="BH335" s="11">
        <f>VAR(BB335:BB336)</f>
        <v>1.0369389104053224</v>
      </c>
      <c r="BI335" s="11">
        <f>VAR(BD335:BD336)</f>
        <v>2.2770193843488972E-3</v>
      </c>
      <c r="BJ335" s="11">
        <f>VAR(BF335:BF336)</f>
        <v>0.40520478862513626</v>
      </c>
      <c r="BK335" s="11">
        <v>1</v>
      </c>
      <c r="BL335" s="11">
        <f>BB335-BB336</f>
        <v>1.4400964623283556</v>
      </c>
      <c r="BM335" s="11">
        <f>BD335-BD336</f>
        <v>6.7483618521073652E-2</v>
      </c>
    </row>
    <row r="336" spans="48:65" x14ac:dyDescent="0.35">
      <c r="AV336" s="4">
        <v>2410734</v>
      </c>
      <c r="AW336" s="2" t="s">
        <v>1971</v>
      </c>
      <c r="AX336" s="4">
        <v>2</v>
      </c>
      <c r="AY336" s="53">
        <v>45512</v>
      </c>
      <c r="AZ336" s="4">
        <v>279280</v>
      </c>
      <c r="BA336" s="1" t="s">
        <v>2687</v>
      </c>
      <c r="BB336" s="1">
        <v>-93.518801871391759</v>
      </c>
      <c r="BC336" s="1">
        <v>7.9251476978908317E-2</v>
      </c>
      <c r="BD336" s="1">
        <v>-10.074738546427763</v>
      </c>
      <c r="BE336" s="1">
        <v>4.3572532953691949E-2</v>
      </c>
      <c r="BF336" s="1">
        <v>-12.920893499969651</v>
      </c>
      <c r="BG336" s="1" t="s">
        <v>2609</v>
      </c>
    </row>
    <row r="337" spans="48:65" x14ac:dyDescent="0.35">
      <c r="AV337" s="4">
        <v>2410212</v>
      </c>
      <c r="AW337" s="2" t="s">
        <v>1637</v>
      </c>
      <c r="AX337" s="4">
        <v>1</v>
      </c>
      <c r="AY337" s="53">
        <v>45462</v>
      </c>
      <c r="AZ337" s="4">
        <v>273280</v>
      </c>
      <c r="BA337" s="1" t="s">
        <v>2525</v>
      </c>
      <c r="BB337" s="1">
        <v>-32.696363216865421</v>
      </c>
      <c r="BC337" s="1">
        <v>0.16543624308419544</v>
      </c>
      <c r="BD337" s="1">
        <v>-5.4573461775223322</v>
      </c>
      <c r="BE337" s="1">
        <v>6.0602972861795716E-2</v>
      </c>
      <c r="BF337" s="1">
        <v>10.962406203313236</v>
      </c>
      <c r="BG337" s="1" t="s">
        <v>2440</v>
      </c>
      <c r="BH337" s="11">
        <f>VAR(BB337:BB338)</f>
        <v>107.90382142821886</v>
      </c>
      <c r="BI337" s="11">
        <f>VAR(BD337:BD338)</f>
        <v>1.6810082519477234</v>
      </c>
      <c r="BJ337" s="11">
        <f>VAR(BF337:BF338)</f>
        <v>2.3655169727183288E-4</v>
      </c>
      <c r="BK337" s="11">
        <v>1</v>
      </c>
      <c r="BL337" s="11">
        <f>BB337-BB338</f>
        <v>-14.690392876177214</v>
      </c>
      <c r="BM337" s="11">
        <f>BD337-BD338</f>
        <v>-1.8335802420116347</v>
      </c>
    </row>
    <row r="338" spans="48:65" x14ac:dyDescent="0.35">
      <c r="AV338" s="4">
        <v>2410393</v>
      </c>
      <c r="AW338" s="2" t="s">
        <v>1637</v>
      </c>
      <c r="AX338" s="4">
        <v>2</v>
      </c>
      <c r="AY338" s="53">
        <v>45483</v>
      </c>
      <c r="AZ338" s="4">
        <v>273120</v>
      </c>
      <c r="BA338" s="1" t="s">
        <v>2568</v>
      </c>
      <c r="BB338" s="1">
        <v>-18.005970340688208</v>
      </c>
      <c r="BC338" s="1">
        <v>0.25731371956310511</v>
      </c>
      <c r="BD338" s="1">
        <v>-3.6237659355106975</v>
      </c>
      <c r="BE338" s="1">
        <v>3.6677576770119139E-2</v>
      </c>
      <c r="BF338" s="1">
        <v>10.984157143397372</v>
      </c>
      <c r="BG338" s="1" t="s">
        <v>2506</v>
      </c>
    </row>
    <row r="339" spans="48:65" x14ac:dyDescent="0.35">
      <c r="AV339" s="4">
        <v>2410132</v>
      </c>
      <c r="AW339" s="2" t="s">
        <v>1556</v>
      </c>
      <c r="AX339" s="4">
        <v>1</v>
      </c>
      <c r="AY339" s="53">
        <v>45455</v>
      </c>
      <c r="AZ339" s="4">
        <v>273080</v>
      </c>
      <c r="BA339" s="1" t="s">
        <v>2497</v>
      </c>
      <c r="BB339" s="1">
        <v>-41.465896537936345</v>
      </c>
      <c r="BC339" s="1">
        <v>0.45947404655357937</v>
      </c>
      <c r="BD339" s="1">
        <v>-6.9062847070440467</v>
      </c>
      <c r="BE339" s="1">
        <v>0.14839253739900574</v>
      </c>
      <c r="BF339" s="1">
        <v>13.784381118416029</v>
      </c>
      <c r="BG339" s="1" t="s">
        <v>2438</v>
      </c>
      <c r="BH339" s="11">
        <f>VAR(BB339:BB340)</f>
        <v>1.932352447644484</v>
      </c>
      <c r="BI339" s="11">
        <f>VAR(BD339:BD340)</f>
        <v>2.0563408614586784E-4</v>
      </c>
      <c r="BJ339" s="11">
        <f>VAR(BF339:BF340)</f>
        <v>2.264454289578723</v>
      </c>
      <c r="BK339" s="11">
        <v>1</v>
      </c>
      <c r="BL339" s="11">
        <f>BB339-BB340</f>
        <v>-1.9658852701236071</v>
      </c>
      <c r="BM339" s="11">
        <f>BD339-BD340</f>
        <v>2.0279747835999729E-2</v>
      </c>
    </row>
    <row r="340" spans="48:65" x14ac:dyDescent="0.35">
      <c r="AV340" s="4">
        <v>2410772</v>
      </c>
      <c r="AW340" s="2" t="s">
        <v>1556</v>
      </c>
      <c r="AX340" s="4">
        <v>2</v>
      </c>
      <c r="AY340" s="53">
        <v>45518</v>
      </c>
      <c r="AZ340" s="4">
        <v>292020</v>
      </c>
      <c r="BA340" s="1" t="s">
        <v>2732</v>
      </c>
      <c r="BB340" s="1">
        <v>-39.500011267812738</v>
      </c>
      <c r="BC340" s="1">
        <v>0.1882322836202259</v>
      </c>
      <c r="BD340" s="1">
        <v>-6.9265644548800465</v>
      </c>
      <c r="BE340" s="1">
        <v>9.5539430600108152E-2</v>
      </c>
      <c r="BF340" s="1">
        <v>15.912504371227634</v>
      </c>
      <c r="BG340" s="1" t="s">
        <v>2610</v>
      </c>
    </row>
    <row r="341" spans="48:65" x14ac:dyDescent="0.35">
      <c r="AV341" s="4">
        <v>2410656</v>
      </c>
      <c r="AW341" s="2" t="s">
        <v>2033</v>
      </c>
      <c r="AX341" s="4">
        <v>1</v>
      </c>
      <c r="AY341" s="53">
        <v>45503</v>
      </c>
      <c r="AZ341" s="4">
        <v>280260</v>
      </c>
      <c r="BA341" s="1" t="s">
        <v>2722</v>
      </c>
      <c r="BB341" s="1">
        <v>-28.959040398933933</v>
      </c>
      <c r="BC341" s="1">
        <v>0.64352791862124226</v>
      </c>
      <c r="BD341" s="1">
        <v>-5.1844412395725401</v>
      </c>
      <c r="BE341" s="1">
        <v>9.9895066082224038E-2</v>
      </c>
      <c r="BF341" s="1">
        <v>12.516489517646388</v>
      </c>
      <c r="BG341" s="1" t="s">
        <v>2607</v>
      </c>
      <c r="BH341" s="11">
        <f>VAR(BB341:BB342)</f>
        <v>0.24739104780931509</v>
      </c>
      <c r="BI341" s="11">
        <f>VAR(BD341:BD342)</f>
        <v>2.6875845576388533E-3</v>
      </c>
      <c r="BJ341" s="11">
        <f>VAR(BF341:BF342)</f>
        <v>6.8308330745439948E-3</v>
      </c>
      <c r="BK341" s="11">
        <v>1</v>
      </c>
      <c r="BL341" s="11">
        <f>BB341-BB342</f>
        <v>0.70340748902654582</v>
      </c>
      <c r="BM341" s="11">
        <f>BD341-BD342</f>
        <v>7.331554484062508E-2</v>
      </c>
    </row>
    <row r="342" spans="48:65" x14ac:dyDescent="0.35">
      <c r="AV342" s="4">
        <v>2410951</v>
      </c>
      <c r="AW342" s="2" t="s">
        <v>2033</v>
      </c>
      <c r="AX342" s="4">
        <v>2</v>
      </c>
      <c r="AY342" s="53">
        <v>45539</v>
      </c>
      <c r="AZ342" s="4">
        <v>283440</v>
      </c>
      <c r="BA342" s="1" t="s">
        <v>2712</v>
      </c>
      <c r="BB342" s="1">
        <v>-29.662447887960479</v>
      </c>
      <c r="BC342" s="1">
        <v>7.322575634998077E-2</v>
      </c>
      <c r="BD342" s="1">
        <v>-5.2577567844131652</v>
      </c>
      <c r="BE342" s="1">
        <v>2.015395933768226E-2</v>
      </c>
      <c r="BF342" s="1">
        <v>12.399606387344843</v>
      </c>
      <c r="BG342" s="1" t="s">
        <v>2666</v>
      </c>
    </row>
    <row r="343" spans="48:65" x14ac:dyDescent="0.35">
      <c r="AV343" s="4">
        <v>2410141</v>
      </c>
      <c r="AW343" s="2" t="s">
        <v>1565</v>
      </c>
      <c r="AX343" s="4">
        <v>1</v>
      </c>
      <c r="AY343" s="53">
        <v>45455</v>
      </c>
      <c r="AZ343" s="4">
        <v>272760</v>
      </c>
      <c r="BA343" s="1" t="s">
        <v>2499</v>
      </c>
      <c r="BB343" s="1">
        <v>-32.827570111957357</v>
      </c>
      <c r="BC343" s="1">
        <v>0.12007906179657635</v>
      </c>
      <c r="BD343" s="1">
        <v>-5.8091590590794713</v>
      </c>
      <c r="BE343" s="1">
        <v>7.6084978119434446E-2</v>
      </c>
      <c r="BF343" s="1">
        <v>13.645702360678413</v>
      </c>
      <c r="BG343" s="1" t="s">
        <v>2438</v>
      </c>
      <c r="BH343" s="11">
        <f>VAR(BB343:BB344)</f>
        <v>1.3579532973824169</v>
      </c>
      <c r="BI343" s="11">
        <f>VAR(BD343:BD344)</f>
        <v>6.6440869693070614E-2</v>
      </c>
      <c r="BJ343" s="11">
        <f>VAR(BF343:BF344)</f>
        <v>0.80421004107629523</v>
      </c>
      <c r="BK343" s="11">
        <v>1</v>
      </c>
      <c r="BL343" s="11">
        <f>BB343-BB344</f>
        <v>-1.6480007872464242</v>
      </c>
      <c r="BM343" s="11">
        <f>BD343-BD344</f>
        <v>-0.36452947670406743</v>
      </c>
    </row>
    <row r="344" spans="48:65" x14ac:dyDescent="0.35">
      <c r="AV344" s="4">
        <v>2410513</v>
      </c>
      <c r="AW344" s="2" t="s">
        <v>1565</v>
      </c>
      <c r="AX344" s="4">
        <v>2</v>
      </c>
      <c r="AY344" s="53">
        <v>45491</v>
      </c>
      <c r="AZ344" s="4">
        <v>273880</v>
      </c>
      <c r="BA344" s="1" t="s">
        <v>2641</v>
      </c>
      <c r="BB344" s="1">
        <v>-31.179569324710933</v>
      </c>
      <c r="BC344" s="1">
        <v>6.6066480778710607E-2</v>
      </c>
      <c r="BD344" s="1">
        <v>-5.4446295823754038</v>
      </c>
      <c r="BE344" s="1">
        <v>2.8478659003603034E-2</v>
      </c>
      <c r="BF344" s="1">
        <v>12.377467334292298</v>
      </c>
      <c r="BG344" s="1" t="s">
        <v>2597</v>
      </c>
    </row>
    <row r="345" spans="48:65" x14ac:dyDescent="0.35">
      <c r="AV345" s="4">
        <v>2410436</v>
      </c>
      <c r="AW345" s="2" t="s">
        <v>1836</v>
      </c>
      <c r="AX345" s="4">
        <v>1</v>
      </c>
      <c r="AY345" s="53">
        <v>45484</v>
      </c>
      <c r="AZ345" s="4">
        <v>264460</v>
      </c>
      <c r="BA345" s="1" t="s">
        <v>2578</v>
      </c>
      <c r="BB345" s="1">
        <v>-15.934491256982154</v>
      </c>
      <c r="BC345" s="1">
        <v>0.36934966945553588</v>
      </c>
      <c r="BD345" s="1">
        <v>-2.8062183474808489</v>
      </c>
      <c r="BE345" s="1">
        <v>0.2282427052011497</v>
      </c>
      <c r="BF345" s="1">
        <v>6.5152555228646367</v>
      </c>
      <c r="BG345" s="1" t="s">
        <v>2507</v>
      </c>
      <c r="BH345" s="11">
        <f>VAR(BB345:BB346)</f>
        <v>6.7919785069595946</v>
      </c>
      <c r="BI345" s="11">
        <f>VAR(BD345:BD346)</f>
        <v>0.32721947299238963</v>
      </c>
      <c r="BJ345" s="11">
        <f>VAR(BF345:BF346)</f>
        <v>3.881316071252769</v>
      </c>
      <c r="BK345" s="11">
        <v>1</v>
      </c>
      <c r="BL345" s="11">
        <f>BB345-BB346</f>
        <v>3.6856420083778136</v>
      </c>
      <c r="BM345" s="11">
        <f>BD345-BD346</f>
        <v>0.8089740082257153</v>
      </c>
    </row>
    <row r="346" spans="48:65" x14ac:dyDescent="0.35">
      <c r="AV346" s="4">
        <v>2410662</v>
      </c>
      <c r="AW346" s="2" t="s">
        <v>1836</v>
      </c>
      <c r="AX346" s="4">
        <v>2</v>
      </c>
      <c r="AY346" s="53">
        <v>45504</v>
      </c>
      <c r="AZ346" s="4">
        <v>277420</v>
      </c>
      <c r="BA346" s="1" t="s">
        <v>2725</v>
      </c>
      <c r="BB346" s="1">
        <v>-19.620133265359968</v>
      </c>
      <c r="BC346" s="1">
        <v>0.19242081581873291</v>
      </c>
      <c r="BD346" s="1">
        <v>-3.6151923557065642</v>
      </c>
      <c r="BE346" s="1">
        <v>3.7250238110183582E-2</v>
      </c>
      <c r="BF346" s="1">
        <v>9.3014055802925455</v>
      </c>
      <c r="BG346" s="1" t="s">
        <v>2607</v>
      </c>
    </row>
    <row r="347" spans="48:65" x14ac:dyDescent="0.35">
      <c r="AV347" s="4">
        <v>2410023</v>
      </c>
      <c r="AW347" s="2" t="s">
        <v>1447</v>
      </c>
      <c r="AX347" s="4">
        <v>1</v>
      </c>
      <c r="AY347" s="23">
        <v>45410</v>
      </c>
      <c r="AZ347" s="4">
        <v>264480</v>
      </c>
      <c r="BA347" s="1" t="s">
        <v>2454</v>
      </c>
      <c r="BB347" s="1">
        <v>-27.678794370678844</v>
      </c>
      <c r="BC347" s="1">
        <v>0.31855276168140872</v>
      </c>
      <c r="BD347" s="1">
        <v>-4.1485001623847717</v>
      </c>
      <c r="BE347" s="1">
        <v>9.2585650534684621E-2</v>
      </c>
      <c r="BF347" s="1">
        <v>5.5092069283993297</v>
      </c>
      <c r="BG347" s="1" t="s">
        <v>2428</v>
      </c>
      <c r="BH347" s="11">
        <f>VAR(BB347:BB348)</f>
        <v>53.830840137570817</v>
      </c>
      <c r="BI347" s="11">
        <f>VAR(BD347:BD348)</f>
        <v>3.6160736006754242</v>
      </c>
      <c r="BJ347" s="11">
        <f>VAR(BF347:BF348)</f>
        <v>62.028711178053136</v>
      </c>
      <c r="BK347" s="11">
        <v>1</v>
      </c>
      <c r="BL347" s="11">
        <f>BB347-BB348</f>
        <v>-10.376014662438635</v>
      </c>
      <c r="BM347" s="11">
        <f>BD347-BD348</f>
        <v>-2.6892651786967479</v>
      </c>
    </row>
    <row r="348" spans="48:65" x14ac:dyDescent="0.35">
      <c r="AV348" s="4">
        <v>2410369</v>
      </c>
      <c r="AW348" s="2" t="s">
        <v>1447</v>
      </c>
      <c r="AX348" s="4">
        <v>2</v>
      </c>
      <c r="AY348" s="53">
        <v>45477</v>
      </c>
      <c r="AZ348" s="4">
        <v>271020</v>
      </c>
      <c r="BA348" s="1" t="s">
        <v>2562</v>
      </c>
      <c r="BB348" s="1">
        <v>-17.302779708240209</v>
      </c>
      <c r="BC348" s="1">
        <v>0.40553530947914157</v>
      </c>
      <c r="BD348" s="1">
        <v>-1.4592349836880236</v>
      </c>
      <c r="BE348" s="1">
        <v>6.3302116896396893E-2</v>
      </c>
      <c r="BF348" s="1">
        <v>-5.6288998387360198</v>
      </c>
      <c r="BG348" s="1" t="s">
        <v>2505</v>
      </c>
    </row>
    <row r="349" spans="48:65" x14ac:dyDescent="0.35">
      <c r="AV349" s="4">
        <v>2410588</v>
      </c>
      <c r="AW349" s="2" t="s">
        <v>1975</v>
      </c>
      <c r="AX349" s="4">
        <v>1</v>
      </c>
      <c r="AY349" s="53">
        <v>45497</v>
      </c>
      <c r="AZ349" s="4">
        <v>270780</v>
      </c>
      <c r="BA349" s="1" t="s">
        <v>2654</v>
      </c>
      <c r="BB349" s="1">
        <v>-97.135520845623432</v>
      </c>
      <c r="BC349" s="1">
        <v>0.5382715786344896</v>
      </c>
      <c r="BD349" s="1">
        <v>-12.977703165706068</v>
      </c>
      <c r="BE349" s="1">
        <v>7.7257796145638657E-2</v>
      </c>
      <c r="BF349" s="1">
        <v>6.6861044800251079</v>
      </c>
      <c r="BG349" s="1" t="s">
        <v>2545</v>
      </c>
      <c r="BH349" s="11">
        <f>VAR(BB349:BB350)</f>
        <v>0.47353342347145588</v>
      </c>
      <c r="BI349" s="11">
        <f>VAR(BD349:BD350)</f>
        <v>7.5482346946653851E-3</v>
      </c>
      <c r="BJ349" s="11">
        <f>VAR(BF349:BF350)</f>
        <v>1.9131931816397838</v>
      </c>
      <c r="BK349" s="11">
        <v>1</v>
      </c>
      <c r="BL349" s="11">
        <f>BB349-BB350</f>
        <v>-0.97317359548176796</v>
      </c>
      <c r="BM349" s="11">
        <f>BD349-BD350</f>
        <v>0.12286769058353286</v>
      </c>
    </row>
    <row r="350" spans="48:65" x14ac:dyDescent="0.35">
      <c r="AV350" s="4">
        <v>2410775</v>
      </c>
      <c r="AW350" s="2" t="s">
        <v>1975</v>
      </c>
      <c r="AX350" s="4">
        <v>2</v>
      </c>
      <c r="AY350" s="53">
        <v>45518</v>
      </c>
      <c r="AZ350" s="4">
        <v>278300</v>
      </c>
      <c r="BA350" s="1" t="s">
        <v>2734</v>
      </c>
      <c r="BB350" s="1">
        <v>-96.162347250141664</v>
      </c>
      <c r="BC350" s="1">
        <v>6.1967639956148186E-2</v>
      </c>
      <c r="BD350" s="1">
        <v>-13.1005708562896</v>
      </c>
      <c r="BE350" s="1">
        <v>8.4029743679439065E-2</v>
      </c>
      <c r="BF350" s="1">
        <v>8.6422196001751388</v>
      </c>
      <c r="BG350" s="1" t="s">
        <v>2610</v>
      </c>
    </row>
    <row r="351" spans="48:65" x14ac:dyDescent="0.35">
      <c r="AV351" s="4">
        <v>2410792</v>
      </c>
      <c r="AW351" s="2" t="s">
        <v>2153</v>
      </c>
      <c r="AX351" s="4">
        <v>1</v>
      </c>
      <c r="AY351" s="53">
        <v>45519</v>
      </c>
      <c r="AZ351" s="4">
        <v>271200</v>
      </c>
      <c r="BA351" s="1" t="s">
        <v>2689</v>
      </c>
      <c r="BB351" s="1">
        <v>-26.921976716558138</v>
      </c>
      <c r="BC351" s="1">
        <v>3.0421634395686466E-2</v>
      </c>
      <c r="BD351" s="1">
        <v>-4.3372424999965951</v>
      </c>
      <c r="BE351" s="1">
        <v>2.6261670553467627E-2</v>
      </c>
      <c r="BF351" s="1">
        <v>7.7759632834146224</v>
      </c>
      <c r="BG351" s="1" t="s">
        <v>2611</v>
      </c>
      <c r="BH351" s="11">
        <f>VAR(BB351:BB352)</f>
        <v>7.0018303758581446</v>
      </c>
      <c r="BI351" s="11">
        <f>VAR(BD351:BD352)</f>
        <v>7.8642121701572767E-2</v>
      </c>
      <c r="BJ351" s="11">
        <f>VAR(BF351:BF352)</f>
        <v>0.16211976031872377</v>
      </c>
      <c r="BK351" s="11">
        <v>1</v>
      </c>
      <c r="BL351" s="11">
        <f>BB351-BB352</f>
        <v>3.7421465433246048</v>
      </c>
      <c r="BM351" s="11">
        <f>BD351-BD352</f>
        <v>0.39659077574137491</v>
      </c>
    </row>
    <row r="352" spans="48:65" x14ac:dyDescent="0.35">
      <c r="AV352" s="4">
        <v>2410917</v>
      </c>
      <c r="AW352" s="2" t="s">
        <v>2153</v>
      </c>
      <c r="AX352" s="4">
        <v>2</v>
      </c>
      <c r="AY352" s="53">
        <v>45533</v>
      </c>
      <c r="AZ352" s="4">
        <v>271260</v>
      </c>
      <c r="BA352" s="1" t="s">
        <v>2705</v>
      </c>
      <c r="BB352" s="1">
        <v>-30.664123259882743</v>
      </c>
      <c r="BC352" s="1">
        <v>4.5354233665644665E-2</v>
      </c>
      <c r="BD352" s="1">
        <v>-4.73383327573797</v>
      </c>
      <c r="BE352" s="1">
        <v>2.1062902041339985E-2</v>
      </c>
      <c r="BF352" s="1">
        <v>7.2065429460210169</v>
      </c>
      <c r="BG352" s="1" t="s">
        <v>2665</v>
      </c>
    </row>
    <row r="353" spans="48:65" x14ac:dyDescent="0.35">
      <c r="AV353" s="4">
        <v>2410774</v>
      </c>
      <c r="AW353" s="2" t="s">
        <v>2137</v>
      </c>
      <c r="AX353" s="4">
        <v>1</v>
      </c>
      <c r="AY353" s="53">
        <v>45518</v>
      </c>
      <c r="AZ353" s="4">
        <v>238300</v>
      </c>
      <c r="BA353" s="1" t="s">
        <v>2733</v>
      </c>
      <c r="BB353" s="1">
        <v>-21.40702510324688</v>
      </c>
      <c r="BC353" s="1">
        <v>0.14253461523245611</v>
      </c>
      <c r="BD353" s="1">
        <v>-4.211280270175366</v>
      </c>
      <c r="BE353" s="1">
        <v>5.682502745408409E-2</v>
      </c>
      <c r="BF353" s="1">
        <v>12.283217058156048</v>
      </c>
      <c r="BG353" s="1" t="s">
        <v>2610</v>
      </c>
      <c r="BH353" s="11">
        <f>VAR(BB353:BB354)</f>
        <v>10.694994464280185</v>
      </c>
      <c r="BI353" s="11">
        <f>VAR(BD353:BD354)</f>
        <v>2.8365663020254023E-2</v>
      </c>
      <c r="BJ353" s="11">
        <f>VAR(BF353:BF354)</f>
        <v>3.6977425926478134</v>
      </c>
      <c r="BK353" s="11">
        <v>1</v>
      </c>
      <c r="BL353" s="11">
        <f>BB353-BB354</f>
        <v>4.6249312350088374</v>
      </c>
      <c r="BM353" s="11">
        <f>BD353-BD354</f>
        <v>0.23818338741505052</v>
      </c>
    </row>
    <row r="354" spans="48:65" x14ac:dyDescent="0.35">
      <c r="AV354" s="4">
        <v>2410902</v>
      </c>
      <c r="AW354" s="2" t="s">
        <v>2137</v>
      </c>
      <c r="AX354" s="4">
        <v>2</v>
      </c>
      <c r="AY354" s="53">
        <v>45532</v>
      </c>
      <c r="AZ354" s="4">
        <v>271280</v>
      </c>
      <c r="BA354" s="1" t="s">
        <v>2702</v>
      </c>
      <c r="BB354" s="1">
        <v>-26.031956338255718</v>
      </c>
      <c r="BC354" s="1">
        <v>4.8021869429716181E-2</v>
      </c>
      <c r="BD354" s="1">
        <v>-4.4494636575904165</v>
      </c>
      <c r="BE354" s="1">
        <v>2.494537710677738E-2</v>
      </c>
      <c r="BF354" s="1">
        <v>9.5637529224676143</v>
      </c>
      <c r="BG354" s="1" t="s">
        <v>2664</v>
      </c>
    </row>
    <row r="355" spans="48:65" x14ac:dyDescent="0.35">
      <c r="AV355" s="2" t="s">
        <v>2003</v>
      </c>
      <c r="AW355" s="2" t="s">
        <v>2002</v>
      </c>
      <c r="AX355" s="4">
        <v>1</v>
      </c>
      <c r="AY355" s="53">
        <v>45502</v>
      </c>
      <c r="AZ355" s="4">
        <v>286740</v>
      </c>
      <c r="BA355" s="1" t="s">
        <v>2003</v>
      </c>
      <c r="BB355" s="1">
        <v>-66.082263420445955</v>
      </c>
      <c r="BC355" s="1">
        <v>0.58195189281361603</v>
      </c>
      <c r="BD355" s="1">
        <v>-9.6375684201792389</v>
      </c>
      <c r="BE355" s="1">
        <v>9.7510977490656944E-2</v>
      </c>
      <c r="BF355" s="1">
        <v>11.018283940987956</v>
      </c>
      <c r="BG355" s="1" t="s">
        <v>2546</v>
      </c>
      <c r="BH355" s="11">
        <f>VAR(BB355:BB356)</f>
        <v>2.1489369709812446E-2</v>
      </c>
      <c r="BI355" s="11">
        <f>VAR(BD355:BD356)</f>
        <v>2.4527953002273967E-4</v>
      </c>
      <c r="BJ355" s="11">
        <f>VAR(BF355:BF356)</f>
        <v>7.3920773494555753E-2</v>
      </c>
      <c r="BK355" s="11">
        <v>1</v>
      </c>
      <c r="BL355" s="11">
        <f>BB355-BB356</f>
        <v>-0.20731314338368634</v>
      </c>
      <c r="BM355" s="11">
        <f>BD355-BD356</f>
        <v>2.2148567900554639E-2</v>
      </c>
    </row>
    <row r="356" spans="48:65" x14ac:dyDescent="0.35">
      <c r="AV356" s="4">
        <v>2410906</v>
      </c>
      <c r="AW356" s="2" t="s">
        <v>2002</v>
      </c>
      <c r="AX356" s="4">
        <v>2</v>
      </c>
      <c r="AY356" s="53">
        <v>45532</v>
      </c>
      <c r="AZ356" s="4">
        <v>286620</v>
      </c>
      <c r="BA356" s="1" t="s">
        <v>2703</v>
      </c>
      <c r="BB356" s="1">
        <v>-65.874950277062268</v>
      </c>
      <c r="BC356" s="1">
        <v>6.7364176108855672E-2</v>
      </c>
      <c r="BD356" s="1">
        <v>-9.6597169880797935</v>
      </c>
      <c r="BE356" s="1">
        <v>2.504614255773353E-2</v>
      </c>
      <c r="BF356" s="1">
        <v>11.40278562757608</v>
      </c>
      <c r="BG356" s="1" t="s">
        <v>2664</v>
      </c>
    </row>
    <row r="357" spans="48:65" x14ac:dyDescent="0.35">
      <c r="AV357" s="4">
        <v>2410570</v>
      </c>
      <c r="AW357" s="2" t="s">
        <v>1959</v>
      </c>
      <c r="AX357" s="4">
        <v>1</v>
      </c>
      <c r="AY357" s="53">
        <v>45496</v>
      </c>
      <c r="AZ357" s="4">
        <v>275880</v>
      </c>
      <c r="BA357" s="1" t="s">
        <v>2649</v>
      </c>
      <c r="BB357" s="1">
        <v>-62.099231340595445</v>
      </c>
      <c r="BC357" s="1">
        <v>0.37247851868751769</v>
      </c>
      <c r="BD357" s="1">
        <v>-8.4325263857552564</v>
      </c>
      <c r="BE357" s="1">
        <v>3.0164990638806868E-2</v>
      </c>
      <c r="BF357" s="1">
        <v>5.3609797454466062</v>
      </c>
      <c r="BG357" s="1" t="s">
        <v>2545</v>
      </c>
      <c r="BH357" s="11">
        <f>VAR(BB357:BB358)</f>
        <v>0.5175353724673154</v>
      </c>
      <c r="BI357" s="11">
        <f>VAR(BD357:BD358)</f>
        <v>3.2589916813117549E-2</v>
      </c>
      <c r="BJ357" s="11">
        <f>VAR(BF357:BF358)</f>
        <v>0.52535662980491793</v>
      </c>
      <c r="BK357" s="11">
        <v>1</v>
      </c>
      <c r="BL357" s="11">
        <f>BB357-BB358</f>
        <v>-1.0173842661131687</v>
      </c>
      <c r="BM357" s="11">
        <f>BD357-BD358</f>
        <v>-0.25530341483465335</v>
      </c>
    </row>
    <row r="358" spans="48:65" x14ac:dyDescent="0.35">
      <c r="AV358" s="4">
        <v>2410864</v>
      </c>
      <c r="AW358" s="2" t="s">
        <v>1959</v>
      </c>
      <c r="AX358" s="4">
        <v>2</v>
      </c>
      <c r="AY358" s="53">
        <v>45526</v>
      </c>
      <c r="AZ358" s="4">
        <v>281620</v>
      </c>
      <c r="BA358" s="1" t="s">
        <v>2695</v>
      </c>
      <c r="BB358" s="1">
        <v>-61.081847074482276</v>
      </c>
      <c r="BC358" s="1">
        <v>8.8038935984130554E-2</v>
      </c>
      <c r="BD358" s="1">
        <v>-8.177222970920603</v>
      </c>
      <c r="BE358" s="1">
        <v>2.0256040517567041E-2</v>
      </c>
      <c r="BF358" s="1">
        <v>4.335936692882548</v>
      </c>
      <c r="BG358" s="1" t="s">
        <v>2663</v>
      </c>
    </row>
    <row r="359" spans="48:65" x14ac:dyDescent="0.35">
      <c r="AV359" s="4">
        <v>2410051</v>
      </c>
      <c r="AW359" s="2" t="s">
        <v>1472</v>
      </c>
      <c r="AX359" s="4">
        <v>1</v>
      </c>
      <c r="AY359" s="23">
        <v>45441</v>
      </c>
      <c r="AZ359" s="4">
        <v>274940</v>
      </c>
      <c r="BA359" s="1" t="s">
        <v>2472</v>
      </c>
      <c r="BB359" s="1">
        <v>-42.256491784305908</v>
      </c>
      <c r="BC359" s="1">
        <v>0.73299446643629917</v>
      </c>
      <c r="BD359" s="1">
        <v>-6.7609396556513319</v>
      </c>
      <c r="BE359" s="1">
        <v>7.4483606143476724E-2</v>
      </c>
      <c r="BF359" s="1">
        <v>11.831025460904748</v>
      </c>
      <c r="BG359" s="1" t="s">
        <v>2429</v>
      </c>
      <c r="BH359" s="11">
        <f>VAR(BB359:BB360)</f>
        <v>7.1151292053509252</v>
      </c>
      <c r="BI359" s="11">
        <f>VAR(BD359:BD360)</f>
        <v>0.41251138336735949</v>
      </c>
      <c r="BJ359" s="11">
        <f>VAR(BF359:BF360)</f>
        <v>6.1045757828391913</v>
      </c>
      <c r="BK359" s="11">
        <v>1</v>
      </c>
      <c r="BL359" s="11">
        <f>BB359-BB360</f>
        <v>-3.7723014739946024</v>
      </c>
      <c r="BM359" s="11">
        <f>BD359-BD360</f>
        <v>-0.90830763881777354</v>
      </c>
    </row>
    <row r="360" spans="48:65" x14ac:dyDescent="0.35">
      <c r="AV360" s="4">
        <v>2410296</v>
      </c>
      <c r="AW360" s="2" t="s">
        <v>1472</v>
      </c>
      <c r="AX360" s="4">
        <v>2</v>
      </c>
      <c r="AY360" s="53">
        <v>45469</v>
      </c>
      <c r="AZ360" s="4">
        <v>275200</v>
      </c>
      <c r="BA360" s="1" t="s">
        <v>2542</v>
      </c>
      <c r="BB360" s="1">
        <v>-38.484190310311305</v>
      </c>
      <c r="BC360" s="1">
        <v>0.37770779606165972</v>
      </c>
      <c r="BD360" s="1">
        <v>-5.8526320168335584</v>
      </c>
      <c r="BE360" s="1">
        <v>0.10045945601548223</v>
      </c>
      <c r="BF360" s="1">
        <v>8.3368658243571616</v>
      </c>
      <c r="BG360" s="1" t="s">
        <v>2503</v>
      </c>
    </row>
    <row r="361" spans="48:65" x14ac:dyDescent="0.35">
      <c r="AV361" s="4">
        <v>2410719</v>
      </c>
      <c r="AW361" s="2" t="s">
        <v>2086</v>
      </c>
      <c r="AX361" s="4">
        <v>1</v>
      </c>
      <c r="AY361" s="53">
        <v>45511</v>
      </c>
      <c r="AZ361" s="4">
        <v>281840</v>
      </c>
      <c r="BA361" s="1" t="s">
        <v>2761</v>
      </c>
      <c r="BB361" s="1">
        <v>-107.91568197428094</v>
      </c>
      <c r="BC361" s="1">
        <v>0.12979966973014692</v>
      </c>
      <c r="BD361" s="1">
        <v>-12.951788175718249</v>
      </c>
      <c r="BE361" s="1">
        <v>2.1317332540923543E-2</v>
      </c>
      <c r="BF361" s="1">
        <v>-4.3013765685349483</v>
      </c>
      <c r="BG361" s="1" t="s">
        <v>2751</v>
      </c>
      <c r="BH361" s="11">
        <f>VAR(BB361:BB362)</f>
        <v>0.5430026772765072</v>
      </c>
      <c r="BI361" s="11">
        <f>VAR(BD361:BD362)</f>
        <v>7.8849877456927536E-3</v>
      </c>
      <c r="BJ361" s="11">
        <f>VAR(BF361:BF362)</f>
        <v>7.0264892403178842E-4</v>
      </c>
      <c r="BK361" s="11">
        <v>1</v>
      </c>
      <c r="BL361" s="11">
        <f>BB361-BB362</f>
        <v>-1.0421158066899352</v>
      </c>
      <c r="BM361" s="11">
        <f>BD361-BD362</f>
        <v>-0.12557856302484716</v>
      </c>
    </row>
    <row r="362" spans="48:65" x14ac:dyDescent="0.35">
      <c r="AV362" s="4">
        <v>2410950</v>
      </c>
      <c r="AW362" s="2" t="s">
        <v>2086</v>
      </c>
      <c r="AX362" s="4">
        <v>2</v>
      </c>
      <c r="AY362" s="53">
        <v>45538</v>
      </c>
      <c r="AZ362" s="4">
        <v>291980</v>
      </c>
      <c r="BA362" s="1" t="s">
        <v>2715</v>
      </c>
      <c r="BB362" s="1">
        <v>-106.87356616759101</v>
      </c>
      <c r="BC362" s="1">
        <v>0.1030254296588199</v>
      </c>
      <c r="BD362" s="1">
        <v>-12.826209612693402</v>
      </c>
      <c r="BE362" s="1">
        <v>1.4191971231566115E-2</v>
      </c>
      <c r="BF362" s="1">
        <v>-4.2638892660437904</v>
      </c>
      <c r="BG362" s="1" t="s">
        <v>2666</v>
      </c>
    </row>
    <row r="363" spans="48:65" x14ac:dyDescent="0.35">
      <c r="AV363" s="4">
        <v>2410496</v>
      </c>
      <c r="AW363" s="2" t="s">
        <v>1891</v>
      </c>
      <c r="AX363" s="4">
        <v>1</v>
      </c>
      <c r="AY363" s="53">
        <v>45489</v>
      </c>
      <c r="AZ363" s="4">
        <v>274860</v>
      </c>
      <c r="BA363" s="1" t="s">
        <v>2602</v>
      </c>
      <c r="BB363" s="1">
        <v>-99.943022631981677</v>
      </c>
      <c r="BC363" s="1">
        <v>0.22777867304902838</v>
      </c>
      <c r="BD363" s="1">
        <v>-12.083593242079218</v>
      </c>
      <c r="BE363" s="1">
        <v>0.10898727237852109</v>
      </c>
      <c r="BF363" s="1">
        <v>-3.2742766953479361</v>
      </c>
      <c r="BG363" s="1" t="s">
        <v>2596</v>
      </c>
      <c r="BH363" s="11">
        <f>VAR(BB363:BB364)</f>
        <v>4.100174855368361</v>
      </c>
      <c r="BI363" s="11">
        <f>VAR(BD363:BD364)</f>
        <v>1.2999697897243548E-2</v>
      </c>
      <c r="BJ363" s="11">
        <f>VAR(BF363:BF364)</f>
        <v>1.2382328337166335</v>
      </c>
      <c r="BK363" s="11">
        <v>1</v>
      </c>
      <c r="BL363" s="11">
        <f>BB363-BB364</f>
        <v>-2.8636252741475658</v>
      </c>
      <c r="BM363" s="11">
        <f>BD363-BD364</f>
        <v>-0.16124328139332533</v>
      </c>
    </row>
    <row r="364" spans="48:65" x14ac:dyDescent="0.35">
      <c r="AV364" s="4">
        <v>2410753</v>
      </c>
      <c r="AW364" s="2" t="s">
        <v>1891</v>
      </c>
      <c r="AX364" s="4">
        <v>2</v>
      </c>
      <c r="AY364" s="53">
        <v>45516</v>
      </c>
      <c r="AZ364" s="4">
        <v>284340</v>
      </c>
      <c r="BA364" s="1" t="s">
        <v>2728</v>
      </c>
      <c r="BB364" s="1">
        <v>-97.079397357834111</v>
      </c>
      <c r="BC364" s="1">
        <v>0.58721634173054083</v>
      </c>
      <c r="BD364" s="1">
        <v>-11.922349960685892</v>
      </c>
      <c r="BE364" s="1">
        <v>8.2180020333354115E-2</v>
      </c>
      <c r="BF364" s="1">
        <v>-1.7005976723469729</v>
      </c>
      <c r="BG364" s="1" t="s">
        <v>2610</v>
      </c>
    </row>
    <row r="365" spans="48:65" x14ac:dyDescent="0.35">
      <c r="AV365" s="4">
        <v>2410053</v>
      </c>
      <c r="AW365" s="2" t="s">
        <v>1474</v>
      </c>
      <c r="AX365" s="4">
        <v>1</v>
      </c>
      <c r="AY365" s="23">
        <v>45446</v>
      </c>
      <c r="AZ365" s="4">
        <v>251800</v>
      </c>
      <c r="BA365" s="1" t="s">
        <v>2477</v>
      </c>
      <c r="BB365" s="1">
        <v>-79.083821243283197</v>
      </c>
      <c r="BC365" s="1">
        <v>7.9936564571992122E-2</v>
      </c>
      <c r="BD365" s="1">
        <v>-8.4055931796494239</v>
      </c>
      <c r="BE365" s="1">
        <v>5.6462481261089631E-2</v>
      </c>
      <c r="BF365" s="1">
        <v>-11.839075806087806</v>
      </c>
      <c r="BG365" s="1" t="s">
        <v>2429</v>
      </c>
      <c r="BH365" s="11">
        <f>VAR(BB365:BB366)</f>
        <v>54.705808250201429</v>
      </c>
      <c r="BI365" s="11">
        <f>VAR(BD365:BD366)</f>
        <v>9.8832432325118162</v>
      </c>
      <c r="BJ365" s="11">
        <f>VAR(BF365:BF366)</f>
        <v>315.19610932687078</v>
      </c>
      <c r="BK365" s="11">
        <v>1</v>
      </c>
      <c r="BL365" s="11">
        <f>BB365-BB366</f>
        <v>-10.460000788738157</v>
      </c>
      <c r="BM365" s="11">
        <f>BD365-BD366</f>
        <v>-4.4459516939597545</v>
      </c>
    </row>
    <row r="366" spans="48:65" x14ac:dyDescent="0.35">
      <c r="AV366" s="4">
        <v>2410472</v>
      </c>
      <c r="AW366" s="2" t="s">
        <v>1474</v>
      </c>
      <c r="AX366" s="4">
        <v>2</v>
      </c>
      <c r="AY366" s="53">
        <v>45488</v>
      </c>
      <c r="AZ366" s="4">
        <v>283960</v>
      </c>
      <c r="BA366" s="1" t="s">
        <v>2592</v>
      </c>
      <c r="BB366" s="1">
        <v>-68.62382045454504</v>
      </c>
      <c r="BC366" s="1">
        <v>0.54068506360943358</v>
      </c>
      <c r="BD366" s="1">
        <v>-3.9596414856896693</v>
      </c>
      <c r="BE366" s="1">
        <v>0.10738837470324229</v>
      </c>
      <c r="BF366" s="1">
        <v>-36.946688569027685</v>
      </c>
      <c r="BG366" s="1" t="s">
        <v>2508</v>
      </c>
    </row>
  </sheetData>
  <pageMargins left="0.7" right="0.7" top="0.75" bottom="0.75" header="0.3" footer="0.3"/>
  <pageSetup orientation="portrait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Meta Data</vt:lpstr>
      <vt:lpstr>NRSA2324_Water_Isotope_Data</vt:lpstr>
      <vt:lpstr>NRSA2324 Visit 2</vt:lpstr>
      <vt:lpstr>NRSA2324 QA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Greydanus, Judy</dc:creator>
  <cp:lastModifiedBy>Brooks, J Renee</cp:lastModifiedBy>
  <cp:lastPrinted>2024-07-19T23:02:13Z</cp:lastPrinted>
  <dcterms:created xsi:type="dcterms:W3CDTF">2022-01-24T17:12:17Z</dcterms:created>
  <dcterms:modified xsi:type="dcterms:W3CDTF">2025-10-15T16:06:39Z</dcterms:modified>
</cp:coreProperties>
</file>