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brooks_reneej_epa_gov/Documents/Profile/Documents/Projects/NARS Water Isotopes/NARS Lakes Data/NLA 2022/NLA22 ScienceHub data/"/>
    </mc:Choice>
  </mc:AlternateContent>
  <xr:revisionPtr revIDLastSave="214" documentId="8_{244F8428-8568-41D0-A943-591C149A7C47}" xr6:coauthVersionLast="47" xr6:coauthVersionMax="47" xr10:uidLastSave="{79EA0308-5C0B-4D31-8E58-5625B3979787}"/>
  <bookViews>
    <workbookView xWindow="14295" yWindow="0" windowWidth="14610" windowHeight="15585" xr2:uid="{00000000-000D-0000-FFFF-FFFF00000000}"/>
  </bookViews>
  <sheets>
    <sheet name="Meta data" sheetId="6" r:id="rId1"/>
    <sheet name="NLA22 Primary sites" sheetId="1" r:id="rId2"/>
    <sheet name="NLA22 Visit 2" sheetId="7" r:id="rId3"/>
    <sheet name="NLA22 QA data" sheetId="8" r:id="rId4"/>
  </sheets>
  <definedNames>
    <definedName name="_xlnm.Print_Area" localSheetId="1">'NLA22 Primary sites'!$A$2:$T$3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3" i="8" l="1"/>
  <c r="BF1" i="8"/>
  <c r="BE1" i="8"/>
  <c r="BD1" i="8"/>
  <c r="AP3" i="8"/>
  <c r="AO1" i="8"/>
  <c r="AO3" i="8" s="1"/>
  <c r="AN1" i="8"/>
  <c r="AN3" i="8" s="1"/>
  <c r="AM1" i="8"/>
  <c r="AM3" i="8" s="1"/>
  <c r="BF191" i="8" l="1"/>
  <c r="BE191" i="8"/>
  <c r="BD191" i="8"/>
  <c r="BF189" i="8"/>
  <c r="BE189" i="8"/>
  <c r="BD189" i="8"/>
  <c r="BF187" i="8"/>
  <c r="BE187" i="8"/>
  <c r="BD187" i="8"/>
  <c r="BF185" i="8"/>
  <c r="BE185" i="8"/>
  <c r="BD185" i="8"/>
  <c r="BF183" i="8"/>
  <c r="BE183" i="8"/>
  <c r="BD183" i="8"/>
  <c r="BF181" i="8"/>
  <c r="BE181" i="8"/>
  <c r="BD181" i="8"/>
  <c r="BF179" i="8"/>
  <c r="BE179" i="8"/>
  <c r="BD179" i="8"/>
  <c r="BF177" i="8"/>
  <c r="BE177" i="8"/>
  <c r="BD177" i="8"/>
  <c r="BF175" i="8"/>
  <c r="BE175" i="8"/>
  <c r="BD175" i="8"/>
  <c r="Z175" i="8"/>
  <c r="X175" i="8"/>
  <c r="W175" i="8"/>
  <c r="BF173" i="8"/>
  <c r="BE173" i="8"/>
  <c r="BD173" i="8"/>
  <c r="Z173" i="8"/>
  <c r="X173" i="8"/>
  <c r="W173" i="8"/>
  <c r="BF171" i="8"/>
  <c r="BE171" i="8"/>
  <c r="BD171" i="8"/>
  <c r="Z171" i="8"/>
  <c r="X171" i="8"/>
  <c r="W171" i="8"/>
  <c r="BF169" i="8"/>
  <c r="BE169" i="8"/>
  <c r="BD169" i="8"/>
  <c r="Z169" i="8"/>
  <c r="X169" i="8"/>
  <c r="W169" i="8"/>
  <c r="BF167" i="8"/>
  <c r="BE167" i="8"/>
  <c r="BD167" i="8"/>
  <c r="Z167" i="8"/>
  <c r="X167" i="8"/>
  <c r="W167" i="8"/>
  <c r="BF165" i="8"/>
  <c r="BE165" i="8"/>
  <c r="BD165" i="8"/>
  <c r="Z165" i="8"/>
  <c r="X165" i="8"/>
  <c r="W165" i="8"/>
  <c r="BF163" i="8"/>
  <c r="BE163" i="8"/>
  <c r="BD163" i="8"/>
  <c r="Z163" i="8"/>
  <c r="X163" i="8"/>
  <c r="W163" i="8"/>
  <c r="BF161" i="8"/>
  <c r="BE161" i="8"/>
  <c r="BD161" i="8"/>
  <c r="Z161" i="8"/>
  <c r="X161" i="8"/>
  <c r="W161" i="8"/>
  <c r="BF159" i="8"/>
  <c r="BE159" i="8"/>
  <c r="BD159" i="8"/>
  <c r="Z159" i="8"/>
  <c r="X159" i="8"/>
  <c r="W159" i="8"/>
  <c r="BF157" i="8"/>
  <c r="BE157" i="8"/>
  <c r="BD157" i="8"/>
  <c r="Z157" i="8"/>
  <c r="X157" i="8"/>
  <c r="W157" i="8"/>
  <c r="BF155" i="8"/>
  <c r="BE155" i="8"/>
  <c r="BD155" i="8"/>
  <c r="Z155" i="8"/>
  <c r="X155" i="8"/>
  <c r="W155" i="8"/>
  <c r="BF153" i="8"/>
  <c r="BE153" i="8"/>
  <c r="BD153" i="8"/>
  <c r="Z153" i="8"/>
  <c r="X153" i="8"/>
  <c r="W153" i="8"/>
  <c r="BF151" i="8"/>
  <c r="BE151" i="8"/>
  <c r="BD151" i="8"/>
  <c r="Z151" i="8"/>
  <c r="X151" i="8"/>
  <c r="W151" i="8"/>
  <c r="BF149" i="8"/>
  <c r="BE149" i="8"/>
  <c r="BD149" i="8"/>
  <c r="Z149" i="8"/>
  <c r="X149" i="8"/>
  <c r="W149" i="8"/>
  <c r="BF147" i="8"/>
  <c r="BE147" i="8"/>
  <c r="BD147" i="8"/>
  <c r="Z147" i="8"/>
  <c r="X147" i="8"/>
  <c r="W147" i="8"/>
  <c r="BF145" i="8"/>
  <c r="BE145" i="8"/>
  <c r="BD145" i="8"/>
  <c r="Z145" i="8"/>
  <c r="X145" i="8"/>
  <c r="W145" i="8"/>
  <c r="BF143" i="8"/>
  <c r="BE143" i="8"/>
  <c r="BD143" i="8"/>
  <c r="Z143" i="8"/>
  <c r="X143" i="8"/>
  <c r="W143" i="8"/>
  <c r="BF141" i="8"/>
  <c r="BE141" i="8"/>
  <c r="BD141" i="8"/>
  <c r="Z141" i="8"/>
  <c r="X141" i="8"/>
  <c r="W141" i="8"/>
  <c r="BF139" i="8"/>
  <c r="BE139" i="8"/>
  <c r="BD139" i="8"/>
  <c r="Z139" i="8"/>
  <c r="X139" i="8"/>
  <c r="W139" i="8"/>
  <c r="BF137" i="8"/>
  <c r="BE137" i="8"/>
  <c r="BD137" i="8"/>
  <c r="AO137" i="8"/>
  <c r="AN137" i="8"/>
  <c r="AM137" i="8"/>
  <c r="Z137" i="8"/>
  <c r="X137" i="8"/>
  <c r="W137" i="8"/>
  <c r="BF135" i="8"/>
  <c r="BE135" i="8"/>
  <c r="BD135" i="8"/>
  <c r="AO135" i="8"/>
  <c r="AN135" i="8"/>
  <c r="AM135" i="8"/>
  <c r="Z135" i="8"/>
  <c r="X135" i="8"/>
  <c r="W135" i="8"/>
  <c r="BF133" i="8"/>
  <c r="BE133" i="8"/>
  <c r="BD133" i="8"/>
  <c r="AO133" i="8"/>
  <c r="AN133" i="8"/>
  <c r="AM133" i="8"/>
  <c r="Z133" i="8"/>
  <c r="X133" i="8"/>
  <c r="W133" i="8"/>
  <c r="BF131" i="8"/>
  <c r="BE131" i="8"/>
  <c r="BD131" i="8"/>
  <c r="AO131" i="8"/>
  <c r="AN131" i="8"/>
  <c r="AM131" i="8"/>
  <c r="Z131" i="8"/>
  <c r="X131" i="8"/>
  <c r="W131" i="8"/>
  <c r="M130" i="8"/>
  <c r="L130" i="8"/>
  <c r="K130" i="8"/>
  <c r="N130" i="8" s="1"/>
  <c r="BF129" i="8"/>
  <c r="BE129" i="8"/>
  <c r="BD129" i="8"/>
  <c r="AO129" i="8"/>
  <c r="AN129" i="8"/>
  <c r="AM129" i="8"/>
  <c r="Z129" i="8"/>
  <c r="X129" i="8"/>
  <c r="W129" i="8"/>
  <c r="M129" i="8"/>
  <c r="L129" i="8"/>
  <c r="K129" i="8"/>
  <c r="N129" i="8" s="1"/>
  <c r="M128" i="8"/>
  <c r="L128" i="8"/>
  <c r="K128" i="8"/>
  <c r="N128" i="8" s="1"/>
  <c r="BF127" i="8"/>
  <c r="BE127" i="8"/>
  <c r="BD127" i="8"/>
  <c r="AO127" i="8"/>
  <c r="AN127" i="8"/>
  <c r="AM127" i="8"/>
  <c r="Z127" i="8"/>
  <c r="X127" i="8"/>
  <c r="W127" i="8"/>
  <c r="M127" i="8"/>
  <c r="L127" i="8"/>
  <c r="K127" i="8"/>
  <c r="N127" i="8" s="1"/>
  <c r="M126" i="8"/>
  <c r="L126" i="8"/>
  <c r="K126" i="8"/>
  <c r="N126" i="8" s="1"/>
  <c r="BF125" i="8"/>
  <c r="BE125" i="8"/>
  <c r="BD125" i="8"/>
  <c r="AO125" i="8"/>
  <c r="AN125" i="8"/>
  <c r="AM125" i="8"/>
  <c r="Z125" i="8"/>
  <c r="X125" i="8"/>
  <c r="W125" i="8"/>
  <c r="M125" i="8"/>
  <c r="L125" i="8"/>
  <c r="K125" i="8"/>
  <c r="N125" i="8" s="1"/>
  <c r="M124" i="8"/>
  <c r="L124" i="8"/>
  <c r="K124" i="8"/>
  <c r="N124" i="8" s="1"/>
  <c r="BF123" i="8"/>
  <c r="BE123" i="8"/>
  <c r="BD123" i="8"/>
  <c r="AO123" i="8"/>
  <c r="AN123" i="8"/>
  <c r="AM123" i="8"/>
  <c r="Z123" i="8"/>
  <c r="X123" i="8"/>
  <c r="W123" i="8"/>
  <c r="N123" i="8"/>
  <c r="M123" i="8"/>
  <c r="L123" i="8"/>
  <c r="K123" i="8"/>
  <c r="M122" i="8"/>
  <c r="L122" i="8"/>
  <c r="K122" i="8"/>
  <c r="N122" i="8" s="1"/>
  <c r="BF121" i="8"/>
  <c r="BE121" i="8"/>
  <c r="BD121" i="8"/>
  <c r="AO121" i="8"/>
  <c r="AN121" i="8"/>
  <c r="AM121" i="8"/>
  <c r="Z121" i="8"/>
  <c r="X121" i="8"/>
  <c r="W121" i="8"/>
  <c r="M121" i="8"/>
  <c r="L121" i="8"/>
  <c r="K121" i="8"/>
  <c r="N121" i="8" s="1"/>
  <c r="M120" i="8"/>
  <c r="L120" i="8"/>
  <c r="K120" i="8"/>
  <c r="N120" i="8" s="1"/>
  <c r="BF119" i="8"/>
  <c r="BE119" i="8"/>
  <c r="BD119" i="8"/>
  <c r="AO119" i="8"/>
  <c r="AN119" i="8"/>
  <c r="AM119" i="8"/>
  <c r="Z119" i="8"/>
  <c r="X119" i="8"/>
  <c r="W119" i="8"/>
  <c r="M119" i="8"/>
  <c r="L119" i="8"/>
  <c r="K119" i="8"/>
  <c r="N119" i="8" s="1"/>
  <c r="M118" i="8"/>
  <c r="L118" i="8"/>
  <c r="K118" i="8"/>
  <c r="N118" i="8" s="1"/>
  <c r="BF117" i="8"/>
  <c r="BE117" i="8"/>
  <c r="BD117" i="8"/>
  <c r="AO117" i="8"/>
  <c r="AN117" i="8"/>
  <c r="AM117" i="8"/>
  <c r="Z117" i="8"/>
  <c r="X117" i="8"/>
  <c r="W117" i="8"/>
  <c r="M117" i="8"/>
  <c r="L117" i="8"/>
  <c r="K117" i="8"/>
  <c r="N117" i="8" s="1"/>
  <c r="M116" i="8"/>
  <c r="L116" i="8"/>
  <c r="K116" i="8"/>
  <c r="N116" i="8" s="1"/>
  <c r="BF115" i="8"/>
  <c r="BE115" i="8"/>
  <c r="BD115" i="8"/>
  <c r="AO115" i="8"/>
  <c r="AN115" i="8"/>
  <c r="AM115" i="8"/>
  <c r="Z115" i="8"/>
  <c r="X115" i="8"/>
  <c r="W115" i="8"/>
  <c r="M115" i="8"/>
  <c r="L115" i="8"/>
  <c r="K115" i="8"/>
  <c r="N115" i="8" s="1"/>
  <c r="M114" i="8"/>
  <c r="L114" i="8"/>
  <c r="K114" i="8"/>
  <c r="N114" i="8" s="1"/>
  <c r="BF113" i="8"/>
  <c r="BE113" i="8"/>
  <c r="BD113" i="8"/>
  <c r="AO113" i="8"/>
  <c r="AN113" i="8"/>
  <c r="AM113" i="8"/>
  <c r="Z113" i="8"/>
  <c r="X113" i="8"/>
  <c r="W113" i="8"/>
  <c r="M113" i="8"/>
  <c r="L113" i="8"/>
  <c r="K113" i="8"/>
  <c r="N113" i="8" s="1"/>
  <c r="M112" i="8"/>
  <c r="L112" i="8"/>
  <c r="K112" i="8"/>
  <c r="N112" i="8" s="1"/>
  <c r="BF111" i="8"/>
  <c r="BE111" i="8"/>
  <c r="BD111" i="8"/>
  <c r="AO111" i="8"/>
  <c r="AN111" i="8"/>
  <c r="AM111" i="8"/>
  <c r="Z111" i="8"/>
  <c r="X111" i="8"/>
  <c r="W111" i="8"/>
  <c r="M111" i="8"/>
  <c r="L111" i="8"/>
  <c r="K111" i="8"/>
  <c r="N111" i="8" s="1"/>
  <c r="M110" i="8"/>
  <c r="L110" i="8"/>
  <c r="K110" i="8"/>
  <c r="N110" i="8" s="1"/>
  <c r="BF109" i="8"/>
  <c r="BE109" i="8"/>
  <c r="BD109" i="8"/>
  <c r="AO109" i="8"/>
  <c r="AN109" i="8"/>
  <c r="AM109" i="8"/>
  <c r="Z109" i="8"/>
  <c r="X109" i="8"/>
  <c r="W109" i="8"/>
  <c r="M109" i="8"/>
  <c r="L109" i="8"/>
  <c r="K109" i="8"/>
  <c r="N109" i="8" s="1"/>
  <c r="M108" i="8"/>
  <c r="L108" i="8"/>
  <c r="K108" i="8"/>
  <c r="N108" i="8" s="1"/>
  <c r="BF107" i="8"/>
  <c r="BE107" i="8"/>
  <c r="BD107" i="8"/>
  <c r="AO107" i="8"/>
  <c r="AN107" i="8"/>
  <c r="AM107" i="8"/>
  <c r="Z107" i="8"/>
  <c r="X107" i="8"/>
  <c r="W107" i="8"/>
  <c r="M107" i="8"/>
  <c r="L107" i="8"/>
  <c r="K107" i="8"/>
  <c r="N107" i="8" s="1"/>
  <c r="M106" i="8"/>
  <c r="L106" i="8"/>
  <c r="K106" i="8"/>
  <c r="N106" i="8" s="1"/>
  <c r="BF105" i="8"/>
  <c r="BE105" i="8"/>
  <c r="BD105" i="8"/>
  <c r="AO105" i="8"/>
  <c r="AN105" i="8"/>
  <c r="AM105" i="8"/>
  <c r="Z105" i="8"/>
  <c r="X105" i="8"/>
  <c r="W105" i="8"/>
  <c r="M105" i="8"/>
  <c r="L105" i="8"/>
  <c r="K105" i="8"/>
  <c r="N105" i="8" s="1"/>
  <c r="M104" i="8"/>
  <c r="L104" i="8"/>
  <c r="K104" i="8"/>
  <c r="N104" i="8" s="1"/>
  <c r="BF103" i="8"/>
  <c r="BE103" i="8"/>
  <c r="BD103" i="8"/>
  <c r="AO103" i="8"/>
  <c r="AN103" i="8"/>
  <c r="AM103" i="8"/>
  <c r="Z103" i="8"/>
  <c r="X103" i="8"/>
  <c r="W103" i="8"/>
  <c r="M103" i="8"/>
  <c r="L103" i="8"/>
  <c r="K103" i="8"/>
  <c r="N103" i="8" s="1"/>
  <c r="M102" i="8"/>
  <c r="L102" i="8"/>
  <c r="K102" i="8"/>
  <c r="N102" i="8" s="1"/>
  <c r="BF101" i="8"/>
  <c r="BE101" i="8"/>
  <c r="BD101" i="8"/>
  <c r="AO101" i="8"/>
  <c r="AN101" i="8"/>
  <c r="AM101" i="8"/>
  <c r="Z101" i="8"/>
  <c r="X101" i="8"/>
  <c r="W101" i="8"/>
  <c r="M101" i="8"/>
  <c r="L101" i="8"/>
  <c r="K101" i="8"/>
  <c r="N101" i="8" s="1"/>
  <c r="M100" i="8"/>
  <c r="L100" i="8"/>
  <c r="K100" i="8"/>
  <c r="N100" i="8" s="1"/>
  <c r="BF99" i="8"/>
  <c r="BE99" i="8"/>
  <c r="BD99" i="8"/>
  <c r="AO99" i="8"/>
  <c r="AN99" i="8"/>
  <c r="AM99" i="8"/>
  <c r="Z99" i="8"/>
  <c r="X99" i="8"/>
  <c r="W99" i="8"/>
  <c r="M99" i="8"/>
  <c r="L99" i="8"/>
  <c r="K99" i="8"/>
  <c r="N99" i="8" s="1"/>
  <c r="N98" i="8"/>
  <c r="M98" i="8"/>
  <c r="L98" i="8"/>
  <c r="K98" i="8"/>
  <c r="BF97" i="8"/>
  <c r="BE97" i="8"/>
  <c r="BD97" i="8"/>
  <c r="AO97" i="8"/>
  <c r="AN97" i="8"/>
  <c r="AM97" i="8"/>
  <c r="Z97" i="8"/>
  <c r="X97" i="8"/>
  <c r="W97" i="8"/>
  <c r="M97" i="8"/>
  <c r="L97" i="8"/>
  <c r="K97" i="8"/>
  <c r="N97" i="8" s="1"/>
  <c r="M96" i="8"/>
  <c r="L96" i="8"/>
  <c r="K96" i="8"/>
  <c r="N96" i="8" s="1"/>
  <c r="BF95" i="8"/>
  <c r="BE95" i="8"/>
  <c r="BD95" i="8"/>
  <c r="AO95" i="8"/>
  <c r="AN95" i="8"/>
  <c r="AM95" i="8"/>
  <c r="Z95" i="8"/>
  <c r="X95" i="8"/>
  <c r="W95" i="8"/>
  <c r="M95" i="8"/>
  <c r="L95" i="8"/>
  <c r="K95" i="8"/>
  <c r="N95" i="8" s="1"/>
  <c r="M94" i="8"/>
  <c r="L94" i="8"/>
  <c r="K94" i="8"/>
  <c r="N94" i="8" s="1"/>
  <c r="BF93" i="8"/>
  <c r="BE93" i="8"/>
  <c r="BD93" i="8"/>
  <c r="AO93" i="8"/>
  <c r="AN93" i="8"/>
  <c r="AM93" i="8"/>
  <c r="Z93" i="8"/>
  <c r="X93" i="8"/>
  <c r="W93" i="8"/>
  <c r="M93" i="8"/>
  <c r="L93" i="8"/>
  <c r="K93" i="8"/>
  <c r="N93" i="8" s="1"/>
  <c r="M92" i="8"/>
  <c r="L92" i="8"/>
  <c r="K92" i="8"/>
  <c r="N92" i="8" s="1"/>
  <c r="BF91" i="8"/>
  <c r="BE91" i="8"/>
  <c r="BD91" i="8"/>
  <c r="AO91" i="8"/>
  <c r="AN91" i="8"/>
  <c r="AM91" i="8"/>
  <c r="Z91" i="8"/>
  <c r="X91" i="8"/>
  <c r="W91" i="8"/>
  <c r="M91" i="8"/>
  <c r="L91" i="8"/>
  <c r="K91" i="8"/>
  <c r="N91" i="8" s="1"/>
  <c r="M90" i="8"/>
  <c r="L90" i="8"/>
  <c r="K90" i="8"/>
  <c r="N90" i="8" s="1"/>
  <c r="BF89" i="8"/>
  <c r="BE89" i="8"/>
  <c r="BD89" i="8"/>
  <c r="AO89" i="8"/>
  <c r="AN89" i="8"/>
  <c r="AM89" i="8"/>
  <c r="Z89" i="8"/>
  <c r="X89" i="8"/>
  <c r="W89" i="8"/>
  <c r="M89" i="8"/>
  <c r="L89" i="8"/>
  <c r="K89" i="8"/>
  <c r="N89" i="8" s="1"/>
  <c r="M88" i="8"/>
  <c r="L88" i="8"/>
  <c r="K88" i="8"/>
  <c r="N88" i="8" s="1"/>
  <c r="BF87" i="8"/>
  <c r="BE87" i="8"/>
  <c r="BD87" i="8"/>
  <c r="AO87" i="8"/>
  <c r="AN87" i="8"/>
  <c r="AM87" i="8"/>
  <c r="Z87" i="8"/>
  <c r="X87" i="8"/>
  <c r="W87" i="8"/>
  <c r="M87" i="8"/>
  <c r="L87" i="8"/>
  <c r="K87" i="8"/>
  <c r="N87" i="8" s="1"/>
  <c r="M86" i="8"/>
  <c r="L86" i="8"/>
  <c r="K86" i="8"/>
  <c r="N86" i="8" s="1"/>
  <c r="BF85" i="8"/>
  <c r="BE85" i="8"/>
  <c r="BD85" i="8"/>
  <c r="AO85" i="8"/>
  <c r="AN85" i="8"/>
  <c r="AM85" i="8"/>
  <c r="Z85" i="8"/>
  <c r="X85" i="8"/>
  <c r="W85" i="8"/>
  <c r="M85" i="8"/>
  <c r="L85" i="8"/>
  <c r="K85" i="8"/>
  <c r="N85" i="8" s="1"/>
  <c r="M84" i="8"/>
  <c r="L84" i="8"/>
  <c r="K84" i="8"/>
  <c r="N84" i="8" s="1"/>
  <c r="BF83" i="8"/>
  <c r="BE83" i="8"/>
  <c r="BD83" i="8"/>
  <c r="AO83" i="8"/>
  <c r="AN83" i="8"/>
  <c r="AM83" i="8"/>
  <c r="Z83" i="8"/>
  <c r="X83" i="8"/>
  <c r="W83" i="8"/>
  <c r="M83" i="8"/>
  <c r="L83" i="8"/>
  <c r="K83" i="8"/>
  <c r="N83" i="8" s="1"/>
  <c r="M82" i="8"/>
  <c r="L82" i="8"/>
  <c r="K82" i="8"/>
  <c r="N82" i="8" s="1"/>
  <c r="BF81" i="8"/>
  <c r="BE81" i="8"/>
  <c r="BD81" i="8"/>
  <c r="AO81" i="8"/>
  <c r="AN81" i="8"/>
  <c r="AM81" i="8"/>
  <c r="Z81" i="8"/>
  <c r="X81" i="8"/>
  <c r="W81" i="8"/>
  <c r="M81" i="8"/>
  <c r="L81" i="8"/>
  <c r="K81" i="8"/>
  <c r="N81" i="8" s="1"/>
  <c r="M80" i="8"/>
  <c r="L80" i="8"/>
  <c r="K80" i="8"/>
  <c r="N80" i="8" s="1"/>
  <c r="BF79" i="8"/>
  <c r="BE79" i="8"/>
  <c r="BD79" i="8"/>
  <c r="AO79" i="8"/>
  <c r="AN79" i="8"/>
  <c r="AM79" i="8"/>
  <c r="Z79" i="8"/>
  <c r="X79" i="8"/>
  <c r="W79" i="8"/>
  <c r="M79" i="8"/>
  <c r="L79" i="8"/>
  <c r="K79" i="8"/>
  <c r="N79" i="8" s="1"/>
  <c r="M78" i="8"/>
  <c r="L78" i="8"/>
  <c r="K78" i="8"/>
  <c r="N78" i="8" s="1"/>
  <c r="BF77" i="8"/>
  <c r="BE77" i="8"/>
  <c r="BD77" i="8"/>
  <c r="AO77" i="8"/>
  <c r="AN77" i="8"/>
  <c r="AM77" i="8"/>
  <c r="Z77" i="8"/>
  <c r="X77" i="8"/>
  <c r="W77" i="8"/>
  <c r="M77" i="8"/>
  <c r="L77" i="8"/>
  <c r="K77" i="8"/>
  <c r="N77" i="8" s="1"/>
  <c r="M76" i="8"/>
  <c r="L76" i="8"/>
  <c r="K76" i="8"/>
  <c r="N76" i="8" s="1"/>
  <c r="BF75" i="8"/>
  <c r="BE75" i="8"/>
  <c r="BD75" i="8"/>
  <c r="AO75" i="8"/>
  <c r="AN75" i="8"/>
  <c r="AM75" i="8"/>
  <c r="Z75" i="8"/>
  <c r="X75" i="8"/>
  <c r="W75" i="8"/>
  <c r="M75" i="8"/>
  <c r="L75" i="8"/>
  <c r="K75" i="8"/>
  <c r="N75" i="8" s="1"/>
  <c r="M74" i="8"/>
  <c r="L74" i="8"/>
  <c r="K74" i="8"/>
  <c r="N74" i="8" s="1"/>
  <c r="BF73" i="8"/>
  <c r="BE73" i="8"/>
  <c r="BD73" i="8"/>
  <c r="AO73" i="8"/>
  <c r="AN73" i="8"/>
  <c r="AM73" i="8"/>
  <c r="Z73" i="8"/>
  <c r="X73" i="8"/>
  <c r="W73" i="8"/>
  <c r="M73" i="8"/>
  <c r="L73" i="8"/>
  <c r="K73" i="8"/>
  <c r="N73" i="8" s="1"/>
  <c r="M72" i="8"/>
  <c r="L72" i="8"/>
  <c r="K72" i="8"/>
  <c r="N72" i="8" s="1"/>
  <c r="BF71" i="8"/>
  <c r="BE71" i="8"/>
  <c r="BD71" i="8"/>
  <c r="AO71" i="8"/>
  <c r="AN71" i="8"/>
  <c r="AM71" i="8"/>
  <c r="Z71" i="8"/>
  <c r="X71" i="8"/>
  <c r="W71" i="8"/>
  <c r="M71" i="8"/>
  <c r="L71" i="8"/>
  <c r="K71" i="8"/>
  <c r="N71" i="8" s="1"/>
  <c r="M70" i="8"/>
  <c r="L70" i="8"/>
  <c r="K70" i="8"/>
  <c r="N70" i="8" s="1"/>
  <c r="BF69" i="8"/>
  <c r="BE69" i="8"/>
  <c r="BD69" i="8"/>
  <c r="AO69" i="8"/>
  <c r="AN69" i="8"/>
  <c r="AM69" i="8"/>
  <c r="Z69" i="8"/>
  <c r="X69" i="8"/>
  <c r="W69" i="8"/>
  <c r="M69" i="8"/>
  <c r="L69" i="8"/>
  <c r="K69" i="8"/>
  <c r="N69" i="8" s="1"/>
  <c r="M68" i="8"/>
  <c r="L68" i="8"/>
  <c r="K68" i="8"/>
  <c r="N68" i="8" s="1"/>
  <c r="BF67" i="8"/>
  <c r="BE67" i="8"/>
  <c r="BD67" i="8"/>
  <c r="AO67" i="8"/>
  <c r="AN67" i="8"/>
  <c r="AM67" i="8"/>
  <c r="Z67" i="8"/>
  <c r="X67" i="8"/>
  <c r="W67" i="8"/>
  <c r="M67" i="8"/>
  <c r="L67" i="8"/>
  <c r="K67" i="8"/>
  <c r="N67" i="8" s="1"/>
  <c r="M66" i="8"/>
  <c r="L66" i="8"/>
  <c r="K66" i="8"/>
  <c r="N66" i="8" s="1"/>
  <c r="BF65" i="8"/>
  <c r="BE65" i="8"/>
  <c r="BD65" i="8"/>
  <c r="AO65" i="8"/>
  <c r="AN65" i="8"/>
  <c r="AM65" i="8"/>
  <c r="Z65" i="8"/>
  <c r="X65" i="8"/>
  <c r="W65" i="8"/>
  <c r="M65" i="8"/>
  <c r="L65" i="8"/>
  <c r="K65" i="8"/>
  <c r="N65" i="8" s="1"/>
  <c r="M64" i="8"/>
  <c r="L64" i="8"/>
  <c r="K64" i="8"/>
  <c r="N64" i="8" s="1"/>
  <c r="BF63" i="8"/>
  <c r="BE63" i="8"/>
  <c r="BD63" i="8"/>
  <c r="AO63" i="8"/>
  <c r="AN63" i="8"/>
  <c r="AM63" i="8"/>
  <c r="Z63" i="8"/>
  <c r="X63" i="8"/>
  <c r="W63" i="8"/>
  <c r="M63" i="8"/>
  <c r="L63" i="8"/>
  <c r="K63" i="8"/>
  <c r="N63" i="8" s="1"/>
  <c r="M62" i="8"/>
  <c r="L62" i="8"/>
  <c r="K62" i="8"/>
  <c r="N62" i="8" s="1"/>
  <c r="BF61" i="8"/>
  <c r="BE61" i="8"/>
  <c r="BD61" i="8"/>
  <c r="AO61" i="8"/>
  <c r="AN61" i="8"/>
  <c r="AM61" i="8"/>
  <c r="Z61" i="8"/>
  <c r="X61" i="8"/>
  <c r="W61" i="8"/>
  <c r="M61" i="8"/>
  <c r="L61" i="8"/>
  <c r="K61" i="8"/>
  <c r="N61" i="8" s="1"/>
  <c r="M60" i="8"/>
  <c r="L60" i="8"/>
  <c r="K60" i="8"/>
  <c r="N60" i="8" s="1"/>
  <c r="BF59" i="8"/>
  <c r="BE59" i="8"/>
  <c r="BD59" i="8"/>
  <c r="AO59" i="8"/>
  <c r="AN59" i="8"/>
  <c r="AM59" i="8"/>
  <c r="Z59" i="8"/>
  <c r="X59" i="8"/>
  <c r="W59" i="8"/>
  <c r="M59" i="8"/>
  <c r="L59" i="8"/>
  <c r="K59" i="8"/>
  <c r="N59" i="8" s="1"/>
  <c r="M58" i="8"/>
  <c r="L58" i="8"/>
  <c r="K58" i="8"/>
  <c r="N58" i="8" s="1"/>
  <c r="BF57" i="8"/>
  <c r="BE57" i="8"/>
  <c r="BD57" i="8"/>
  <c r="AO57" i="8"/>
  <c r="AN57" i="8"/>
  <c r="AM57" i="8"/>
  <c r="Z57" i="8"/>
  <c r="X57" i="8"/>
  <c r="W57" i="8"/>
  <c r="M57" i="8"/>
  <c r="L57" i="8"/>
  <c r="K57" i="8"/>
  <c r="N57" i="8" s="1"/>
  <c r="M56" i="8"/>
  <c r="L56" i="8"/>
  <c r="K56" i="8"/>
  <c r="N56" i="8" s="1"/>
  <c r="BF55" i="8"/>
  <c r="BE55" i="8"/>
  <c r="BD55" i="8"/>
  <c r="AO55" i="8"/>
  <c r="AN55" i="8"/>
  <c r="AM55" i="8"/>
  <c r="Z55" i="8"/>
  <c r="X55" i="8"/>
  <c r="W55" i="8"/>
  <c r="M55" i="8"/>
  <c r="L55" i="8"/>
  <c r="K55" i="8"/>
  <c r="N55" i="8" s="1"/>
  <c r="M54" i="8"/>
  <c r="L54" i="8"/>
  <c r="K54" i="8"/>
  <c r="N54" i="8" s="1"/>
  <c r="BF53" i="8"/>
  <c r="BE53" i="8"/>
  <c r="BD53" i="8"/>
  <c r="AO53" i="8"/>
  <c r="AN53" i="8"/>
  <c r="AM53" i="8"/>
  <c r="Z53" i="8"/>
  <c r="X53" i="8"/>
  <c r="W53" i="8"/>
  <c r="M53" i="8"/>
  <c r="L53" i="8"/>
  <c r="K53" i="8"/>
  <c r="N53" i="8" s="1"/>
  <c r="M52" i="8"/>
  <c r="L52" i="8"/>
  <c r="K52" i="8"/>
  <c r="N52" i="8" s="1"/>
  <c r="BF51" i="8"/>
  <c r="BE51" i="8"/>
  <c r="BD51" i="8"/>
  <c r="AO51" i="8"/>
  <c r="AN51" i="8"/>
  <c r="AM51" i="8"/>
  <c r="Z51" i="8"/>
  <c r="X51" i="8"/>
  <c r="W51" i="8"/>
  <c r="M51" i="8"/>
  <c r="L51" i="8"/>
  <c r="K51" i="8"/>
  <c r="N51" i="8" s="1"/>
  <c r="M50" i="8"/>
  <c r="L50" i="8"/>
  <c r="K50" i="8"/>
  <c r="N50" i="8" s="1"/>
  <c r="BF49" i="8"/>
  <c r="BE49" i="8"/>
  <c r="BD49" i="8"/>
  <c r="AO49" i="8"/>
  <c r="AN49" i="8"/>
  <c r="AM49" i="8"/>
  <c r="Z49" i="8"/>
  <c r="X49" i="8"/>
  <c r="W49" i="8"/>
  <c r="M49" i="8"/>
  <c r="L49" i="8"/>
  <c r="K49" i="8"/>
  <c r="N49" i="8" s="1"/>
  <c r="M48" i="8"/>
  <c r="L48" i="8"/>
  <c r="K48" i="8"/>
  <c r="N48" i="8" s="1"/>
  <c r="BF47" i="8"/>
  <c r="BE47" i="8"/>
  <c r="BD47" i="8"/>
  <c r="AO47" i="8"/>
  <c r="AN47" i="8"/>
  <c r="AM47" i="8"/>
  <c r="Z47" i="8"/>
  <c r="X47" i="8"/>
  <c r="W47" i="8"/>
  <c r="M47" i="8"/>
  <c r="L47" i="8"/>
  <c r="K47" i="8"/>
  <c r="N47" i="8" s="1"/>
  <c r="M46" i="8"/>
  <c r="L46" i="8"/>
  <c r="K46" i="8"/>
  <c r="N46" i="8" s="1"/>
  <c r="BF45" i="8"/>
  <c r="BE45" i="8"/>
  <c r="BD45" i="8"/>
  <c r="AO45" i="8"/>
  <c r="AN45" i="8"/>
  <c r="AM45" i="8"/>
  <c r="Z45" i="8"/>
  <c r="X45" i="8"/>
  <c r="W45" i="8"/>
  <c r="M45" i="8"/>
  <c r="L45" i="8"/>
  <c r="K45" i="8"/>
  <c r="N45" i="8" s="1"/>
  <c r="M44" i="8"/>
  <c r="L44" i="8"/>
  <c r="K44" i="8"/>
  <c r="N44" i="8" s="1"/>
  <c r="BF43" i="8"/>
  <c r="BE43" i="8"/>
  <c r="BD43" i="8"/>
  <c r="AO43" i="8"/>
  <c r="AN43" i="8"/>
  <c r="AM43" i="8"/>
  <c r="Z43" i="8"/>
  <c r="X43" i="8"/>
  <c r="W43" i="8"/>
  <c r="M43" i="8"/>
  <c r="L43" i="8"/>
  <c r="K43" i="8"/>
  <c r="N43" i="8" s="1"/>
  <c r="M42" i="8"/>
  <c r="L42" i="8"/>
  <c r="K42" i="8"/>
  <c r="N42" i="8" s="1"/>
  <c r="BF41" i="8"/>
  <c r="BE41" i="8"/>
  <c r="BD41" i="8"/>
  <c r="AO41" i="8"/>
  <c r="AN41" i="8"/>
  <c r="AM41" i="8"/>
  <c r="Z41" i="8"/>
  <c r="X41" i="8"/>
  <c r="W41" i="8"/>
  <c r="M41" i="8"/>
  <c r="L41" i="8"/>
  <c r="K41" i="8"/>
  <c r="N41" i="8" s="1"/>
  <c r="M40" i="8"/>
  <c r="L40" i="8"/>
  <c r="K40" i="8"/>
  <c r="N40" i="8" s="1"/>
  <c r="BF39" i="8"/>
  <c r="BE39" i="8"/>
  <c r="BD39" i="8"/>
  <c r="AO39" i="8"/>
  <c r="AN39" i="8"/>
  <c r="AM39" i="8"/>
  <c r="Z39" i="8"/>
  <c r="X39" i="8"/>
  <c r="W39" i="8"/>
  <c r="M39" i="8"/>
  <c r="L39" i="8"/>
  <c r="K39" i="8"/>
  <c r="N39" i="8" s="1"/>
  <c r="M38" i="8"/>
  <c r="L38" i="8"/>
  <c r="K38" i="8"/>
  <c r="N38" i="8" s="1"/>
  <c r="BF37" i="8"/>
  <c r="BE37" i="8"/>
  <c r="BD37" i="8"/>
  <c r="AO37" i="8"/>
  <c r="AN37" i="8"/>
  <c r="AM37" i="8"/>
  <c r="Z37" i="8"/>
  <c r="X37" i="8"/>
  <c r="W37" i="8"/>
  <c r="M37" i="8"/>
  <c r="L37" i="8"/>
  <c r="K37" i="8"/>
  <c r="N37" i="8" s="1"/>
  <c r="M36" i="8"/>
  <c r="L36" i="8"/>
  <c r="K36" i="8"/>
  <c r="N36" i="8" s="1"/>
  <c r="BF35" i="8"/>
  <c r="BE35" i="8"/>
  <c r="BD35" i="8"/>
  <c r="AO35" i="8"/>
  <c r="AN35" i="8"/>
  <c r="AM35" i="8"/>
  <c r="Z35" i="8"/>
  <c r="X35" i="8"/>
  <c r="W35" i="8"/>
  <c r="M35" i="8"/>
  <c r="L35" i="8"/>
  <c r="K35" i="8"/>
  <c r="N35" i="8" s="1"/>
  <c r="M34" i="8"/>
  <c r="L34" i="8"/>
  <c r="K34" i="8"/>
  <c r="N34" i="8" s="1"/>
  <c r="BF33" i="8"/>
  <c r="BE33" i="8"/>
  <c r="BD33" i="8"/>
  <c r="AO33" i="8"/>
  <c r="AN33" i="8"/>
  <c r="AM33" i="8"/>
  <c r="Z33" i="8"/>
  <c r="X33" i="8"/>
  <c r="W33" i="8"/>
  <c r="M33" i="8"/>
  <c r="L33" i="8"/>
  <c r="K33" i="8"/>
  <c r="N33" i="8" s="1"/>
  <c r="M32" i="8"/>
  <c r="L32" i="8"/>
  <c r="K32" i="8"/>
  <c r="N32" i="8" s="1"/>
  <c r="BF31" i="8"/>
  <c r="BE31" i="8"/>
  <c r="BD31" i="8"/>
  <c r="AO31" i="8"/>
  <c r="AN31" i="8"/>
  <c r="AM31" i="8"/>
  <c r="Z31" i="8"/>
  <c r="X31" i="8"/>
  <c r="W31" i="8"/>
  <c r="M31" i="8"/>
  <c r="L31" i="8"/>
  <c r="K31" i="8"/>
  <c r="N31" i="8" s="1"/>
  <c r="M30" i="8"/>
  <c r="L30" i="8"/>
  <c r="K30" i="8"/>
  <c r="N30" i="8" s="1"/>
  <c r="BF29" i="8"/>
  <c r="BE29" i="8"/>
  <c r="BD29" i="8"/>
  <c r="AO29" i="8"/>
  <c r="AN29" i="8"/>
  <c r="AM29" i="8"/>
  <c r="Z29" i="8"/>
  <c r="X29" i="8"/>
  <c r="W29" i="8"/>
  <c r="M29" i="8"/>
  <c r="L29" i="8"/>
  <c r="K29" i="8"/>
  <c r="N29" i="8" s="1"/>
  <c r="M28" i="8"/>
  <c r="L28" i="8"/>
  <c r="K28" i="8"/>
  <c r="N28" i="8" s="1"/>
  <c r="BF27" i="8"/>
  <c r="BE27" i="8"/>
  <c r="BD27" i="8"/>
  <c r="AO27" i="8"/>
  <c r="AN27" i="8"/>
  <c r="AM27" i="8"/>
  <c r="Z27" i="8"/>
  <c r="X27" i="8"/>
  <c r="W27" i="8"/>
  <c r="M27" i="8"/>
  <c r="L27" i="8"/>
  <c r="K27" i="8"/>
  <c r="N27" i="8" s="1"/>
  <c r="M26" i="8"/>
  <c r="L26" i="8"/>
  <c r="K26" i="8"/>
  <c r="N26" i="8" s="1"/>
  <c r="BF25" i="8"/>
  <c r="BE25" i="8"/>
  <c r="BD25" i="8"/>
  <c r="AO25" i="8"/>
  <c r="AN25" i="8"/>
  <c r="AM25" i="8"/>
  <c r="Z25" i="8"/>
  <c r="X25" i="8"/>
  <c r="W25" i="8"/>
  <c r="M25" i="8"/>
  <c r="L25" i="8"/>
  <c r="K25" i="8"/>
  <c r="N25" i="8" s="1"/>
  <c r="M24" i="8"/>
  <c r="L24" i="8"/>
  <c r="K24" i="8"/>
  <c r="N24" i="8" s="1"/>
  <c r="AO23" i="8"/>
  <c r="AN23" i="8"/>
  <c r="AM23" i="8"/>
  <c r="Z23" i="8"/>
  <c r="X23" i="8"/>
  <c r="W23" i="8"/>
  <c r="M23" i="8"/>
  <c r="L23" i="8"/>
  <c r="K23" i="8"/>
  <c r="N23" i="8" s="1"/>
  <c r="M22" i="8"/>
  <c r="L22" i="8"/>
  <c r="K22" i="8"/>
  <c r="N22" i="8" s="1"/>
  <c r="BF21" i="8"/>
  <c r="BE21" i="8"/>
  <c r="BD21" i="8"/>
  <c r="AO21" i="8"/>
  <c r="AN21" i="8"/>
  <c r="AM21" i="8"/>
  <c r="Z21" i="8"/>
  <c r="X21" i="8"/>
  <c r="W21" i="8"/>
  <c r="M21" i="8"/>
  <c r="L21" i="8"/>
  <c r="K21" i="8"/>
  <c r="N21" i="8" s="1"/>
  <c r="M20" i="8"/>
  <c r="L20" i="8"/>
  <c r="K20" i="8"/>
  <c r="N20" i="8" s="1"/>
  <c r="BF19" i="8"/>
  <c r="BE19" i="8"/>
  <c r="BD19" i="8"/>
  <c r="AO19" i="8"/>
  <c r="AN19" i="8"/>
  <c r="AM19" i="8"/>
  <c r="Z19" i="8"/>
  <c r="X19" i="8"/>
  <c r="W19" i="8"/>
  <c r="M19" i="8"/>
  <c r="L19" i="8"/>
  <c r="K19" i="8"/>
  <c r="N19" i="8" s="1"/>
  <c r="M18" i="8"/>
  <c r="L18" i="8"/>
  <c r="K18" i="8"/>
  <c r="N18" i="8" s="1"/>
  <c r="BF17" i="8"/>
  <c r="BE17" i="8"/>
  <c r="BD17" i="8"/>
  <c r="AO17" i="8"/>
  <c r="AN17" i="8"/>
  <c r="AM17" i="8"/>
  <c r="Z17" i="8"/>
  <c r="X17" i="8"/>
  <c r="W17" i="8"/>
  <c r="M17" i="8"/>
  <c r="L17" i="8"/>
  <c r="K17" i="8"/>
  <c r="N17" i="8" s="1"/>
  <c r="N16" i="8"/>
  <c r="M16" i="8"/>
  <c r="L16" i="8"/>
  <c r="K16" i="8"/>
  <c r="BF15" i="8"/>
  <c r="BE15" i="8"/>
  <c r="BD15" i="8"/>
  <c r="AO15" i="8"/>
  <c r="AN15" i="8"/>
  <c r="AM15" i="8"/>
  <c r="Z15" i="8"/>
  <c r="X15" i="8"/>
  <c r="W15" i="8"/>
  <c r="M15" i="8"/>
  <c r="L15" i="8"/>
  <c r="K15" i="8"/>
  <c r="N15" i="8" s="1"/>
  <c r="M14" i="8"/>
  <c r="L14" i="8"/>
  <c r="K14" i="8"/>
  <c r="N14" i="8" s="1"/>
  <c r="BF13" i="8"/>
  <c r="BE13" i="8"/>
  <c r="BD13" i="8"/>
  <c r="AO13" i="8"/>
  <c r="AN13" i="8"/>
  <c r="AM13" i="8"/>
  <c r="Z13" i="8"/>
  <c r="X13" i="8"/>
  <c r="W13" i="8"/>
  <c r="M13" i="8"/>
  <c r="L13" i="8"/>
  <c r="K13" i="8"/>
  <c r="N13" i="8" s="1"/>
  <c r="M12" i="8"/>
  <c r="L12" i="8"/>
  <c r="K12" i="8"/>
  <c r="N12" i="8" s="1"/>
  <c r="BF11" i="8"/>
  <c r="BE11" i="8"/>
  <c r="BD11" i="8"/>
  <c r="AO11" i="8"/>
  <c r="AN11" i="8"/>
  <c r="AM11" i="8"/>
  <c r="Z11" i="8"/>
  <c r="X11" i="8"/>
  <c r="W11" i="8"/>
  <c r="M11" i="8"/>
  <c r="L11" i="8"/>
  <c r="K11" i="8"/>
  <c r="N11" i="8" s="1"/>
  <c r="M10" i="8"/>
  <c r="L10" i="8"/>
  <c r="K10" i="8"/>
  <c r="N10" i="8" s="1"/>
  <c r="BF9" i="8"/>
  <c r="BE9" i="8"/>
  <c r="BD9" i="8"/>
  <c r="AO9" i="8"/>
  <c r="AN9" i="8"/>
  <c r="AM9" i="8"/>
  <c r="Z9" i="8"/>
  <c r="X9" i="8"/>
  <c r="W9" i="8"/>
  <c r="N9" i="8"/>
  <c r="M9" i="8"/>
  <c r="L9" i="8"/>
  <c r="K9" i="8"/>
  <c r="N8" i="8"/>
  <c r="M8" i="8"/>
  <c r="L8" i="8"/>
  <c r="K8" i="8"/>
  <c r="BF7" i="8"/>
  <c r="BE7" i="8"/>
  <c r="BD7" i="8"/>
  <c r="AO7" i="8"/>
  <c r="AN7" i="8"/>
  <c r="AM7" i="8"/>
  <c r="Z7" i="8"/>
  <c r="X7" i="8"/>
  <c r="W7" i="8"/>
  <c r="M7" i="8"/>
  <c r="L7" i="8"/>
  <c r="K7" i="8"/>
  <c r="N7" i="8" s="1"/>
  <c r="N6" i="8"/>
  <c r="M6" i="8"/>
  <c r="L6" i="8"/>
  <c r="K6" i="8"/>
  <c r="BF5" i="8"/>
  <c r="BE5" i="8"/>
  <c r="BD5" i="8"/>
  <c r="AO5" i="8"/>
  <c r="AN5" i="8"/>
  <c r="AM5" i="8"/>
  <c r="Z5" i="8"/>
  <c r="X5" i="8"/>
  <c r="W5" i="8"/>
  <c r="M5" i="8"/>
  <c r="L5" i="8"/>
  <c r="K5" i="8"/>
  <c r="N5" i="8" s="1"/>
  <c r="V3" i="8"/>
  <c r="H3" i="8" l="1"/>
  <c r="C64" i="6"/>
  <c r="D64" i="6"/>
  <c r="BD3" i="8"/>
  <c r="B83" i="6" s="1"/>
  <c r="BF3" i="8"/>
  <c r="D83" i="6" s="1"/>
  <c r="B64" i="6"/>
  <c r="BE3" i="8"/>
  <c r="C83" i="6" s="1"/>
  <c r="T3" i="8" a="1"/>
  <c r="T3" i="8" s="1"/>
  <c r="C49" i="6" s="1"/>
  <c r="E3" i="8"/>
  <c r="F3" i="8"/>
  <c r="S3" i="8" a="1"/>
  <c r="S3" i="8" s="1"/>
  <c r="B49" i="6" s="1"/>
  <c r="U3" i="8"/>
  <c r="D49" i="6" s="1"/>
  <c r="G3" i="8"/>
  <c r="D3" i="8"/>
  <c r="B3" i="8"/>
  <c r="B31" i="6" s="1"/>
  <c r="C3" i="8"/>
  <c r="C31" i="6" s="1"/>
  <c r="D3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tc={4F40464F-8D64-4CAF-AD0F-B832843BFA76}</author>
    <author>tc={708441C4-5526-4CF0-889C-AB62C89C90C5}</author>
  </authors>
  <commentList>
    <comment ref="A63" authorId="0" shapeId="0" xr:uid="{4F40464F-8D64-4CAF-AD0F-B832843BFA76}">
      <text>
        <t>[Threaded comment]
Your version of Excel allows you to read this threaded comment; however, any edits to it will get removed if the file is opened in a newer version of Excel. Learn more: https://go.microsoft.com/fwlink/?linkid=870924
Comment:
    Samples split from 4L field cubitainer within 24 hours of sample collection.</t>
      </text>
    </comment>
    <comment ref="A82" authorId="1" shapeId="0" xr:uid="{708441C4-5526-4CF0-889C-AB62C89C90C5}">
      <text>
        <t>[Threaded comment]
Your version of Excel allows you to read this threaded comment; however, any edits to it will get removed if the file is opened in a newer version of Excel. Learn more: https://go.microsoft.com/fwlink/?linkid=870924
Comment:
    Revisit sites - samples from two different sampling dates.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tc={9FC4A2DE-AA7F-42B0-81E5-77B55F121376}</author>
  </authors>
  <commentList>
    <comment ref="I1" authorId="0" shapeId="0" xr:uid="{9FC4A2DE-AA7F-42B0-81E5-77B55F12137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3 calibration standards were used for each analytical run. 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<sst xmlns="http://schemas.openxmlformats.org/spreadsheetml/2006/main" count="11901" uniqueCount="2920">
  <si>
    <t>SITE_ID</t>
  </si>
  <si>
    <t>DATE_COL</t>
  </si>
  <si>
    <t>VISIT_NO</t>
  </si>
  <si>
    <t>SAMPLE_ID</t>
  </si>
  <si>
    <t>WRS_ID1</t>
  </si>
  <si>
    <t>NLA22_AZ-10009</t>
  </si>
  <si>
    <t>NLA22_AZ-10026</t>
  </si>
  <si>
    <t>NLA22_AZ-10032</t>
  </si>
  <si>
    <t>NES22-10186</t>
  </si>
  <si>
    <t>NLA22_AZ-10008</t>
  </si>
  <si>
    <t>NES22-10198</t>
  </si>
  <si>
    <t>NLA22_AZ-10050</t>
  </si>
  <si>
    <t>NLA22_AZ-10006</t>
  </si>
  <si>
    <t>NLA22_AZ-10098</t>
  </si>
  <si>
    <t>NES22-10195</t>
  </si>
  <si>
    <t>NLA22_NM-10015</t>
  </si>
  <si>
    <t>NLA22_NM-10013</t>
  </si>
  <si>
    <t>NES22-10123</t>
  </si>
  <si>
    <t>NLA22_ND-10002</t>
  </si>
  <si>
    <t>NLA22_PA-10002</t>
  </si>
  <si>
    <t>NLA22_VA-10011</t>
  </si>
  <si>
    <t>NLA22_NJ-10009</t>
  </si>
  <si>
    <t>NES22-10109</t>
  </si>
  <si>
    <t>NLA22_KY-10002</t>
  </si>
  <si>
    <t>NLA22_MI-10030</t>
  </si>
  <si>
    <t>NES22-10138</t>
  </si>
  <si>
    <t>NLA22_TX-10133</t>
  </si>
  <si>
    <t>NLA22_TX-10010</t>
  </si>
  <si>
    <t>NLA22_IA-10001</t>
  </si>
  <si>
    <t>NLA22_VA-10027</t>
  </si>
  <si>
    <t>NLA22_MI-10126</t>
  </si>
  <si>
    <t>NES22-10112</t>
  </si>
  <si>
    <t>NES22-10116</t>
  </si>
  <si>
    <t>NES22-10115</t>
  </si>
  <si>
    <t>NES22-10124</t>
  </si>
  <si>
    <t>NES22-10122</t>
  </si>
  <si>
    <t>NLA22_VA-10004</t>
  </si>
  <si>
    <t>NLA22_NV-10025</t>
  </si>
  <si>
    <t>NLA22_MI-10114</t>
  </si>
  <si>
    <t>NLA22_RI-10002</t>
  </si>
  <si>
    <t>NLA22_CA-10037</t>
  </si>
  <si>
    <t>NES22-10117</t>
  </si>
  <si>
    <t>NLA22_RI-10001</t>
  </si>
  <si>
    <t>NLA22_MI-10040</t>
  </si>
  <si>
    <t>NES22-10192</t>
  </si>
  <si>
    <t>NLA22_CA-10055</t>
  </si>
  <si>
    <t>NLA22_MS-10003</t>
  </si>
  <si>
    <t>NLA22_KY-10018</t>
  </si>
  <si>
    <t>NLA22_LA-10016</t>
  </si>
  <si>
    <t>NES22-10114</t>
  </si>
  <si>
    <t>NES22-10121</t>
  </si>
  <si>
    <t>NLA22_TX-10023</t>
  </si>
  <si>
    <t>NLA22_NJ-10003</t>
  </si>
  <si>
    <t>NLA22_LA-10017</t>
  </si>
  <si>
    <t>NLA22_ND-10003</t>
  </si>
  <si>
    <t>NLA22_AR-10013</t>
  </si>
  <si>
    <t>NLA22_MI-10006</t>
  </si>
  <si>
    <t>NLA22_CA-10126</t>
  </si>
  <si>
    <t>NLA22_MI-10109</t>
  </si>
  <si>
    <t>NLA22_RI-10004</t>
  </si>
  <si>
    <t>NLA22_TX-10136</t>
  </si>
  <si>
    <t>NLA22_GA-10020</t>
  </si>
  <si>
    <t>NLA22_KY-10016</t>
  </si>
  <si>
    <t>NLA22_MI-10027</t>
  </si>
  <si>
    <t>NES22-10147</t>
  </si>
  <si>
    <t>NLA22_RI-10003</t>
  </si>
  <si>
    <t>NLA22_SD-10018</t>
  </si>
  <si>
    <t>NLA22_WY-10004</t>
  </si>
  <si>
    <t>NLA22_LA-10039</t>
  </si>
  <si>
    <t>NLA22_NJ-10023</t>
  </si>
  <si>
    <t>NES22-10189</t>
  </si>
  <si>
    <t>NLA22_CA-10178</t>
  </si>
  <si>
    <t>NLA22_LA-10101</t>
  </si>
  <si>
    <t>NLA22_GA-10053</t>
  </si>
  <si>
    <t>NLA22_MI-10110</t>
  </si>
  <si>
    <t>NLA22_VA-10002</t>
  </si>
  <si>
    <t>NLA22_CA-10161</t>
  </si>
  <si>
    <t>NLA22_WV-10005</t>
  </si>
  <si>
    <t>NLA22_MA-10007</t>
  </si>
  <si>
    <t>NLA22_TX-10140</t>
  </si>
  <si>
    <t>NES22-10080</t>
  </si>
  <si>
    <t>NLA22_MI-10105</t>
  </si>
  <si>
    <t>NLA22_NV-10111</t>
  </si>
  <si>
    <t>NLA22_CA-10129</t>
  </si>
  <si>
    <t>NES22-10083</t>
  </si>
  <si>
    <t>NLA22_SD-10002</t>
  </si>
  <si>
    <t>NLA22_VA-10026</t>
  </si>
  <si>
    <t>NLA22_NV-10068</t>
  </si>
  <si>
    <t>NLA22_WV-10025</t>
  </si>
  <si>
    <t>NLA22_GA-10084</t>
  </si>
  <si>
    <t>NLA22_NV-10242</t>
  </si>
  <si>
    <t>NLA22_WY-10023</t>
  </si>
  <si>
    <t>NLA22_AZ-10108</t>
  </si>
  <si>
    <t>NLA22_NC-10010</t>
  </si>
  <si>
    <t>NES22-10118</t>
  </si>
  <si>
    <t>NLA22_LA-10148</t>
  </si>
  <si>
    <t>NLA22_MI-10023</t>
  </si>
  <si>
    <t>NLA22_MA-10002</t>
  </si>
  <si>
    <t>NES22-10169</t>
  </si>
  <si>
    <t>NLA22_MO-10012</t>
  </si>
  <si>
    <t>NES22-10120</t>
  </si>
  <si>
    <t>NLA22_DE-10001</t>
  </si>
  <si>
    <t>NLA22_MA-10008</t>
  </si>
  <si>
    <t>NLA22_LA-10302</t>
  </si>
  <si>
    <t>NES22-10113</t>
  </si>
  <si>
    <t>NES22-10119</t>
  </si>
  <si>
    <t>NLA22_IA-10006</t>
  </si>
  <si>
    <t>NLA22_WY-10033</t>
  </si>
  <si>
    <t>NLA22_MI-10021</t>
  </si>
  <si>
    <t>NLA22_MA-10013</t>
  </si>
  <si>
    <t>NES22-10173</t>
  </si>
  <si>
    <t>NES22-10076</t>
  </si>
  <si>
    <t>NLA22_WY-10047</t>
  </si>
  <si>
    <t>NES22-10170</t>
  </si>
  <si>
    <t>NLA22_MI-10107</t>
  </si>
  <si>
    <t>NES22-10141</t>
  </si>
  <si>
    <t>NLA22_CT-10016</t>
  </si>
  <si>
    <t>NLA22_RI-10008</t>
  </si>
  <si>
    <t>NLA22_KY-10009</t>
  </si>
  <si>
    <t>NLA22_NV-10258</t>
  </si>
  <si>
    <t>NLA22_PA-10042</t>
  </si>
  <si>
    <t>NLA22_NV-10235</t>
  </si>
  <si>
    <t>NLA22_GA-10080</t>
  </si>
  <si>
    <t>NLA22_LA-10224</t>
  </si>
  <si>
    <t>NLA22_NH-10013</t>
  </si>
  <si>
    <t>NES22-10161</t>
  </si>
  <si>
    <t>NLA22_NM-10055</t>
  </si>
  <si>
    <t>NLA22_VA-10014</t>
  </si>
  <si>
    <t>NLA22_OK-10028</t>
  </si>
  <si>
    <t>NLA22_IN-10137</t>
  </si>
  <si>
    <t>NES22-10060</t>
  </si>
  <si>
    <t>NLA22_TX-10006</t>
  </si>
  <si>
    <t>NLA22_ND-10059</t>
  </si>
  <si>
    <t>NES22-10071</t>
  </si>
  <si>
    <t>NLA22_VA-10029</t>
  </si>
  <si>
    <t>NLA22_TX-10001</t>
  </si>
  <si>
    <t>NLA22_TN-10017</t>
  </si>
  <si>
    <t>NLA22_WV-10011</t>
  </si>
  <si>
    <t>NLA22_MA-10012</t>
  </si>
  <si>
    <t>NES22-10064</t>
  </si>
  <si>
    <t>NLA22_AR-10010</t>
  </si>
  <si>
    <t>NLA22_SD-10027</t>
  </si>
  <si>
    <t>NLA22_KY-10019</t>
  </si>
  <si>
    <t>NLA22_PA-10016</t>
  </si>
  <si>
    <t>NLA22_ND-10016</t>
  </si>
  <si>
    <t>NLA22_FL-10032</t>
  </si>
  <si>
    <t>NLA22_CA-10097</t>
  </si>
  <si>
    <t>NLA22_GA-10009</t>
  </si>
  <si>
    <t>NLA22_NJ-10004</t>
  </si>
  <si>
    <t>NLA22_TX-10011</t>
  </si>
  <si>
    <t>NLA22_AR-10021</t>
  </si>
  <si>
    <t>NLA22_CA-10016</t>
  </si>
  <si>
    <t>NLA22_SD-10016</t>
  </si>
  <si>
    <t>NLA22_MI-10108</t>
  </si>
  <si>
    <t>NLA22_ND-10008</t>
  </si>
  <si>
    <t>NLA22_WV-10026</t>
  </si>
  <si>
    <t>NLA22_MT-10122</t>
  </si>
  <si>
    <t>NLA22_ME-10002</t>
  </si>
  <si>
    <t>NLA22_AR-10034</t>
  </si>
  <si>
    <t>NLA22_SD-10088</t>
  </si>
  <si>
    <t>NES22-10188</t>
  </si>
  <si>
    <t>NLA22_RI-10016</t>
  </si>
  <si>
    <t>NLA22_SD-10001</t>
  </si>
  <si>
    <t>NLA22_TX-10002</t>
  </si>
  <si>
    <t>NES22-10150</t>
  </si>
  <si>
    <t>NLA22_LA-10362</t>
  </si>
  <si>
    <t>NLA22_PA-10041</t>
  </si>
  <si>
    <t>NLA22_IA-10017</t>
  </si>
  <si>
    <t>NLA22_NM-10052</t>
  </si>
  <si>
    <t>NLA22_IN-10140</t>
  </si>
  <si>
    <t>NES22-10145</t>
  </si>
  <si>
    <t>NES22-10140</t>
  </si>
  <si>
    <t>NLA22_VA-10005</t>
  </si>
  <si>
    <t>NES22-10158</t>
  </si>
  <si>
    <t>NES22-10154</t>
  </si>
  <si>
    <t>NLA22_TN-10002</t>
  </si>
  <si>
    <t>NLA22_MT-10003</t>
  </si>
  <si>
    <t>NLA22_LA-10320</t>
  </si>
  <si>
    <t>NLA22_GA-10003</t>
  </si>
  <si>
    <t>NLA22_NM-10042</t>
  </si>
  <si>
    <t>NLA22_NC-10007</t>
  </si>
  <si>
    <t>NLA22_NH-10012</t>
  </si>
  <si>
    <t>NLA22_LA-10307</t>
  </si>
  <si>
    <t>NLA22_IN-10037</t>
  </si>
  <si>
    <t>NLA22_CA-10017</t>
  </si>
  <si>
    <t>NLA22_CO-10019</t>
  </si>
  <si>
    <t>NLA22_OK-10023</t>
  </si>
  <si>
    <t>NLA22_MS-10004</t>
  </si>
  <si>
    <t>NLA22_NY-10002</t>
  </si>
  <si>
    <t>NLA22_KS-10057</t>
  </si>
  <si>
    <t>NLA22_AR-10030</t>
  </si>
  <si>
    <t>NLA22_TN-10019</t>
  </si>
  <si>
    <t>NLA22_CA-10095</t>
  </si>
  <si>
    <t>NLA22_OK-10115</t>
  </si>
  <si>
    <t>NES22-10157</t>
  </si>
  <si>
    <t>NLA22_UT-10118</t>
  </si>
  <si>
    <t>NLA22_CT-10014</t>
  </si>
  <si>
    <t>NLA22_CA-10014</t>
  </si>
  <si>
    <t>NLA22_MI-10121</t>
  </si>
  <si>
    <t>NLA22_IN-10025</t>
  </si>
  <si>
    <t>NLA22_MT-10145</t>
  </si>
  <si>
    <t>NLA22_ND-10081</t>
  </si>
  <si>
    <t>NLA22_ME-10009</t>
  </si>
  <si>
    <t>NLA22_NH-10001</t>
  </si>
  <si>
    <t>NLA22_TX-10164</t>
  </si>
  <si>
    <t>NLA22_MS-10020</t>
  </si>
  <si>
    <t>NLA22_NY-10018</t>
  </si>
  <si>
    <t>NLA22_CA-10041</t>
  </si>
  <si>
    <t>NLA22_NY-10007</t>
  </si>
  <si>
    <t>NLA22_TX-10166</t>
  </si>
  <si>
    <t>NES22-10144</t>
  </si>
  <si>
    <t>NES22-10040</t>
  </si>
  <si>
    <t>NES22-10024</t>
  </si>
  <si>
    <t>NLA22_MT-10076</t>
  </si>
  <si>
    <t>NLA22_TX-10135</t>
  </si>
  <si>
    <t>NLA22_OH-10018</t>
  </si>
  <si>
    <t>NLA22_CA-10132</t>
  </si>
  <si>
    <t>NLA22_AR-10041</t>
  </si>
  <si>
    <t>NLA22_PA-10010</t>
  </si>
  <si>
    <t>NES22-10032</t>
  </si>
  <si>
    <t>NES22-10025</t>
  </si>
  <si>
    <t>NLA22_NY-10034</t>
  </si>
  <si>
    <t>NLA22_IN-10024</t>
  </si>
  <si>
    <t>NES22-10029</t>
  </si>
  <si>
    <t>NLA22_MT-10014</t>
  </si>
  <si>
    <t>NLA22_ME-10030</t>
  </si>
  <si>
    <t>NLA22_MT-10022</t>
  </si>
  <si>
    <t>NLA22_WA-10018</t>
  </si>
  <si>
    <t>NLA22_SD-10029</t>
  </si>
  <si>
    <t>NLA22_NV-10079</t>
  </si>
  <si>
    <t>NES22-10059</t>
  </si>
  <si>
    <t>NES22-10075</t>
  </si>
  <si>
    <t>NLA22_KS-10065</t>
  </si>
  <si>
    <t>NLA22_OK-10034</t>
  </si>
  <si>
    <t>NLA22_OR-10034</t>
  </si>
  <si>
    <t>NLA22_CO-10051</t>
  </si>
  <si>
    <t>NLA22_MT-10023</t>
  </si>
  <si>
    <t>NLA22_VA-10003</t>
  </si>
  <si>
    <t>NES22-10036</t>
  </si>
  <si>
    <t>NES22-10028</t>
  </si>
  <si>
    <t>NES22-10041</t>
  </si>
  <si>
    <t>NES22-10037</t>
  </si>
  <si>
    <t>NLA22_TX-10030</t>
  </si>
  <si>
    <t>NLA22_NE-10014</t>
  </si>
  <si>
    <t>NES22-10146</t>
  </si>
  <si>
    <t>NLA22_IA-10011</t>
  </si>
  <si>
    <t>NLA22_CO-10023</t>
  </si>
  <si>
    <t>NLA22_WY-10073</t>
  </si>
  <si>
    <t>NES22-10142</t>
  </si>
  <si>
    <t>NLA22_VA-10028</t>
  </si>
  <si>
    <t>NLA22_OK-10107</t>
  </si>
  <si>
    <t>NES22-10139</t>
  </si>
  <si>
    <t>NLA22_OH-10007</t>
  </si>
  <si>
    <t>NLA22_TX-10020</t>
  </si>
  <si>
    <t>NES22-10044</t>
  </si>
  <si>
    <t>NLA22_WA-10030</t>
  </si>
  <si>
    <t>NLA22_ME-10004</t>
  </si>
  <si>
    <t>NLA22_OH-10004</t>
  </si>
  <si>
    <t>NLA22_UT-10018</t>
  </si>
  <si>
    <t>NLA22_KS-10072</t>
  </si>
  <si>
    <t>NLA22_OR-10176</t>
  </si>
  <si>
    <t>NLA22_MT-10077</t>
  </si>
  <si>
    <t>NLA22_MT-10055</t>
  </si>
  <si>
    <t>NLA22_CO-10036</t>
  </si>
  <si>
    <t>NLA22_DE-10018</t>
  </si>
  <si>
    <t>NLA22_AL-10020</t>
  </si>
  <si>
    <t>NLA22_KY-10007</t>
  </si>
  <si>
    <t>NLA22_NE-10031</t>
  </si>
  <si>
    <t>NLA22_MO-10034</t>
  </si>
  <si>
    <t>NES22-10033</t>
  </si>
  <si>
    <t>NES22-10045</t>
  </si>
  <si>
    <t>NLA22_LA-10386</t>
  </si>
  <si>
    <t>NLA22_NY-10051</t>
  </si>
  <si>
    <t>NLA22_WY-10017</t>
  </si>
  <si>
    <t>NLA22_CO-10045</t>
  </si>
  <si>
    <t>NLA22_NY-10045</t>
  </si>
  <si>
    <t>NLA22_SD-10095</t>
  </si>
  <si>
    <t>NLA22_NH-10005</t>
  </si>
  <si>
    <t>NLA22_LA-10448</t>
  </si>
  <si>
    <t>NLA22_PA-10003</t>
  </si>
  <si>
    <t>NLA22_CA-10045</t>
  </si>
  <si>
    <t>NLA22_LA-10409</t>
  </si>
  <si>
    <t>NLA22_PA-10014</t>
  </si>
  <si>
    <t>NLA22_AR-10027</t>
  </si>
  <si>
    <t>NLA22_OH-10012</t>
  </si>
  <si>
    <t>NLA22_PA-10012</t>
  </si>
  <si>
    <t>NLA22_WA-10003</t>
  </si>
  <si>
    <t>NLA22_MT-10049</t>
  </si>
  <si>
    <t>NLA22_OK-10069</t>
  </si>
  <si>
    <t>NLA22_MI-10026</t>
  </si>
  <si>
    <t>NLA22_ME-10018</t>
  </si>
  <si>
    <t>NLA22_CT-10009</t>
  </si>
  <si>
    <t>NLA22_MT-10097</t>
  </si>
  <si>
    <t>NLA22_MI-10016</t>
  </si>
  <si>
    <t>NLA22_SD-10069</t>
  </si>
  <si>
    <t>NLA22_GA-10017</t>
  </si>
  <si>
    <t>NLA22_ID-10010</t>
  </si>
  <si>
    <t>NLA22_ME-10007</t>
  </si>
  <si>
    <t>NLA22_CA-10119</t>
  </si>
  <si>
    <t>NLA22_CO-10024</t>
  </si>
  <si>
    <t>NLA22_UT-10019</t>
  </si>
  <si>
    <t>NLA22_AR-10011</t>
  </si>
  <si>
    <t>NLA22_MN-10017</t>
  </si>
  <si>
    <t>NLA22_MI-10112</t>
  </si>
  <si>
    <t>NLA22_SD-10073</t>
  </si>
  <si>
    <t>NLA22_NY-10038</t>
  </si>
  <si>
    <t>NLA22_NH-10022</t>
  </si>
  <si>
    <t>NLA22_TX-10025</t>
  </si>
  <si>
    <t>NES22-10062</t>
  </si>
  <si>
    <t>NLA22_KY-10006</t>
  </si>
  <si>
    <t>NLA22_GA-10040</t>
  </si>
  <si>
    <t>NLA22_PA-10007</t>
  </si>
  <si>
    <t>NLA22_NY-10028</t>
  </si>
  <si>
    <t>NLA22_ME-10032</t>
  </si>
  <si>
    <t>NLA22_SD-10057</t>
  </si>
  <si>
    <t>NLA22_IN-10043</t>
  </si>
  <si>
    <t>NLA22_UT-10107</t>
  </si>
  <si>
    <t>NLA22_ID-10043</t>
  </si>
  <si>
    <t>NLA22_MD-10021</t>
  </si>
  <si>
    <t>NLA22_WA-10012</t>
  </si>
  <si>
    <t>NLA22_WY-10026</t>
  </si>
  <si>
    <t>NLA22_TX-10083</t>
  </si>
  <si>
    <t>NLA22_NE-10047</t>
  </si>
  <si>
    <t>NLA22_MN-10004</t>
  </si>
  <si>
    <t>NLA22_MT-10087</t>
  </si>
  <si>
    <t>NLA22_MT-10027</t>
  </si>
  <si>
    <t>NLA22_IN-10006</t>
  </si>
  <si>
    <t>NLA22_TX-10050</t>
  </si>
  <si>
    <t>NLA22_MT-10133</t>
  </si>
  <si>
    <t>NES22-10061</t>
  </si>
  <si>
    <t>NLA22_PA-10013</t>
  </si>
  <si>
    <t>NLA22_OK-10105</t>
  </si>
  <si>
    <t>NLA22_MD-10030</t>
  </si>
  <si>
    <t>NLA22_TX-10098</t>
  </si>
  <si>
    <t>NES22-10047</t>
  </si>
  <si>
    <t>NLA22_ND-10035</t>
  </si>
  <si>
    <t>NLA22_WA-10002</t>
  </si>
  <si>
    <t>NLA22_CO-10008</t>
  </si>
  <si>
    <t>NLA22_TX-10034</t>
  </si>
  <si>
    <t>NLA22_SD-10140</t>
  </si>
  <si>
    <t>NLA22_NY-10058</t>
  </si>
  <si>
    <t>NLA22_MO-10002</t>
  </si>
  <si>
    <t>NLA22_NE-10034</t>
  </si>
  <si>
    <t>NLA22_UT-10012</t>
  </si>
  <si>
    <t>NLA22_SD-10163</t>
  </si>
  <si>
    <t>NLA22_ME-10013</t>
  </si>
  <si>
    <t>NLA22_CO-10009</t>
  </si>
  <si>
    <t>NLA22_MT-10067</t>
  </si>
  <si>
    <t>NLA22_MI-10005</t>
  </si>
  <si>
    <t>NLA22_MT-10160</t>
  </si>
  <si>
    <t>NLA22_MO-10021</t>
  </si>
  <si>
    <t>NLA22_NV-10252</t>
  </si>
  <si>
    <t>NLA22_TX-10009</t>
  </si>
  <si>
    <t>NLA22_NE-10029</t>
  </si>
  <si>
    <t>NLA22_MD-10038</t>
  </si>
  <si>
    <t>NLA22_MT-10008</t>
  </si>
  <si>
    <t>NLA22_MI-10125</t>
  </si>
  <si>
    <t>NLA22_IN-10028</t>
  </si>
  <si>
    <t>NLA22_IN-10159</t>
  </si>
  <si>
    <t>NLA22_WY-10009</t>
  </si>
  <si>
    <t>NLA22_ND-10075</t>
  </si>
  <si>
    <t>NLA22_OK-10099</t>
  </si>
  <si>
    <t>NLA22_ID-10155</t>
  </si>
  <si>
    <t>NLA22_ME-10031</t>
  </si>
  <si>
    <t>NLA22_ME-10008</t>
  </si>
  <si>
    <t>NLA22_GA-10096</t>
  </si>
  <si>
    <t>NLA22_NJ-10022</t>
  </si>
  <si>
    <t>NLA22_CA-10067</t>
  </si>
  <si>
    <t>NLA22_NH-10026</t>
  </si>
  <si>
    <t>NLA22_WY-10008</t>
  </si>
  <si>
    <t>NLA22_KY-10008</t>
  </si>
  <si>
    <t>NLA22_NE-10015</t>
  </si>
  <si>
    <t>NLA22_TN-10024</t>
  </si>
  <si>
    <t>NLA22_ME-10016</t>
  </si>
  <si>
    <t>NLA22_WA-10065</t>
  </si>
  <si>
    <t>NLA22_WA-10008</t>
  </si>
  <si>
    <t>NLA22_MI-10008</t>
  </si>
  <si>
    <t>NLA22_ID-10015</t>
  </si>
  <si>
    <t>NLA22_VA-10015</t>
  </si>
  <si>
    <t>NLA22_WV-10015</t>
  </si>
  <si>
    <t>NLA22_TX-10154</t>
  </si>
  <si>
    <t>NLA22_IN-10018</t>
  </si>
  <si>
    <t>NLA22_IN-10027</t>
  </si>
  <si>
    <t>NLA22_MO-10006</t>
  </si>
  <si>
    <t>NLA22_NE-10074</t>
  </si>
  <si>
    <t>NLA22_VT-10005</t>
  </si>
  <si>
    <t>NLA22_TN-10022</t>
  </si>
  <si>
    <t>NLA22_IN-10146</t>
  </si>
  <si>
    <t>NLA22_IN-10017</t>
  </si>
  <si>
    <t>NLA22_NC-10004</t>
  </si>
  <si>
    <t>NLA22_WV-10027</t>
  </si>
  <si>
    <t>NLA22_UT-10061</t>
  </si>
  <si>
    <t>NLA22_TX-10067</t>
  </si>
  <si>
    <t>NLA22_MI-10004</t>
  </si>
  <si>
    <t>NLA22_MI-10131</t>
  </si>
  <si>
    <t>NLA22_MI-10127</t>
  </si>
  <si>
    <t>NLA22_MN-10029</t>
  </si>
  <si>
    <t>NES22-10162</t>
  </si>
  <si>
    <t>NLA22_OK-10077</t>
  </si>
  <si>
    <t>NLA22_OK-10035</t>
  </si>
  <si>
    <t>NLA22_OK-10004</t>
  </si>
  <si>
    <t>NLA22_IN-10152</t>
  </si>
  <si>
    <t>NLA22_CA-10116</t>
  </si>
  <si>
    <t>NLA22_AL-10009</t>
  </si>
  <si>
    <t>NLA22_MI-10010</t>
  </si>
  <si>
    <t>NLA22_MA-10019</t>
  </si>
  <si>
    <t>NLA22_ND-10014</t>
  </si>
  <si>
    <t>NLA22_CT-10023</t>
  </si>
  <si>
    <t>NLA22_SD-10021</t>
  </si>
  <si>
    <t>NES22-10204</t>
  </si>
  <si>
    <t>NES22-10034</t>
  </si>
  <si>
    <t>NES22-10026</t>
  </si>
  <si>
    <t>NLA22_IN-10145</t>
  </si>
  <si>
    <t>NES22-10027</t>
  </si>
  <si>
    <t>NLA22_IN-10046</t>
  </si>
  <si>
    <t>NLA22_ME-10015</t>
  </si>
  <si>
    <t>NLA22_RI-10005</t>
  </si>
  <si>
    <t>NLA22_MI-10130</t>
  </si>
  <si>
    <t>NLA22_GA-10018</t>
  </si>
  <si>
    <t>NLA22_NJ-10001</t>
  </si>
  <si>
    <t>NLA22_PA-10033</t>
  </si>
  <si>
    <t>NES22-10038</t>
  </si>
  <si>
    <t>NES22-10031</t>
  </si>
  <si>
    <t>NLA22_CA-10054</t>
  </si>
  <si>
    <t>NLA22_OK-10045</t>
  </si>
  <si>
    <t>NES22-10046</t>
  </si>
  <si>
    <t>NES22-10022</t>
  </si>
  <si>
    <t>NES22-10043</t>
  </si>
  <si>
    <t>NLA22_VT-10010</t>
  </si>
  <si>
    <t>NLA22_TX-10045</t>
  </si>
  <si>
    <t>NLA22_OK-10037</t>
  </si>
  <si>
    <t>NLA22_OK-10049</t>
  </si>
  <si>
    <t>NES22-10190</t>
  </si>
  <si>
    <t>NLA22_ME-10021</t>
  </si>
  <si>
    <t>NLA22_GA-10070</t>
  </si>
  <si>
    <t>NLA22_CA-10140</t>
  </si>
  <si>
    <t>NLA22_AL-10004</t>
  </si>
  <si>
    <t>NLA22_TX-10038</t>
  </si>
  <si>
    <t>NES22-10039</t>
  </si>
  <si>
    <t>NLA22_MI-10133</t>
  </si>
  <si>
    <t>NES22-10035</t>
  </si>
  <si>
    <t>NLA22_CA-10082</t>
  </si>
  <si>
    <t>NLA22_ID-10165</t>
  </si>
  <si>
    <t>NLA22_OR-10033</t>
  </si>
  <si>
    <t>NLA22_AL-10003</t>
  </si>
  <si>
    <t>NES22-10023</t>
  </si>
  <si>
    <t>NLA22_CO-10039</t>
  </si>
  <si>
    <t>NLA22_NE-10073</t>
  </si>
  <si>
    <t>NLA22_WA-10024</t>
  </si>
  <si>
    <t>NLA22_SD-10049</t>
  </si>
  <si>
    <t>NLA22_SD-10161</t>
  </si>
  <si>
    <t>NLA22_MI-10033</t>
  </si>
  <si>
    <t>NLA22_VT-10006</t>
  </si>
  <si>
    <t>NLA22_ID-10005</t>
  </si>
  <si>
    <t>NLA22_MO-10007</t>
  </si>
  <si>
    <t>NLA22_NE-10046</t>
  </si>
  <si>
    <t>NLA22_TX-10127</t>
  </si>
  <si>
    <t>NLA22_CA-10008</t>
  </si>
  <si>
    <t>NLA22_MI-10029</t>
  </si>
  <si>
    <t>NES22-10030</t>
  </si>
  <si>
    <t>NLA22_IN-10019</t>
  </si>
  <si>
    <t>NLA22_WY-10021</t>
  </si>
  <si>
    <t>NLA22_TX-10063</t>
  </si>
  <si>
    <t>NLA22_IN-10148</t>
  </si>
  <si>
    <t>NLA22_CO-10012</t>
  </si>
  <si>
    <t>NLA22_SD-10068</t>
  </si>
  <si>
    <t>NLA22_ND-10070</t>
  </si>
  <si>
    <t>NLA22_WA-10019</t>
  </si>
  <si>
    <t>NLA22_RI-10006</t>
  </si>
  <si>
    <t>NES22-10201</t>
  </si>
  <si>
    <t>NES22-10191</t>
  </si>
  <si>
    <t>NLA22_IL-10007</t>
  </si>
  <si>
    <t>NLA22_MI-10137</t>
  </si>
  <si>
    <t>NLA22_DE-10026</t>
  </si>
  <si>
    <t>NLA22_CO-10041</t>
  </si>
  <si>
    <t>NLA22_NE-10051</t>
  </si>
  <si>
    <t>NLA22_AL-10011</t>
  </si>
  <si>
    <t>NES22-10194</t>
  </si>
  <si>
    <t>NLA22_TX-10029</t>
  </si>
  <si>
    <t>NLA22_SD-10110</t>
  </si>
  <si>
    <t>NLA22_KS-10075</t>
  </si>
  <si>
    <t>NLA22_NY-10040</t>
  </si>
  <si>
    <t>NLA22_ME-10014</t>
  </si>
  <si>
    <t>NLA22_MA-10014</t>
  </si>
  <si>
    <t>NLA22_NY-10003</t>
  </si>
  <si>
    <t>NLA22_KS-10035</t>
  </si>
  <si>
    <t>NLA22_MA-10020</t>
  </si>
  <si>
    <t>NLA22_MI-10020</t>
  </si>
  <si>
    <t>NLA22_MN-10089</t>
  </si>
  <si>
    <t>NLA22_SC-10011</t>
  </si>
  <si>
    <t>NLA22_FL-10012</t>
  </si>
  <si>
    <t>NLA22_CA-10158</t>
  </si>
  <si>
    <t>NLA22_MN-10009</t>
  </si>
  <si>
    <t>NLA22_TX-10065</t>
  </si>
  <si>
    <t>NLA22_CA-10191</t>
  </si>
  <si>
    <t>NLA22_CO-10048</t>
  </si>
  <si>
    <t>NLA22_MS-10054</t>
  </si>
  <si>
    <t>NLA22_WA-10016</t>
  </si>
  <si>
    <t>NLA22_SC-10018</t>
  </si>
  <si>
    <t>NLA22_KS-10016</t>
  </si>
  <si>
    <t>NLA22_ME-10006</t>
  </si>
  <si>
    <t>NLA22_CA-10184</t>
  </si>
  <si>
    <t>NLA22_CT-10022</t>
  </si>
  <si>
    <t>NLA22_NY-10052</t>
  </si>
  <si>
    <t>NLA22_VT-10002</t>
  </si>
  <si>
    <t>NLA22_MA-10022</t>
  </si>
  <si>
    <t>NES22-10070</t>
  </si>
  <si>
    <t>NLA22_OK-10087</t>
  </si>
  <si>
    <t>NLA22_GA-10032</t>
  </si>
  <si>
    <t>NLA22_MO-10009</t>
  </si>
  <si>
    <t>NLA22_NE-10070</t>
  </si>
  <si>
    <t>NLA22_KS-10071</t>
  </si>
  <si>
    <t>NLA22_MO-10001</t>
  </si>
  <si>
    <t>NES22-10108</t>
  </si>
  <si>
    <t>NLA22_MI-10025</t>
  </si>
  <si>
    <t>NES22-10165</t>
  </si>
  <si>
    <t>NLA22_CA-10113</t>
  </si>
  <si>
    <t>NLA22_SD-10164</t>
  </si>
  <si>
    <t>NLA22_GA-10061</t>
  </si>
  <si>
    <t>NES22-10066</t>
  </si>
  <si>
    <t>NLA22_VT-10013</t>
  </si>
  <si>
    <t>NLA22_NE-10040</t>
  </si>
  <si>
    <t>NLA22_IN-10049</t>
  </si>
  <si>
    <t>NLA22_IN-10154</t>
  </si>
  <si>
    <t>NLA22_SC-10015</t>
  </si>
  <si>
    <t>NLA22_NH-10008</t>
  </si>
  <si>
    <t>NLA22_IN-10060</t>
  </si>
  <si>
    <t>NLA22_ND-10011</t>
  </si>
  <si>
    <t>NES22-10155</t>
  </si>
  <si>
    <t>NLA22_MN-10027</t>
  </si>
  <si>
    <t>NLA22_MS-10001</t>
  </si>
  <si>
    <t>NLA22_SC-10031</t>
  </si>
  <si>
    <t>NLA22_OR-10060</t>
  </si>
  <si>
    <t>NLA22_NE-10071</t>
  </si>
  <si>
    <t>NLA22_KS-10032</t>
  </si>
  <si>
    <t>NES22-10078</t>
  </si>
  <si>
    <t>NLA22_SD-10120</t>
  </si>
  <si>
    <t>NLA22_MI-10011</t>
  </si>
  <si>
    <t>NLA22_MI-10118</t>
  </si>
  <si>
    <t>NLA22_SD-10032</t>
  </si>
  <si>
    <t>NES22-10167</t>
  </si>
  <si>
    <t>NLA22_ID-10163</t>
  </si>
  <si>
    <t>NLA22_OR-10172</t>
  </si>
  <si>
    <t>NLA22_OR-10168</t>
  </si>
  <si>
    <t>NLA22_MS-10018</t>
  </si>
  <si>
    <t>NLA22_IN-10029</t>
  </si>
  <si>
    <t>NLA22_IN-10157</t>
  </si>
  <si>
    <t>NLA22_VT-10014</t>
  </si>
  <si>
    <t>NLA22_MN-10039</t>
  </si>
  <si>
    <t>NLA22_MN-10006</t>
  </si>
  <si>
    <t>NLA22_ND-10131</t>
  </si>
  <si>
    <t>NLA22_CO-10052</t>
  </si>
  <si>
    <t>NLA22_ID-10164</t>
  </si>
  <si>
    <t>NLA22_FL-10003</t>
  </si>
  <si>
    <t>NLA22_IN-10014</t>
  </si>
  <si>
    <t>NLA22_WA-10059</t>
  </si>
  <si>
    <t>NLA22_CO-10043</t>
  </si>
  <si>
    <t>NLA22_KS-10028</t>
  </si>
  <si>
    <t>NLA22_NE-10048</t>
  </si>
  <si>
    <t>NLA22_CO-10013</t>
  </si>
  <si>
    <t>NLA22_WY-10045</t>
  </si>
  <si>
    <t>NLA22_SD-10160</t>
  </si>
  <si>
    <t>NLA22_SD-10155</t>
  </si>
  <si>
    <t>NLA22_GA-10045</t>
  </si>
  <si>
    <t>NLA22_SC-10010</t>
  </si>
  <si>
    <t>NLA22_ND-10027</t>
  </si>
  <si>
    <t>NES22-10206</t>
  </si>
  <si>
    <t>NES22-10210</t>
  </si>
  <si>
    <t>NES22-10202</t>
  </si>
  <si>
    <t>NLA22_KS-10003</t>
  </si>
  <si>
    <t>NLA22_CO-10015</t>
  </si>
  <si>
    <t>NLA22_KS-10004</t>
  </si>
  <si>
    <t>NLA22_NH-10017</t>
  </si>
  <si>
    <t>NLA22_GA-10011</t>
  </si>
  <si>
    <t>NLA22_AL-10030</t>
  </si>
  <si>
    <t>NLA22_OH-10019</t>
  </si>
  <si>
    <t>NLA22_OK-10054</t>
  </si>
  <si>
    <t>NLA22_OK-10006</t>
  </si>
  <si>
    <t>NLA22_IN-10151</t>
  </si>
  <si>
    <t>NLA22_MN-10005</t>
  </si>
  <si>
    <t>NLA22_MI-10139</t>
  </si>
  <si>
    <t>NLA22_SD-10092</t>
  </si>
  <si>
    <t>NLA22_VT-10012</t>
  </si>
  <si>
    <t>NLA22_IN-10042</t>
  </si>
  <si>
    <t>NLA22_MT-10094</t>
  </si>
  <si>
    <t>NLA22_TX-10149</t>
  </si>
  <si>
    <t>NLA22_OK-10120</t>
  </si>
  <si>
    <t>NLA22_MT-10035</t>
  </si>
  <si>
    <t>NLA22_CT-10006</t>
  </si>
  <si>
    <t>NLA22_TX-10005</t>
  </si>
  <si>
    <t>NLA22_GA-10022</t>
  </si>
  <si>
    <t>NLA22_SD-10100</t>
  </si>
  <si>
    <t>NLA22_OK-10112</t>
  </si>
  <si>
    <t>NLA22_KS-10050</t>
  </si>
  <si>
    <t>NLA22_ND-10127</t>
  </si>
  <si>
    <t>NLA22_OH-10009</t>
  </si>
  <si>
    <t>NLA22_MN-10052</t>
  </si>
  <si>
    <t>NLA22_WA-10006</t>
  </si>
  <si>
    <t>NLA22_WY-10074</t>
  </si>
  <si>
    <t>NLA22_NE-10068</t>
  </si>
  <si>
    <t>NLA22_MD-10002</t>
  </si>
  <si>
    <t>NLA22_MT-10137</t>
  </si>
  <si>
    <t>NLA22_ID-10039</t>
  </si>
  <si>
    <t>NLA22_VT-10007</t>
  </si>
  <si>
    <t>NLA22_WY-10088</t>
  </si>
  <si>
    <t>NLA22_MT-10007</t>
  </si>
  <si>
    <t>NLA22_MN-10013</t>
  </si>
  <si>
    <t>NLA22_MN-10002</t>
  </si>
  <si>
    <t>NLA22_MD-10022</t>
  </si>
  <si>
    <t>NLA22_MO-10047</t>
  </si>
  <si>
    <t>NLA22_IN-10038</t>
  </si>
  <si>
    <t>NLA22_CA-10108</t>
  </si>
  <si>
    <t>NLA22_TX-10088</t>
  </si>
  <si>
    <t>NES22-10069</t>
  </si>
  <si>
    <t>NES22-10085</t>
  </si>
  <si>
    <t>NLA22_IN-10155</t>
  </si>
  <si>
    <t>NES22-10081</t>
  </si>
  <si>
    <t>NLA22_CA-10038</t>
  </si>
  <si>
    <t>NLA22_ID-10027</t>
  </si>
  <si>
    <t>NLA22_WA-10022</t>
  </si>
  <si>
    <t>NLA22_OR-10171</t>
  </si>
  <si>
    <t>NLA22_KS-10066</t>
  </si>
  <si>
    <t>NLA22_OH-10005</t>
  </si>
  <si>
    <t>NLA22_TX-10077</t>
  </si>
  <si>
    <t>NLA22_WY-10055</t>
  </si>
  <si>
    <t>NLA22_FL-10035</t>
  </si>
  <si>
    <t>NLA22_SD-10171</t>
  </si>
  <si>
    <t>NLA22_FL-10024</t>
  </si>
  <si>
    <t>NLA22_TX-10021</t>
  </si>
  <si>
    <t>NLA22_NE-10075</t>
  </si>
  <si>
    <t>NLA22_SD-10179</t>
  </si>
  <si>
    <t>NLA22_ND-10129</t>
  </si>
  <si>
    <t>NLA22_MN-10086</t>
  </si>
  <si>
    <t>NLA22_MD-10042</t>
  </si>
  <si>
    <t>NLA22_AL-10014</t>
  </si>
  <si>
    <t>NLA22_MT-10153</t>
  </si>
  <si>
    <t>NLA22_MT-10121</t>
  </si>
  <si>
    <t>NLA22_CO-10029</t>
  </si>
  <si>
    <t>NLA22_AL-10005</t>
  </si>
  <si>
    <t>NLA22_MT-10066</t>
  </si>
  <si>
    <t>NLA22_MT-10130</t>
  </si>
  <si>
    <t>NLA22_IN-10015</t>
  </si>
  <si>
    <t>NLA22_IN-10160</t>
  </si>
  <si>
    <t>NLA22_GA-10044</t>
  </si>
  <si>
    <t>NLA22_KS-10011</t>
  </si>
  <si>
    <t>NLA22_DE-10004</t>
  </si>
  <si>
    <t>NLA22_WY-10053</t>
  </si>
  <si>
    <t>NLA22_MT-10167</t>
  </si>
  <si>
    <t>NLA22_CO-10020</t>
  </si>
  <si>
    <t>NLA22_KS-10070</t>
  </si>
  <si>
    <t>NLA22_MT-10015</t>
  </si>
  <si>
    <t>NLA22_MT-10125</t>
  </si>
  <si>
    <t>NLA22_IL-10024</t>
  </si>
  <si>
    <t>NLA22_ND-10128</t>
  </si>
  <si>
    <t>NLA22_IL-10001</t>
  </si>
  <si>
    <t>NLA22_CA-10029</t>
  </si>
  <si>
    <t>NLA22_UT-10123</t>
  </si>
  <si>
    <t>NLA22_MT-10139</t>
  </si>
  <si>
    <t>NLA22_MT-10095</t>
  </si>
  <si>
    <t>NLA22_GA-10071</t>
  </si>
  <si>
    <t>NLA22_IL-10036</t>
  </si>
  <si>
    <t>NLA22_OK-10022</t>
  </si>
  <si>
    <t>NLA22_CO-10017</t>
  </si>
  <si>
    <t>NES22-10156</t>
  </si>
  <si>
    <t>NLA22_MN-10093</t>
  </si>
  <si>
    <t>NLA22_OK-10088</t>
  </si>
  <si>
    <t>NLA22_ND-10065</t>
  </si>
  <si>
    <t>NLA22_CT-10007</t>
  </si>
  <si>
    <t>NLA22_NM-10016</t>
  </si>
  <si>
    <t>NES22-10008</t>
  </si>
  <si>
    <t>NLA22_CA-10026</t>
  </si>
  <si>
    <t>NLA22_IN-10050</t>
  </si>
  <si>
    <t>NLA22_IN-10032</t>
  </si>
  <si>
    <t>NLA22_WY-10058</t>
  </si>
  <si>
    <t>NLA22_SD-10043</t>
  </si>
  <si>
    <t>NLA22_TX-10012</t>
  </si>
  <si>
    <t>NLA22_TN-10011</t>
  </si>
  <si>
    <t>NLA22_MT-10155</t>
  </si>
  <si>
    <t>NLA22_UT-10081</t>
  </si>
  <si>
    <t>NLA22_FL-10023</t>
  </si>
  <si>
    <t>NLA22_MS-10011</t>
  </si>
  <si>
    <t>NLA22_MS-10057</t>
  </si>
  <si>
    <t>NLA22_WY-10079</t>
  </si>
  <si>
    <t>NLA22_CA-10096</t>
  </si>
  <si>
    <t>NLA22_TN-10021</t>
  </si>
  <si>
    <t>NLA22_NM-10028</t>
  </si>
  <si>
    <t>NLA22_IN-10003</t>
  </si>
  <si>
    <t>NLA22_SD-10064</t>
  </si>
  <si>
    <t>NLA22_GA-10015</t>
  </si>
  <si>
    <t>NLA22_IN-10022</t>
  </si>
  <si>
    <t>NLA22_MI-10049</t>
  </si>
  <si>
    <t>NLA22_WA-10038</t>
  </si>
  <si>
    <t>NLA22_OR-10166</t>
  </si>
  <si>
    <t>NLA22_OH-10011</t>
  </si>
  <si>
    <t>NLA22_MD-10051</t>
  </si>
  <si>
    <t>NLA22_ID-10018</t>
  </si>
  <si>
    <t>NLA22_MT-10062</t>
  </si>
  <si>
    <t>NLA22_TX-10074</t>
  </si>
  <si>
    <t>NLA22_CA-10160</t>
  </si>
  <si>
    <t>NLA22_IN-10021</t>
  </si>
  <si>
    <t>NLA22_MN-10011</t>
  </si>
  <si>
    <t>NLA22_OR-10012</t>
  </si>
  <si>
    <t>NLA22_TX-10139</t>
  </si>
  <si>
    <t>NLA22_PA-10021</t>
  </si>
  <si>
    <t>NLA22_IN-10061</t>
  </si>
  <si>
    <t>NLA22_GA-10012</t>
  </si>
  <si>
    <t>NLA22_IL-10004</t>
  </si>
  <si>
    <t>NLA22_IA-10034</t>
  </si>
  <si>
    <t>NLA22_ID-10150</t>
  </si>
  <si>
    <t>NLA22_MT-10091</t>
  </si>
  <si>
    <t>NLA22_WY-10010</t>
  </si>
  <si>
    <t>NES22-10208</t>
  </si>
  <si>
    <t>NES22-10174</t>
  </si>
  <si>
    <t>NLA22_OR-10179</t>
  </si>
  <si>
    <t>NLA22_IN-10055</t>
  </si>
  <si>
    <t>NLA22_MD-10050</t>
  </si>
  <si>
    <t>NLA22_FL-10008</t>
  </si>
  <si>
    <t>NES22-10021</t>
  </si>
  <si>
    <t>NES22-10018</t>
  </si>
  <si>
    <t>NLA22_MT-10086</t>
  </si>
  <si>
    <t>NLA22_MO-10029</t>
  </si>
  <si>
    <t>NES22-10148</t>
  </si>
  <si>
    <t>NES22-10172</t>
  </si>
  <si>
    <t>NES22-10016</t>
  </si>
  <si>
    <t>NLA22_WA-10067</t>
  </si>
  <si>
    <t>NLA22_NM-10056</t>
  </si>
  <si>
    <t>NLA22_SD-10152</t>
  </si>
  <si>
    <t>NLA22_TX-10066</t>
  </si>
  <si>
    <t>NLA22_NC-10028</t>
  </si>
  <si>
    <t>NLA22_NC-10016</t>
  </si>
  <si>
    <t>NLA22_IA-10012</t>
  </si>
  <si>
    <t>NLA22_NE-10059</t>
  </si>
  <si>
    <t>NLA22_ND-10005</t>
  </si>
  <si>
    <t>NLA22_OK-10073</t>
  </si>
  <si>
    <t>NLA22_GA-10026</t>
  </si>
  <si>
    <t>NLA22_MT-10092</t>
  </si>
  <si>
    <t>NLA22_OK-10074</t>
  </si>
  <si>
    <t>NLA22_MT-10175</t>
  </si>
  <si>
    <t>NLA22_MN-10016</t>
  </si>
  <si>
    <t>NLA22_MT-10165</t>
  </si>
  <si>
    <t>NLA22_OK-10106</t>
  </si>
  <si>
    <t>NLA22_MT-10170</t>
  </si>
  <si>
    <t>NLA22_NY-10061</t>
  </si>
  <si>
    <t>NLA22_IN-10033</t>
  </si>
  <si>
    <t>NLA22_IN-10162</t>
  </si>
  <si>
    <t>NLA22_IN-10149</t>
  </si>
  <si>
    <t>NLA22_CA-10125</t>
  </si>
  <si>
    <t>NLA22_MT-10030</t>
  </si>
  <si>
    <t>NLA22_NC-10015</t>
  </si>
  <si>
    <t>NLA22_ND-10029</t>
  </si>
  <si>
    <t>NLA22_SD-10131</t>
  </si>
  <si>
    <t>NLA22_NE-10055</t>
  </si>
  <si>
    <t>NLA22_ND-10033</t>
  </si>
  <si>
    <t>NLA22_SD-10014</t>
  </si>
  <si>
    <t>NLA22_IN-10164</t>
  </si>
  <si>
    <t>NLA22_NC-10001</t>
  </si>
  <si>
    <t>NES22-10079</t>
  </si>
  <si>
    <t>NES22-10067</t>
  </si>
  <si>
    <t>NLA22_GA-10079</t>
  </si>
  <si>
    <t>NLA22_MN-10030</t>
  </si>
  <si>
    <t>NLA22_CA-10138</t>
  </si>
  <si>
    <t>NLA22_UT-10142</t>
  </si>
  <si>
    <t>NLA22_IN-10153</t>
  </si>
  <si>
    <t>NLA22_IN-10057</t>
  </si>
  <si>
    <t>NLA22_TX-10042</t>
  </si>
  <si>
    <t>NLA22_MI-10132</t>
  </si>
  <si>
    <t>NLA22_MN-10087</t>
  </si>
  <si>
    <t>NLA22_MN-10075</t>
  </si>
  <si>
    <t>NLA22_MI-10022</t>
  </si>
  <si>
    <t>NLA22_NY-10063</t>
  </si>
  <si>
    <t>NLA22_ID-10149</t>
  </si>
  <si>
    <t>NLA22_FL-10010</t>
  </si>
  <si>
    <t>NLA22_WA-10010</t>
  </si>
  <si>
    <t>NLA22_IN-10167</t>
  </si>
  <si>
    <t>NLA22_SD-10144</t>
  </si>
  <si>
    <t>NLA22_KY-10005</t>
  </si>
  <si>
    <t>NLA22_ND-10132</t>
  </si>
  <si>
    <t>NLA22_ND-10032</t>
  </si>
  <si>
    <t>NLA22_TX-10082</t>
  </si>
  <si>
    <t>NLA22_UT-10101</t>
  </si>
  <si>
    <t>NLA22_NC-10002</t>
  </si>
  <si>
    <t>NLA22_MI-10120</t>
  </si>
  <si>
    <t>NLA22_NE-10054</t>
  </si>
  <si>
    <t>NLA22_MS-10046</t>
  </si>
  <si>
    <t>NLA22_TX-10070</t>
  </si>
  <si>
    <t>NLA22_IN-10004</t>
  </si>
  <si>
    <t>NLA22_MI-10045</t>
  </si>
  <si>
    <t>NLA22_OR-10045</t>
  </si>
  <si>
    <t>NLA22_WY-10090</t>
  </si>
  <si>
    <t>NLA22_MT-10073</t>
  </si>
  <si>
    <t>NLA22_FL-10018</t>
  </si>
  <si>
    <t>NLA22_MI-10124</t>
  </si>
  <si>
    <t>NLA22_WA-10074</t>
  </si>
  <si>
    <t>NLA22_WY-10051</t>
  </si>
  <si>
    <t>NLA22_WY-10035</t>
  </si>
  <si>
    <t>NLA22_DE-10005</t>
  </si>
  <si>
    <t>NLA22_MI-10017</t>
  </si>
  <si>
    <t>NLA22_IN-10063</t>
  </si>
  <si>
    <t>NLA22_NE-10081</t>
  </si>
  <si>
    <t>NLA22_MI-10134</t>
  </si>
  <si>
    <t>NLA22_IN-10010</t>
  </si>
  <si>
    <t>NLA22_MT-10140</t>
  </si>
  <si>
    <t>NES22-10159</t>
  </si>
  <si>
    <t>NLA22_OR-10061</t>
  </si>
  <si>
    <t>NLA22_OR-10007</t>
  </si>
  <si>
    <t>NLA22_IN-10035</t>
  </si>
  <si>
    <t>NLA22_WA-10039</t>
  </si>
  <si>
    <t>NLA22_SC-10030</t>
  </si>
  <si>
    <t>NLA22_SC-10034</t>
  </si>
  <si>
    <t>NLA22_TX-10036</t>
  </si>
  <si>
    <t>NLA22_ND-10144</t>
  </si>
  <si>
    <t>NLA22_MT-10110</t>
  </si>
  <si>
    <t>NLA22_MT-10181</t>
  </si>
  <si>
    <t>NES22-10151</t>
  </si>
  <si>
    <t>NLA22_OK-10036</t>
  </si>
  <si>
    <t>NLA22_OK-10031</t>
  </si>
  <si>
    <t>NES22-10166</t>
  </si>
  <si>
    <t>NLA22_MS-10049</t>
  </si>
  <si>
    <t>NLA22_OK-10094</t>
  </si>
  <si>
    <t>NLA22_WA-10011</t>
  </si>
  <si>
    <t>NLA22_SC-10023</t>
  </si>
  <si>
    <t>NLA22_OR-10042</t>
  </si>
  <si>
    <t>NLA22_ND-10101</t>
  </si>
  <si>
    <t>NLA22_IL-10006</t>
  </si>
  <si>
    <t>NLA22_WA-10015</t>
  </si>
  <si>
    <t>NLA22_TX-10090</t>
  </si>
  <si>
    <t>NLA22_GA-10065</t>
  </si>
  <si>
    <t>NLA22_NY-10016</t>
  </si>
  <si>
    <t>NLA22_WY-10069</t>
  </si>
  <si>
    <t>NLA22_NY-10042</t>
  </si>
  <si>
    <t>NLA22_MT-10024</t>
  </si>
  <si>
    <t>NLA22_TX-10137</t>
  </si>
  <si>
    <t>NLA22_CA-10025</t>
  </si>
  <si>
    <t>NLA22_MN-10007</t>
  </si>
  <si>
    <t>NLA22_SD-10087</t>
  </si>
  <si>
    <t>NLA22_MI-10015</t>
  </si>
  <si>
    <t>NLA22_GA-10081</t>
  </si>
  <si>
    <t>NLA22_ND-10102</t>
  </si>
  <si>
    <t>NLA22_ID-10030</t>
  </si>
  <si>
    <t>NES22-10013</t>
  </si>
  <si>
    <t>NES22-10003</t>
  </si>
  <si>
    <t>NLA22_NY-10031</t>
  </si>
  <si>
    <t>NLA22_OR-10011</t>
  </si>
  <si>
    <t>NES22-10063</t>
  </si>
  <si>
    <t>NES22-10082</t>
  </si>
  <si>
    <t>NLA22_GA-10028</t>
  </si>
  <si>
    <t>NLA22_FL-10019</t>
  </si>
  <si>
    <t>NES22-10005</t>
  </si>
  <si>
    <t>NLA22_WY-10043</t>
  </si>
  <si>
    <t>NES22-10160</t>
  </si>
  <si>
    <t>NES22-10168</t>
  </si>
  <si>
    <t>NLA22_CA-10111</t>
  </si>
  <si>
    <t>NLA22_MO-10044</t>
  </si>
  <si>
    <t>NLA22_MT-10164</t>
  </si>
  <si>
    <t>NLA22_OH-10032</t>
  </si>
  <si>
    <t>NLA22_IL-10019</t>
  </si>
  <si>
    <t>NLA22_IL-10010</t>
  </si>
  <si>
    <t>NLA22_NJ-10008</t>
  </si>
  <si>
    <t>NLA22_MO-10041</t>
  </si>
  <si>
    <t>NLA22_ND-10057</t>
  </si>
  <si>
    <t>NLA22_OK-10007</t>
  </si>
  <si>
    <t>NLA22_NY-10017</t>
  </si>
  <si>
    <t>NLA22_OK-10024</t>
  </si>
  <si>
    <t>NLA22_GA-10087</t>
  </si>
  <si>
    <t>NLA22_MN-10059</t>
  </si>
  <si>
    <t>NLA22_CA-10030</t>
  </si>
  <si>
    <t>NLA22_FL-10033</t>
  </si>
  <si>
    <t>NLA22_IL-10037</t>
  </si>
  <si>
    <t>NLA22_ND-10038</t>
  </si>
  <si>
    <t>NLA22_OH-10008</t>
  </si>
  <si>
    <t>NLA22_MI-10046</t>
  </si>
  <si>
    <t>NES22-10010</t>
  </si>
  <si>
    <t>NLA22_OK-10122</t>
  </si>
  <si>
    <t>NLA22_MN-10061</t>
  </si>
  <si>
    <t>NLA22_SD-10004</t>
  </si>
  <si>
    <t>NLA22_NC-10011</t>
  </si>
  <si>
    <t>NLA22_IL-10005</t>
  </si>
  <si>
    <t>NLA22_MN-10043</t>
  </si>
  <si>
    <t>NLA22_NC-10029</t>
  </si>
  <si>
    <t>NLA22_TX-10130</t>
  </si>
  <si>
    <t>NLA22_CT-10008</t>
  </si>
  <si>
    <t>NLA22_WY-10016</t>
  </si>
  <si>
    <t>NLA22_WY-10067</t>
  </si>
  <si>
    <t>NLA22_ND-10136</t>
  </si>
  <si>
    <t>NLA22_ID-10022</t>
  </si>
  <si>
    <t>NES22-10106</t>
  </si>
  <si>
    <t>NLA22_MN-10090</t>
  </si>
  <si>
    <t>NES22-10193</t>
  </si>
  <si>
    <t>NLA22_CA-10124</t>
  </si>
  <si>
    <t>NLA22_CA-10164</t>
  </si>
  <si>
    <t>NLA22_ND-10052</t>
  </si>
  <si>
    <t>NES22-10072</t>
  </si>
  <si>
    <t>NES22-10084</t>
  </si>
  <si>
    <t>NLA22_OH-10031</t>
  </si>
  <si>
    <t>NLA22_GA-10091</t>
  </si>
  <si>
    <t>NES22-10187</t>
  </si>
  <si>
    <t>NLA22_MN-10073</t>
  </si>
  <si>
    <t>NLA22_MN-10068</t>
  </si>
  <si>
    <t>NLA22_ND-10048</t>
  </si>
  <si>
    <t>NLA22_WA-10058</t>
  </si>
  <si>
    <t>NLA22_MN-10025</t>
  </si>
  <si>
    <t>NLA22_ND-10024</t>
  </si>
  <si>
    <t>NLA22_WA-10007</t>
  </si>
  <si>
    <t>NES22-10009</t>
  </si>
  <si>
    <t>NLA22_DE-10021</t>
  </si>
  <si>
    <t>NES22-10197</t>
  </si>
  <si>
    <t>NLA22_ID-10026</t>
  </si>
  <si>
    <t>NLA22_NC-10009</t>
  </si>
  <si>
    <t>NLA22_TX-10031</t>
  </si>
  <si>
    <t>NLA22_KS-10022</t>
  </si>
  <si>
    <t>NLA22_AL-10038</t>
  </si>
  <si>
    <t>NLA22_IL-10018</t>
  </si>
  <si>
    <t>NLA22_OK-10072</t>
  </si>
  <si>
    <t>NLA22_CA-10050</t>
  </si>
  <si>
    <t>NLA22_IL-10032</t>
  </si>
  <si>
    <t>NLA22_OK-10026</t>
  </si>
  <si>
    <t>NLA22_NE-10094</t>
  </si>
  <si>
    <t>NLA22_IL-10028</t>
  </si>
  <si>
    <t>NLA22_WY-10061</t>
  </si>
  <si>
    <t>NLA22_CA-10175</t>
  </si>
  <si>
    <t>NLA22_ND-10030</t>
  </si>
  <si>
    <t>NLA22_ND-10013</t>
  </si>
  <si>
    <t>NLA22_KS-10076</t>
  </si>
  <si>
    <t>NLA22_ND-10050</t>
  </si>
  <si>
    <t>NLA22_MN-10037</t>
  </si>
  <si>
    <t>NLA22_MN-10023</t>
  </si>
  <si>
    <t>NLA22_WA-10073</t>
  </si>
  <si>
    <t>NLA22_SD-10041</t>
  </si>
  <si>
    <t>NES22-10107</t>
  </si>
  <si>
    <t>NLA22_NE-10102</t>
  </si>
  <si>
    <t>NES22-10111</t>
  </si>
  <si>
    <t>NLA22_AR-10019</t>
  </si>
  <si>
    <t>NLA22_CA-10159</t>
  </si>
  <si>
    <t>NLA22_TX-10169</t>
  </si>
  <si>
    <t>NLA22_NE-10060</t>
  </si>
  <si>
    <t>NLA22_UT-10125</t>
  </si>
  <si>
    <t>NLA22_IL-10042</t>
  </si>
  <si>
    <t>NLA22_MN-10069</t>
  </si>
  <si>
    <t>NLA22_MN-10051</t>
  </si>
  <si>
    <t>NLA22_IL-10013</t>
  </si>
  <si>
    <t>NLA22_KS-10064</t>
  </si>
  <si>
    <t>NLA22_OR-10058</t>
  </si>
  <si>
    <t>NLA22_OH-10020</t>
  </si>
  <si>
    <t>NLA22_AL-10046</t>
  </si>
  <si>
    <t>NLA22_SD-10167</t>
  </si>
  <si>
    <t>NLA22_AL-10044</t>
  </si>
  <si>
    <t>NLA22_UT-10139</t>
  </si>
  <si>
    <t>NLA22_NE-10078</t>
  </si>
  <si>
    <t>NES22-10073</t>
  </si>
  <si>
    <t>NES22-10077</t>
  </si>
  <si>
    <t>NES22-10065</t>
  </si>
  <si>
    <t>NLA22_CA-10145</t>
  </si>
  <si>
    <t>NLA22_CA-10103</t>
  </si>
  <si>
    <t>NLA22_OK-10116</t>
  </si>
  <si>
    <t>NES22-10203</t>
  </si>
  <si>
    <t>NLA22_OH-10029</t>
  </si>
  <si>
    <t>NLA22_NY-10030</t>
  </si>
  <si>
    <t>NLA22_SD-10102</t>
  </si>
  <si>
    <t>NLA22_CA-10098</t>
  </si>
  <si>
    <t>NES22-10200</t>
  </si>
  <si>
    <t>NLA22_MN-10100</t>
  </si>
  <si>
    <t>NLA22_IA-10007</t>
  </si>
  <si>
    <t>NLA22_OK-10070</t>
  </si>
  <si>
    <t>NLA22_GA-10114</t>
  </si>
  <si>
    <t>NLA22_ND-10056</t>
  </si>
  <si>
    <t>NLA22_MN-10001</t>
  </si>
  <si>
    <t>NLA22_MN-10106</t>
  </si>
  <si>
    <t>NLA22_WA-10032</t>
  </si>
  <si>
    <t>NES22-10199</t>
  </si>
  <si>
    <t>NLA22_OK-10042</t>
  </si>
  <si>
    <t>NLA22_WA-10061</t>
  </si>
  <si>
    <t>NLA22_AR-10037</t>
  </si>
  <si>
    <t>NLA22_IL-10011</t>
  </si>
  <si>
    <t>NES22-10209</t>
  </si>
  <si>
    <t>NLA22_GA-10092</t>
  </si>
  <si>
    <t>NLA22_TN-10026</t>
  </si>
  <si>
    <t>NLA22_SD-10136</t>
  </si>
  <si>
    <t>NLA22_GA-10098</t>
  </si>
  <si>
    <t>NLA22_TX-10113</t>
  </si>
  <si>
    <t>NLA22_TX-10174</t>
  </si>
  <si>
    <t>NLA22_MN-10070</t>
  </si>
  <si>
    <t>NLA22_MN-10021</t>
  </si>
  <si>
    <t>NLA22_MI-10028</t>
  </si>
  <si>
    <t>NLA22_PA-10040</t>
  </si>
  <si>
    <t>NLA22_MN-10078</t>
  </si>
  <si>
    <t>NLA22_WA-10034</t>
  </si>
  <si>
    <t>NLA22_NY-10036</t>
  </si>
  <si>
    <t>NLA22_SD-10169</t>
  </si>
  <si>
    <t>NLA22_MN-10034</t>
  </si>
  <si>
    <t>NLA22_MI-10054</t>
  </si>
  <si>
    <t>NLA22_ND-10138</t>
  </si>
  <si>
    <t>NLA22_MI-10018</t>
  </si>
  <si>
    <t>NLA22_ND-10154</t>
  </si>
  <si>
    <t>NLA22_WV-10021</t>
  </si>
  <si>
    <t>NLA22_MN-10050</t>
  </si>
  <si>
    <t>NLA22_MN-10024</t>
  </si>
  <si>
    <t>NLA22_MN-10067</t>
  </si>
  <si>
    <t>NLA22_NY-10043</t>
  </si>
  <si>
    <t>NES22-10163</t>
  </si>
  <si>
    <t>NES22-10171</t>
  </si>
  <si>
    <t>NLA22_ND-10163</t>
  </si>
  <si>
    <t>NES22-10020</t>
  </si>
  <si>
    <t>NES22-10015</t>
  </si>
  <si>
    <t>NLA22_GA-10086</t>
  </si>
  <si>
    <t>NLA22_NY-10070</t>
  </si>
  <si>
    <t>NLA22_IA-10039</t>
  </si>
  <si>
    <t>NLA22_OR-10177</t>
  </si>
  <si>
    <t>NLA22_NE-10083</t>
  </si>
  <si>
    <t>NLA22_NJ-10025</t>
  </si>
  <si>
    <t>NLA22_SD-10125</t>
  </si>
  <si>
    <t>NLA22_AL-10019</t>
  </si>
  <si>
    <t>NLA22_UT-10043</t>
  </si>
  <si>
    <t>NLA22_GA-10097</t>
  </si>
  <si>
    <t>NLA22_SD-10097</t>
  </si>
  <si>
    <t>NLA22_KS-10094</t>
  </si>
  <si>
    <t>NLA22_MN-10028</t>
  </si>
  <si>
    <t>NLA22_IN-10156</t>
  </si>
  <si>
    <t>NES22-10014</t>
  </si>
  <si>
    <t>NLA22_MN-10103</t>
  </si>
  <si>
    <t>NLA22_MN-10044</t>
  </si>
  <si>
    <t>NLA22_UT-10027</t>
  </si>
  <si>
    <t>NLA22_GA-10107</t>
  </si>
  <si>
    <t>NLA22_MN-10110</t>
  </si>
  <si>
    <t>NLA22_MN-10056</t>
  </si>
  <si>
    <t>NLA22_KS-10009</t>
  </si>
  <si>
    <t>NLA22_OR-10183</t>
  </si>
  <si>
    <t>NLA22_OR-10070</t>
  </si>
  <si>
    <t>NLA22_DE-10029</t>
  </si>
  <si>
    <t>NLA22_AL-10080</t>
  </si>
  <si>
    <t>NLA22_TX-10168</t>
  </si>
  <si>
    <t>NLA22_NY-10008</t>
  </si>
  <si>
    <t>NES22-10012</t>
  </si>
  <si>
    <t>NLA22_IL-10020</t>
  </si>
  <si>
    <t>NLA22_MS-10005</t>
  </si>
  <si>
    <t>NLA22_ND-10119</t>
  </si>
  <si>
    <t>NLA22_WA-10046</t>
  </si>
  <si>
    <t>NES22-10007</t>
  </si>
  <si>
    <t>NLA22_NY-10024</t>
  </si>
  <si>
    <t>NLA22_OR-10180</t>
  </si>
  <si>
    <t>NES22-10087</t>
  </si>
  <si>
    <t>NLA22_CA-10110</t>
  </si>
  <si>
    <t>NLA22_MN-10084</t>
  </si>
  <si>
    <t>NLA22_WV-10029</t>
  </si>
  <si>
    <t>NLA22_NY-10050</t>
  </si>
  <si>
    <t>NLA22_OR-10075</t>
  </si>
  <si>
    <t>NLA22_CA-10174</t>
  </si>
  <si>
    <t>NLA22_MN-10111</t>
  </si>
  <si>
    <t>NLA22_MI-10140</t>
  </si>
  <si>
    <t>NLA22_MI-10057</t>
  </si>
  <si>
    <t>NES22-10011</t>
  </si>
  <si>
    <t>NLA22_NE-10104</t>
  </si>
  <si>
    <t>NLA22_NC-10013</t>
  </si>
  <si>
    <t>NES22-10001</t>
  </si>
  <si>
    <t>NLA22_NY-10041</t>
  </si>
  <si>
    <t>NLA22_MI-10142</t>
  </si>
  <si>
    <t>NLA22_SD-10180</t>
  </si>
  <si>
    <t>NLA22_TX-10181</t>
  </si>
  <si>
    <t>NES22-10074</t>
  </si>
  <si>
    <t>NES22-10086</t>
  </si>
  <si>
    <t>NES22-10058</t>
  </si>
  <si>
    <t>NES22-10196</t>
  </si>
  <si>
    <t>NLA22_ND-10134</t>
  </si>
  <si>
    <t>NLA22_NY-10064</t>
  </si>
  <si>
    <t>NLA22_NY-10054</t>
  </si>
  <si>
    <t>NLA22_SD-10090</t>
  </si>
  <si>
    <t>NLA22_NE-10140</t>
  </si>
  <si>
    <t>NLA22_MN-10104</t>
  </si>
  <si>
    <t>NLA22_NE-10116</t>
  </si>
  <si>
    <t>NES22-10004</t>
  </si>
  <si>
    <t>NLA22_NY-10010</t>
  </si>
  <si>
    <t>NLA22_AL-10082</t>
  </si>
  <si>
    <t>NLA22_CA-10201</t>
  </si>
  <si>
    <t>NLA22_DE-10030</t>
  </si>
  <si>
    <t>NLA22_MN-10080</t>
  </si>
  <si>
    <t>NES22-10019</t>
  </si>
  <si>
    <t>NLA22_MO-10051</t>
  </si>
  <si>
    <t>NLA22_IN-10031</t>
  </si>
  <si>
    <t>NES22-10068</t>
  </si>
  <si>
    <t>NLA22_CA-10202</t>
  </si>
  <si>
    <t>NLA22_MO-10020</t>
  </si>
  <si>
    <t>NES22-10006</t>
  </si>
  <si>
    <t>NLA22_SD-10187</t>
  </si>
  <si>
    <t>NLA22_SD-10182</t>
  </si>
  <si>
    <t>NLA22_NE-10057</t>
  </si>
  <si>
    <t>NES22-10110</t>
  </si>
  <si>
    <t>d-excess</t>
  </si>
  <si>
    <t>UID</t>
  </si>
  <si>
    <t>NLA22_WI-10002</t>
  </si>
  <si>
    <t>NLA22_WI-10006</t>
  </si>
  <si>
    <t>NLA22_WI-10007</t>
  </si>
  <si>
    <t>NLA22_WI-10008</t>
  </si>
  <si>
    <t>NLA22_WI-10011</t>
  </si>
  <si>
    <t>NLA22_WI-10013</t>
  </si>
  <si>
    <t>NLA22_WI-10019</t>
  </si>
  <si>
    <t>NLA22_WI-10021</t>
  </si>
  <si>
    <t>NLA22_WI-10022</t>
  </si>
  <si>
    <t>NLA22_WI-10024</t>
  </si>
  <si>
    <t>NLA22_WI-10025</t>
  </si>
  <si>
    <t>NLA22_WI-10026</t>
  </si>
  <si>
    <t>NLA22_WI-10027</t>
  </si>
  <si>
    <t>NLA22_WI-10028</t>
  </si>
  <si>
    <t>NLA22_WI-10029</t>
  </si>
  <si>
    <t>NLA22_WI-10032</t>
  </si>
  <si>
    <t>NLA22_WI-10035</t>
  </si>
  <si>
    <t>NLA22_WI-10039</t>
  </si>
  <si>
    <t>NLA22_WI-10040</t>
  </si>
  <si>
    <t>NLA22_WI-10041</t>
  </si>
  <si>
    <t>NLA22_WI-10042</t>
  </si>
  <si>
    <t>NLA22_WI-10099</t>
  </si>
  <si>
    <t>NLA22_WI-10100</t>
  </si>
  <si>
    <t>NLA22_WI-10101</t>
  </si>
  <si>
    <t>NLA22_WI-10102</t>
  </si>
  <si>
    <t>NLA22_WI-10103</t>
  </si>
  <si>
    <t>NLA22_WI-10104</t>
  </si>
  <si>
    <t>NLA22_WI-10105</t>
  </si>
  <si>
    <t>NLA22_WI-10107</t>
  </si>
  <si>
    <t>NLA22_WI-10108</t>
  </si>
  <si>
    <t>NLA22_WI-10110</t>
  </si>
  <si>
    <t>NLA22_WI-10111</t>
  </si>
  <si>
    <t>NLA22_WI-10113</t>
  </si>
  <si>
    <t>NLA22_WI-10114</t>
  </si>
  <si>
    <t>NLA22_WI-10116</t>
  </si>
  <si>
    <t>NLA22_WI-10117</t>
  </si>
  <si>
    <t>NLA22_WI-10118</t>
  </si>
  <si>
    <t>NLA22_WI-10119</t>
  </si>
  <si>
    <t>NLA22_WI-10120</t>
  </si>
  <si>
    <t>NLA22_WI-10123</t>
  </si>
  <si>
    <t>NLA22_WI-10124</t>
  </si>
  <si>
    <t>NLA22_WI-10126</t>
  </si>
  <si>
    <t>NLA22_WI-10128</t>
  </si>
  <si>
    <t>NLA22_WI-10130</t>
  </si>
  <si>
    <t>NLA22_WI-10131</t>
  </si>
  <si>
    <t>NLA22_WI-10133</t>
  </si>
  <si>
    <t>NLA22_WI-10138</t>
  </si>
  <si>
    <t>NLA22_WI-10140</t>
  </si>
  <si>
    <t>NLA22_WI-10141</t>
  </si>
  <si>
    <t>UNIQUE_ID</t>
  </si>
  <si>
    <t>STUDY</t>
  </si>
  <si>
    <t>IND_DOMAIN</t>
  </si>
  <si>
    <t>AG_ECO9</t>
  </si>
  <si>
    <t>AREA_CAT6</t>
  </si>
  <si>
    <t>AREA_HA</t>
  </si>
  <si>
    <t>LAKE_ORGN</t>
  </si>
  <si>
    <t>LAT_DD83</t>
  </si>
  <si>
    <t>LON_DD83</t>
  </si>
  <si>
    <t>INDEX_SITE_DEPTH</t>
  </si>
  <si>
    <t>NLA_AL-10051</t>
  </si>
  <si>
    <t>NLA</t>
  </si>
  <si>
    <t>CORE</t>
  </si>
  <si>
    <t>CPL</t>
  </si>
  <si>
    <t>(10,50]</t>
  </si>
  <si>
    <t>MAN_MADE</t>
  </si>
  <si>
    <t>NLA_AL-10052</t>
  </si>
  <si>
    <t>(1,4]</t>
  </si>
  <si>
    <t>NATURAL</t>
  </si>
  <si>
    <t>NLA_AL-10053</t>
  </si>
  <si>
    <t>NLA_AL-10063</t>
  </si>
  <si>
    <t>(4,10]</t>
  </si>
  <si>
    <t>NLA_AL-10065</t>
  </si>
  <si>
    <t>SAP</t>
  </si>
  <si>
    <t>NLA_AL-10068</t>
  </si>
  <si>
    <t>NLA_AL-10060</t>
  </si>
  <si>
    <t>NLA_AL-10069</t>
  </si>
  <si>
    <t>&gt;50</t>
  </si>
  <si>
    <t>NLA_AL-10079</t>
  </si>
  <si>
    <t>NLA_AL-10087</t>
  </si>
  <si>
    <t>NLA_AL-10093</t>
  </si>
  <si>
    <t>NLA_AL-10095</t>
  </si>
  <si>
    <t>NLA_AL-10129</t>
  </si>
  <si>
    <t>NLA_AL-10131</t>
  </si>
  <si>
    <t>NLA_AR-10050</t>
  </si>
  <si>
    <t>NLA_AR-10036</t>
  </si>
  <si>
    <t>NLA_AR-10038</t>
  </si>
  <si>
    <t>NLA_AR-10044</t>
  </si>
  <si>
    <t>NLA_AR-10052</t>
  </si>
  <si>
    <t>NLA_AR-10058</t>
  </si>
  <si>
    <t>NLA_AR-10061</t>
  </si>
  <si>
    <t>NLA_AR-10065</t>
  </si>
  <si>
    <t>NA</t>
  </si>
  <si>
    <t>NLA_AR-10068</t>
  </si>
  <si>
    <t>NLA_AR-10072</t>
  </si>
  <si>
    <t>NLA_AZ-10183</t>
  </si>
  <si>
    <t>WMT</t>
  </si>
  <si>
    <t>NLA_AZ-10185</t>
  </si>
  <si>
    <t>NLA_AZ-10100</t>
  </si>
  <si>
    <t>XER</t>
  </si>
  <si>
    <t>NLA_AZ-10117</t>
  </si>
  <si>
    <t>NLA_AZ-10122</t>
  </si>
  <si>
    <t>NLA_AZ-10139</t>
  </si>
  <si>
    <t>NLA_AZ-10191</t>
  </si>
  <si>
    <t>NLA_AZ-10201</t>
  </si>
  <si>
    <t>NLA_CA-10165</t>
  </si>
  <si>
    <t>NLA_CA-10171</t>
  </si>
  <si>
    <t>NLA_CA-10173</t>
  </si>
  <si>
    <t>NLA_CA-10174</t>
  </si>
  <si>
    <t>NLA_CA-10222</t>
  </si>
  <si>
    <t>NLA_CA-10223</t>
  </si>
  <si>
    <t>NLA_CA-10226</t>
  </si>
  <si>
    <t>NLA_CA-10227</t>
  </si>
  <si>
    <t>NLA_CA-10234</t>
  </si>
  <si>
    <t>NLA_CA-10235</t>
  </si>
  <si>
    <t>NLA_CA-10238</t>
  </si>
  <si>
    <t>NLA_CA-10242</t>
  </si>
  <si>
    <t>NLA_CA-10187</t>
  </si>
  <si>
    <t>NLA_CA-10188</t>
  </si>
  <si>
    <t>NLA_CA-10200</t>
  </si>
  <si>
    <t>NLA_CA-10215</t>
  </si>
  <si>
    <t>NLA_CA-10254</t>
  </si>
  <si>
    <t>NLA_CA-10255</t>
  </si>
  <si>
    <t>NLA_CA-10256</t>
  </si>
  <si>
    <t>NLA_CA-10257</t>
  </si>
  <si>
    <t>NLA_CA-10262</t>
  </si>
  <si>
    <t>NLA_CA-10267</t>
  </si>
  <si>
    <t>NLA_CA-10269</t>
  </si>
  <si>
    <t>NLA_CA-10270</t>
  </si>
  <si>
    <t>NLA_CA-10272</t>
  </si>
  <si>
    <t>NLA_CA-10275</t>
  </si>
  <si>
    <t>NLA_CA-10278</t>
  </si>
  <si>
    <t>NLA_CA-10283</t>
  </si>
  <si>
    <t>NLA_CA-10284</t>
  </si>
  <si>
    <t>NLA_CA-10285</t>
  </si>
  <si>
    <t>NLA_CA-10288</t>
  </si>
  <si>
    <t>NLA_CA-10291</t>
  </si>
  <si>
    <t>NLA_CA-10297</t>
  </si>
  <si>
    <t>NLA_CA-10299</t>
  </si>
  <si>
    <t>NLA_CA-10304</t>
  </si>
  <si>
    <t>NLA_CA-10317</t>
  </si>
  <si>
    <t>NLA_CA-10318</t>
  </si>
  <si>
    <t>NLA_CA-10319</t>
  </si>
  <si>
    <t>NLA_CA-10320</t>
  </si>
  <si>
    <t>NLA_CA-10323</t>
  </si>
  <si>
    <t>NLA_CA-10333</t>
  </si>
  <si>
    <t>NLA_CA-10337</t>
  </si>
  <si>
    <t>NLA_CA-10343</t>
  </si>
  <si>
    <t>NLA_CA-10350</t>
  </si>
  <si>
    <t>NLA_CA-10360</t>
  </si>
  <si>
    <t>NLA_CA-10361</t>
  </si>
  <si>
    <t>NLA_CO-10079</t>
  </si>
  <si>
    <t>NLA_CO-10080</t>
  </si>
  <si>
    <t>NLA_CO-10110</t>
  </si>
  <si>
    <t>NLA_CO-10111</t>
  </si>
  <si>
    <t>SPL</t>
  </si>
  <si>
    <t>NLA_CO-10113</t>
  </si>
  <si>
    <t>NLA_CO-10115</t>
  </si>
  <si>
    <t>NLA_CO-10117</t>
  </si>
  <si>
    <t>NLA_CO-10082</t>
  </si>
  <si>
    <t>NLA_CO-10085</t>
  </si>
  <si>
    <t>NLA_CO-10086</t>
  </si>
  <si>
    <t>NLA_CO-10091</t>
  </si>
  <si>
    <t>NLA_CO-10098</t>
  </si>
  <si>
    <t>NLA_CO-10101</t>
  </si>
  <si>
    <t>NLA_CO-10103</t>
  </si>
  <si>
    <t>NLA_CO-10105</t>
  </si>
  <si>
    <t>NLA_CO-10118</t>
  </si>
  <si>
    <t>NLA_CO-10121</t>
  </si>
  <si>
    <t>NLA_CO-10124</t>
  </si>
  <si>
    <t>NLA_CO-10125</t>
  </si>
  <si>
    <t>NLA_CT-10059</t>
  </si>
  <si>
    <t>NAP</t>
  </si>
  <si>
    <t>NLA_CT-10060</t>
  </si>
  <si>
    <t>NLA_CT-10061</t>
  </si>
  <si>
    <t>NLA_CT-10015</t>
  </si>
  <si>
    <t>NLA_CT-10050</t>
  </si>
  <si>
    <t>NLA_CT-10052</t>
  </si>
  <si>
    <t>NLA_CT-10063</t>
  </si>
  <si>
    <t>NLA_CT-10064</t>
  </si>
  <si>
    <t>NLA_DE-10035</t>
  </si>
  <si>
    <t>NLA_DE-10038</t>
  </si>
  <si>
    <t>NLA_DE-10002</t>
  </si>
  <si>
    <t>NLA_DE-10051</t>
  </si>
  <si>
    <t>NLA_DE-10054</t>
  </si>
  <si>
    <t>NLA_DE-10059</t>
  </si>
  <si>
    <t>NLA_DE-10062</t>
  </si>
  <si>
    <t>NLA_DE-10063</t>
  </si>
  <si>
    <t>NLA_FL-10111</t>
  </si>
  <si>
    <t>NLA_FL-10137</t>
  </si>
  <si>
    <t>NLA_FL-10139</t>
  </si>
  <si>
    <t>NLA_FL-10115</t>
  </si>
  <si>
    <t>NLA_FL-10121</t>
  </si>
  <si>
    <t>NLA_FL-10122</t>
  </si>
  <si>
    <t>NLA_FL-10126</t>
  </si>
  <si>
    <t>NLA_FL-10127</t>
  </si>
  <si>
    <t>NLA_FL-10141</t>
  </si>
  <si>
    <t>NLA_FL-10142</t>
  </si>
  <si>
    <t>NLA_FL-10144</t>
  </si>
  <si>
    <t>NLA_GA-10051</t>
  </si>
  <si>
    <t>NLA_GA-10057</t>
  </si>
  <si>
    <t>NLA_GA-10059</t>
  </si>
  <si>
    <t>NLA_GA-10060</t>
  </si>
  <si>
    <t>NLA_GA-10063</t>
  </si>
  <si>
    <t>NLA_GA-10084</t>
  </si>
  <si>
    <t>NLA_GA-10085</t>
  </si>
  <si>
    <t>NLA_GA-10087</t>
  </si>
  <si>
    <t>NLA_GA-10089</t>
  </si>
  <si>
    <t>NLA_GA-10093</t>
  </si>
  <si>
    <t>NLA_GA-10095</t>
  </si>
  <si>
    <t>NLA_GA-10099</t>
  </si>
  <si>
    <t>NLA_GA-10071</t>
  </si>
  <si>
    <t>NLA_GA-10075</t>
  </si>
  <si>
    <t>NLA_GA-10076</t>
  </si>
  <si>
    <t>NLA_GA-10103</t>
  </si>
  <si>
    <t>NLA_GA-10111</t>
  </si>
  <si>
    <t>NLA_GA-10115</t>
  </si>
  <si>
    <t>NLA_GA-10120</t>
  </si>
  <si>
    <t>NLA_GA-10121</t>
  </si>
  <si>
    <t>NLA_GA-10129</t>
  </si>
  <si>
    <t>NLA_GA-10130</t>
  </si>
  <si>
    <t>NLA_GA-10131</t>
  </si>
  <si>
    <t>NLA_GA-10134</t>
  </si>
  <si>
    <t>NLA_GA-10136</t>
  </si>
  <si>
    <t>NLA_GA-10137</t>
  </si>
  <si>
    <t>NLA_GA-10141</t>
  </si>
  <si>
    <t>NLA_GA-10142</t>
  </si>
  <si>
    <t>NLA_GA-10146</t>
  </si>
  <si>
    <t>NLA_GA-10147</t>
  </si>
  <si>
    <t>NLA_GA-10148</t>
  </si>
  <si>
    <t>NLA_GA-10157</t>
  </si>
  <si>
    <t>NLA_GA-10164</t>
  </si>
  <si>
    <t>NLA_IA-10088</t>
  </si>
  <si>
    <t>TPL</t>
  </si>
  <si>
    <t>NLA_IA-10117</t>
  </si>
  <si>
    <t>NLA_IA-10118</t>
  </si>
  <si>
    <t>NLA_IA-10094</t>
  </si>
  <si>
    <t>NLA_IA-10095</t>
  </si>
  <si>
    <t>NLA_IA-10100</t>
  </si>
  <si>
    <t>NLA_IA-10123</t>
  </si>
  <si>
    <t>NLA_IA-10128</t>
  </si>
  <si>
    <t>NLA_ID-10031</t>
  </si>
  <si>
    <t>NLA_ID-10309</t>
  </si>
  <si>
    <t>NLA_ID-10314</t>
  </si>
  <si>
    <t>NLA_ID-10177</t>
  </si>
  <si>
    <t>NLA_ID-10181</t>
  </si>
  <si>
    <t>NLA_ID-10185</t>
  </si>
  <si>
    <t>NLA_ID-10186</t>
  </si>
  <si>
    <t>NLA_ID-10189</t>
  </si>
  <si>
    <t>NLA_ID-10198</t>
  </si>
  <si>
    <t>NLA_ID-10202</t>
  </si>
  <si>
    <t>NLA_ID-10316</t>
  </si>
  <si>
    <t>NLA_ID-10317</t>
  </si>
  <si>
    <t>NLA_ID-10322</t>
  </si>
  <si>
    <t>NLA_ID-10330</t>
  </si>
  <si>
    <t>NLA_ID-10331</t>
  </si>
  <si>
    <t>NLA_ID-10332</t>
  </si>
  <si>
    <t>NLA_IL-10052</t>
  </si>
  <si>
    <t>NLA_IL-10054</t>
  </si>
  <si>
    <t>NLA_IL-10055</t>
  </si>
  <si>
    <t>NLA_IL-10056</t>
  </si>
  <si>
    <t>NLA_IL-10057</t>
  </si>
  <si>
    <t>NLA_IL-10061</t>
  </si>
  <si>
    <t>NLA_IL-10062</t>
  </si>
  <si>
    <t>NLA_IL-10064</t>
  </si>
  <si>
    <t>NLA_IL-10069</t>
  </si>
  <si>
    <t>NLA_IL-10070</t>
  </si>
  <si>
    <t>NLA_IL-10071</t>
  </si>
  <si>
    <t>NLA_IL-10075</t>
  </si>
  <si>
    <t>NLA_IL-10079</t>
  </si>
  <si>
    <t>NLA_IL-10083</t>
  </si>
  <si>
    <t>NLA_IL-10087</t>
  </si>
  <si>
    <t>NLA_IL-10088</t>
  </si>
  <si>
    <t>NLA_IL-10093</t>
  </si>
  <si>
    <t>NLA_IN-10152</t>
  </si>
  <si>
    <t>NLA_IN-10153</t>
  </si>
  <si>
    <t>NLA_IN-10155</t>
  </si>
  <si>
    <t>UMW</t>
  </si>
  <si>
    <t>NLA_IN-10159</t>
  </si>
  <si>
    <t>NLA_IN-10273</t>
  </si>
  <si>
    <t>NLA_IN-10274</t>
  </si>
  <si>
    <t>NLA_IN-10276</t>
  </si>
  <si>
    <t>NLA_IN-10277</t>
  </si>
  <si>
    <t>NLA_IN-10278</t>
  </si>
  <si>
    <t>NLA_IN-10280</t>
  </si>
  <si>
    <t>NLA_IN-10281</t>
  </si>
  <si>
    <t>NLA_IN-10162</t>
  </si>
  <si>
    <t>NLA_IN-10163</t>
  </si>
  <si>
    <t>NLA_IN-10165</t>
  </si>
  <si>
    <t>NLA_IN-10166</t>
  </si>
  <si>
    <t>NLA_IN-10167</t>
  </si>
  <si>
    <t>NLA_IN-10169</t>
  </si>
  <si>
    <t>NLA_IN-10132</t>
  </si>
  <si>
    <t>NLA_IN-10170</t>
  </si>
  <si>
    <t>NLA_IN-10172</t>
  </si>
  <si>
    <t>NLA_IN-10174</t>
  </si>
  <si>
    <t>NLA_IN-10175</t>
  </si>
  <si>
    <t>NLA_IN-10179</t>
  </si>
  <si>
    <t>NLA_IN-10180</t>
  </si>
  <si>
    <t>NLA_IN-10183</t>
  </si>
  <si>
    <t>NLA_IN-10186</t>
  </si>
  <si>
    <t>NLA_IN-10187</t>
  </si>
  <si>
    <t>NLA_IN-10192</t>
  </si>
  <si>
    <t>NLA_IN-10194</t>
  </si>
  <si>
    <t>NLA_IN-10197</t>
  </si>
  <si>
    <t>NLA_IN-10198</t>
  </si>
  <si>
    <t>NLA_IN-10045</t>
  </si>
  <si>
    <t>NLA_IN-10283</t>
  </si>
  <si>
    <t>NLA_IN-10286</t>
  </si>
  <si>
    <t>NLA_IN-10291</t>
  </si>
  <si>
    <t>NLA_IN-10292</t>
  </si>
  <si>
    <t>NLA_IN-10294</t>
  </si>
  <si>
    <t>NLA_IN-10295</t>
  </si>
  <si>
    <t>NLA_IN-10297</t>
  </si>
  <si>
    <t>NLA_IN-10298</t>
  </si>
  <si>
    <t>NLA_IN-10299</t>
  </si>
  <si>
    <t>NLA_IN-10300</t>
  </si>
  <si>
    <t>NLA_IN-10301</t>
  </si>
  <si>
    <t>NLA_IN-10302</t>
  </si>
  <si>
    <t>NLA_IN-10303</t>
  </si>
  <si>
    <t>NLA_IN-10305</t>
  </si>
  <si>
    <t>NLA_IN-10306</t>
  </si>
  <si>
    <t>NLA_IN-10308</t>
  </si>
  <si>
    <t>NLA_IN-10310</t>
  </si>
  <si>
    <t>NLA_IN-10313</t>
  </si>
  <si>
    <t>NLA_KS-10076</t>
  </si>
  <si>
    <t>NLA_KS-10077</t>
  </si>
  <si>
    <t>NLA_KS-10082</t>
  </si>
  <si>
    <t>NLA_KS-10102</t>
  </si>
  <si>
    <t>NLA_KS-10107</t>
  </si>
  <si>
    <t>NLA_KS-10085</t>
  </si>
  <si>
    <t>NLA_KS-10091</t>
  </si>
  <si>
    <t>NLA_KS-10095</t>
  </si>
  <si>
    <t>NLA_KS-10098</t>
  </si>
  <si>
    <t>NLA_KS-10126</t>
  </si>
  <si>
    <t>NLA_KS-10133</t>
  </si>
  <si>
    <t>NLA_KS-10140</t>
  </si>
  <si>
    <t>NLA_KS-10141</t>
  </si>
  <si>
    <t>NLA_KS-10142</t>
  </si>
  <si>
    <t>NLA_KS-10146</t>
  </si>
  <si>
    <t>NLA_KS-10147</t>
  </si>
  <si>
    <t>NLA_KS-10148</t>
  </si>
  <si>
    <t>NLA_KS-10151</t>
  </si>
  <si>
    <t>NLA_KS-10152</t>
  </si>
  <si>
    <t>NLA_KS-10170</t>
  </si>
  <si>
    <t>NLA_KY-10045</t>
  </si>
  <si>
    <t>NLA_KY-10061</t>
  </si>
  <si>
    <t>NLA_KY-10062</t>
  </si>
  <si>
    <t>NLA_KY-10063</t>
  </si>
  <si>
    <t>NLA_KY-10064</t>
  </si>
  <si>
    <t>NLA_KY-10065</t>
  </si>
  <si>
    <t>NLA_KY-10054</t>
  </si>
  <si>
    <t>NLA_KY-10056</t>
  </si>
  <si>
    <t>NLA_KY-10057</t>
  </si>
  <si>
    <t>NLA_LA-10146</t>
  </si>
  <si>
    <t>NLA_LA-10147</t>
  </si>
  <si>
    <t>NLA_LA-10169</t>
  </si>
  <si>
    <t>NLA_LA-10231</t>
  </si>
  <si>
    <t>NLA_LA-10278</t>
  </si>
  <si>
    <t>NLA_LA-10353</t>
  </si>
  <si>
    <t>NLA_LA-10438</t>
  </si>
  <si>
    <t>NLA_LA-10443</t>
  </si>
  <si>
    <t>NLA_LA-10456</t>
  </si>
  <si>
    <t>NLA_LA-10498</t>
  </si>
  <si>
    <t>NLA_LA-10522</t>
  </si>
  <si>
    <t>NLA_LA-10545</t>
  </si>
  <si>
    <t>NLA_LA-10584</t>
  </si>
  <si>
    <t>NLA_MA-10025</t>
  </si>
  <si>
    <t>NLA_MA-10039</t>
  </si>
  <si>
    <t>NLA_MA-10040</t>
  </si>
  <si>
    <t>NLA_MA-10030</t>
  </si>
  <si>
    <t>NLA_MA-10031</t>
  </si>
  <si>
    <t>NLA_MA-10032</t>
  </si>
  <si>
    <t>NLA_MA-10043</t>
  </si>
  <si>
    <t>NLA_MA-10044</t>
  </si>
  <si>
    <t>NLA_MA-10046</t>
  </si>
  <si>
    <t>NLA_MD-10030</t>
  </si>
  <si>
    <t>NLA_MD-10045</t>
  </si>
  <si>
    <t>NLA_MD-10001</t>
  </si>
  <si>
    <t>NLA_MD-10053</t>
  </si>
  <si>
    <t>NLA_MD-10065</t>
  </si>
  <si>
    <t>NLA_MD-10069</t>
  </si>
  <si>
    <t>NLA_MD-10077</t>
  </si>
  <si>
    <t>NLA_MD-10078</t>
  </si>
  <si>
    <t>NLA_ME-10068</t>
  </si>
  <si>
    <t>NLA_ME-10070</t>
  </si>
  <si>
    <t>NLA_ME-10072</t>
  </si>
  <si>
    <t>NLA_ME-10073</t>
  </si>
  <si>
    <t>NLA_ME-10074</t>
  </si>
  <si>
    <t>NLA_ME-10090</t>
  </si>
  <si>
    <t>NLA_ME-10094</t>
  </si>
  <si>
    <t>NLA_ME-10095</t>
  </si>
  <si>
    <t>NLA_ME-10096</t>
  </si>
  <si>
    <t>NLA_ME-10075</t>
  </si>
  <si>
    <t>NLA_ME-10077</t>
  </si>
  <si>
    <t>NLA_ME-10080</t>
  </si>
  <si>
    <t>NLA_ME-10099</t>
  </si>
  <si>
    <t>NLA_ME-10100</t>
  </si>
  <si>
    <t>NLA_ME-10101</t>
  </si>
  <si>
    <t>NLA_MI-10149</t>
  </si>
  <si>
    <t>NLA_MI-10150</t>
  </si>
  <si>
    <t>NLA_MI-10151</t>
  </si>
  <si>
    <t>NLA_MI-10153</t>
  </si>
  <si>
    <t>NLA_MI-10155</t>
  </si>
  <si>
    <t>NLA_MI-10156</t>
  </si>
  <si>
    <t>NLA_MI-10235</t>
  </si>
  <si>
    <t>NLA_MI-10236</t>
  </si>
  <si>
    <t>NLA_MI-10237</t>
  </si>
  <si>
    <t>NLA_MI-10238</t>
  </si>
  <si>
    <t>NLA_MI-10240</t>
  </si>
  <si>
    <t>NLA_MI-10241</t>
  </si>
  <si>
    <t>NLA_MI-10242</t>
  </si>
  <si>
    <t>NLA_MI-10243</t>
  </si>
  <si>
    <t>NLA_MI-10245</t>
  </si>
  <si>
    <t>NLA_MI-10246</t>
  </si>
  <si>
    <t>NLA_MI-10247</t>
  </si>
  <si>
    <t>NLA_MI-10248</t>
  </si>
  <si>
    <t>NLA_MI-10249</t>
  </si>
  <si>
    <t>NLA_MI-10160</t>
  </si>
  <si>
    <t>NLA_MI-10163</t>
  </si>
  <si>
    <t>NLA_MI-10170</t>
  </si>
  <si>
    <t>NLA_MI-10175</t>
  </si>
  <si>
    <t>NLA_MI-10176</t>
  </si>
  <si>
    <t>NLA_MI-10179</t>
  </si>
  <si>
    <t>NLA_MI-10184</t>
  </si>
  <si>
    <t>NLA_MI-10187</t>
  </si>
  <si>
    <t>NLA_MI-10251</t>
  </si>
  <si>
    <t>NLA_MI-10253</t>
  </si>
  <si>
    <t>NLA_MI-10254</t>
  </si>
  <si>
    <t>NLA_MI-10255</t>
  </si>
  <si>
    <t>NLA_MI-10256</t>
  </si>
  <si>
    <t>NLA_MI-10258</t>
  </si>
  <si>
    <t>NLA_MI-10260</t>
  </si>
  <si>
    <t>NLA_MI-10264</t>
  </si>
  <si>
    <t>NLA_MI-10266</t>
  </si>
  <si>
    <t>NLA_MI-10267</t>
  </si>
  <si>
    <t>NLA_MI-10270</t>
  </si>
  <si>
    <t>NLA_MI-10271</t>
  </si>
  <si>
    <t>NLA_MI-10272</t>
  </si>
  <si>
    <t>NLA_MI-10273</t>
  </si>
  <si>
    <t>NLA_MI-10276</t>
  </si>
  <si>
    <t>NLA_MI-10277</t>
  </si>
  <si>
    <t>NLA_MI-10278</t>
  </si>
  <si>
    <t>NLA_MI-10279</t>
  </si>
  <si>
    <t>NLA_MI-10280</t>
  </si>
  <si>
    <t>NLA_MI-10283</t>
  </si>
  <si>
    <t>NLA_MI-10285</t>
  </si>
  <si>
    <t>NLA_MI-10286</t>
  </si>
  <si>
    <t>NLA_MI-10288</t>
  </si>
  <si>
    <t>NLA_MN-10142</t>
  </si>
  <si>
    <t>NLA_MN-10143</t>
  </si>
  <si>
    <t>NLA_MN-10145</t>
  </si>
  <si>
    <t>NLA_MN-10146</t>
  </si>
  <si>
    <t>NLA_MN-10147</t>
  </si>
  <si>
    <t>NLA_MN-10148</t>
  </si>
  <si>
    <t>NLA_MN-10150</t>
  </si>
  <si>
    <t>NLA_MN-10152</t>
  </si>
  <si>
    <t>NLA_MN-10154</t>
  </si>
  <si>
    <t>NLA_MN-10157</t>
  </si>
  <si>
    <t>NLA_MN-10158</t>
  </si>
  <si>
    <t>NLA_MN-10162</t>
  </si>
  <si>
    <t>NLA_MN-10164</t>
  </si>
  <si>
    <t>NLA_MN-10165</t>
  </si>
  <si>
    <t>NLA_MN-10166</t>
  </si>
  <si>
    <t>NLA_MN-10334</t>
  </si>
  <si>
    <t>NLA_MN-10335</t>
  </si>
  <si>
    <t>NLA_MN-10336</t>
  </si>
  <si>
    <t>NLA_MN-10337</t>
  </si>
  <si>
    <t>NLA_MN-10341</t>
  </si>
  <si>
    <t>NLA_MN-10344</t>
  </si>
  <si>
    <t>NLA_MN-10346</t>
  </si>
  <si>
    <t>NLA_MN-10350</t>
  </si>
  <si>
    <t>NLA_MN-10351</t>
  </si>
  <si>
    <t>NLA_MN-10357</t>
  </si>
  <si>
    <t>NLA_MN-10167</t>
  </si>
  <si>
    <t>NLA_MN-10168</t>
  </si>
  <si>
    <t>NLA_MN-10172</t>
  </si>
  <si>
    <t>NLA_MN-10175</t>
  </si>
  <si>
    <t>NLA_MN-10177</t>
  </si>
  <si>
    <t>NLA_MN-10183</t>
  </si>
  <si>
    <t>NLA_MN-10184</t>
  </si>
  <si>
    <t>NLA_MN-10185</t>
  </si>
  <si>
    <t>NLA_MN-10186</t>
  </si>
  <si>
    <t>NLA_MN-10360</t>
  </si>
  <si>
    <t>NLA_MN-10362</t>
  </si>
  <si>
    <t>NLA_MN-10365</t>
  </si>
  <si>
    <t>NLA_MN-10367</t>
  </si>
  <si>
    <t>NLA_MN-10371</t>
  </si>
  <si>
    <t>NLA_MN-10373</t>
  </si>
  <si>
    <t>NLA_MN-10374</t>
  </si>
  <si>
    <t>NLA_MN-10376</t>
  </si>
  <si>
    <t>NLA_MN-10377</t>
  </si>
  <si>
    <t>NLA_MN-10380</t>
  </si>
  <si>
    <t>NLA_MN-10387</t>
  </si>
  <si>
    <t>NLA_MN-10390</t>
  </si>
  <si>
    <t>NLA_MN-10391</t>
  </si>
  <si>
    <t>NLA_MN-10393</t>
  </si>
  <si>
    <t>NLA_MN-10397</t>
  </si>
  <si>
    <t>NLA_MN-10398</t>
  </si>
  <si>
    <t>NLA_MO-10061</t>
  </si>
  <si>
    <t>NLA_MO-10062</t>
  </si>
  <si>
    <t>NLA_MO-10066</t>
  </si>
  <si>
    <t>NLA_MO-10067</t>
  </si>
  <si>
    <t>NLA_MO-10097</t>
  </si>
  <si>
    <t>NLA_MO-10100</t>
  </si>
  <si>
    <t>NLA_MO-10072</t>
  </si>
  <si>
    <t>NLA_MO-10073</t>
  </si>
  <si>
    <t>NLA_MO-10081</t>
  </si>
  <si>
    <t>NLA_MO-10103</t>
  </si>
  <si>
    <t>NLA_MO-10110</t>
  </si>
  <si>
    <t>NLA_MO-10113</t>
  </si>
  <si>
    <t>NLA_MO-10116</t>
  </si>
  <si>
    <t>NLA_MO-10120</t>
  </si>
  <si>
    <t>NLA_MS-10046</t>
  </si>
  <si>
    <t>NLA_MS-10048</t>
  </si>
  <si>
    <t>NLA_MS-10049</t>
  </si>
  <si>
    <t>NLA_MS-10050</t>
  </si>
  <si>
    <t>NLA_MS-10081</t>
  </si>
  <si>
    <t>NLA_MS-10058</t>
  </si>
  <si>
    <t>NLA_MS-10060</t>
  </si>
  <si>
    <t>NLA_MS-10091</t>
  </si>
  <si>
    <t>NLA_MS-10094</t>
  </si>
  <si>
    <t>NLA_MS-10099</t>
  </si>
  <si>
    <t>NLA_MS-10102</t>
  </si>
  <si>
    <t>NLA_MT-10179</t>
  </si>
  <si>
    <t>NPL</t>
  </si>
  <si>
    <t>NLA_MT-10183</t>
  </si>
  <si>
    <t>NLA_MT-10184</t>
  </si>
  <si>
    <t>NLA_MT-10190</t>
  </si>
  <si>
    <t>NLA_MT-10191</t>
  </si>
  <si>
    <t>NLA_MT-10198</t>
  </si>
  <si>
    <t>NLA_MT-10275</t>
  </si>
  <si>
    <t>NLA_MT-10276</t>
  </si>
  <si>
    <t>NLA_MT-10279</t>
  </si>
  <si>
    <t>NLA_MT-10282</t>
  </si>
  <si>
    <t>NLA_MT-10287</t>
  </si>
  <si>
    <t>NLA_MT-10202</t>
  </si>
  <si>
    <t>NLA_MT-10208</t>
  </si>
  <si>
    <t>NLA_MT-10215</t>
  </si>
  <si>
    <t>NLA_MT-10219</t>
  </si>
  <si>
    <t>NLA_MT-10220</t>
  </si>
  <si>
    <t>NLA_MT-10226</t>
  </si>
  <si>
    <t>NLA_MT-10229</t>
  </si>
  <si>
    <t>NLA_MT-10230</t>
  </si>
  <si>
    <t>NLA_MT-10239</t>
  </si>
  <si>
    <t>NLA_MT-10240</t>
  </si>
  <si>
    <t>NLA_MT-10244</t>
  </si>
  <si>
    <t>NLA_MT-10245</t>
  </si>
  <si>
    <t>NLA_MT-10247</t>
  </si>
  <si>
    <t>NLA_MT-10248</t>
  </si>
  <si>
    <t>NLA_MT-10250</t>
  </si>
  <si>
    <t>NLA_MT-10263</t>
  </si>
  <si>
    <t>NLA_MT-10299</t>
  </si>
  <si>
    <t>NLA_MT-10300</t>
  </si>
  <si>
    <t>NLA_MT-10303</t>
  </si>
  <si>
    <t>NLA_MT-10308</t>
  </si>
  <si>
    <t>NLA_MT-10311</t>
  </si>
  <si>
    <t>NLA_MT-10315</t>
  </si>
  <si>
    <t>NLA_MT-10317</t>
  </si>
  <si>
    <t>NLA_MT-10318</t>
  </si>
  <si>
    <t>NLA_MT-10323</t>
  </si>
  <si>
    <t>NLA_MT-10331</t>
  </si>
  <si>
    <t>NLA_MT-10333</t>
  </si>
  <si>
    <t>NLA_MT-10338</t>
  </si>
  <si>
    <t>NLA_MT-10342</t>
  </si>
  <si>
    <t>NLA_MT-10343</t>
  </si>
  <si>
    <t>NLA_MT-10345</t>
  </si>
  <si>
    <t>NLA_MT-10348</t>
  </si>
  <si>
    <t>NLA_MT-10353</t>
  </si>
  <si>
    <t>NLA_MT-10359</t>
  </si>
  <si>
    <t>NLA_NC-10057</t>
  </si>
  <si>
    <t>NLA_NC-10058</t>
  </si>
  <si>
    <t>NLA_NC-10060</t>
  </si>
  <si>
    <t>NLA_NC-10077</t>
  </si>
  <si>
    <t>NLA_NC-10079</t>
  </si>
  <si>
    <t>NLA_NC-10080</t>
  </si>
  <si>
    <t>NLA_NC-10081</t>
  </si>
  <si>
    <t>NLA_NC-10063</t>
  </si>
  <si>
    <t>NLA_NC-10065</t>
  </si>
  <si>
    <t>NLA_NC-10066</t>
  </si>
  <si>
    <t>NLA_NC-10084</t>
  </si>
  <si>
    <t>NLA_NC-10085</t>
  </si>
  <si>
    <t>NLA_ND-10144</t>
  </si>
  <si>
    <t>NLA_ND-10145</t>
  </si>
  <si>
    <t>NLA_ND-10147</t>
  </si>
  <si>
    <t>NLA_ND-10149</t>
  </si>
  <si>
    <t>NLA_ND-10152</t>
  </si>
  <si>
    <t>NLA_ND-10154</t>
  </si>
  <si>
    <t>NLA_ND-10155</t>
  </si>
  <si>
    <t>NLA_ND-10157</t>
  </si>
  <si>
    <t>NLA_ND-10252</t>
  </si>
  <si>
    <t>NLA_ND-10255</t>
  </si>
  <si>
    <t>NLA_ND-10257</t>
  </si>
  <si>
    <t>NLA_ND-10258</t>
  </si>
  <si>
    <t>NLA_ND-10260</t>
  </si>
  <si>
    <t>NLA_ND-10261</t>
  </si>
  <si>
    <t>NLA_ND-10263</t>
  </si>
  <si>
    <t>NLA_ND-10266</t>
  </si>
  <si>
    <t>NLA_ND-10170</t>
  </si>
  <si>
    <t>NLA_ND-10172</t>
  </si>
  <si>
    <t>NLA_ND-10174</t>
  </si>
  <si>
    <t>NLA_ND-10178</t>
  </si>
  <si>
    <t>NLA_ND-10179</t>
  </si>
  <si>
    <t>NLA_ND-10181</t>
  </si>
  <si>
    <t>NLA_ND-10187</t>
  </si>
  <si>
    <t>NLA_ND-10192</t>
  </si>
  <si>
    <t>NLA_ND-10197</t>
  </si>
  <si>
    <t>NLA_ND-10206</t>
  </si>
  <si>
    <t>NLA_ND-10226</t>
  </si>
  <si>
    <t>NLA_ND-10227</t>
  </si>
  <si>
    <t>NLA_ND-10244</t>
  </si>
  <si>
    <t>NLA_ND-10271</t>
  </si>
  <si>
    <t>NLA_ND-10272</t>
  </si>
  <si>
    <t>NLA_ND-10273</t>
  </si>
  <si>
    <t>NLA_ND-10275</t>
  </si>
  <si>
    <t>NLA_ND-10276</t>
  </si>
  <si>
    <t>NLA_ND-10278</t>
  </si>
  <si>
    <t>NLA_ND-10280</t>
  </si>
  <si>
    <t>NLA_ND-10282</t>
  </si>
  <si>
    <t>NLA_ND-10288</t>
  </si>
  <si>
    <t>NLA_ND-10298</t>
  </si>
  <si>
    <t>NLA_ND-10307</t>
  </si>
  <si>
    <t>NLA_NE-10176</t>
  </si>
  <si>
    <t>NLA_NE-10215</t>
  </si>
  <si>
    <t>NLA_NE-10229</t>
  </si>
  <si>
    <t>NLA_NE-10178</t>
  </si>
  <si>
    <t>NLA_NE-10181</t>
  </si>
  <si>
    <t>NLA_NE-10187</t>
  </si>
  <si>
    <t>NLA_NE-10193</t>
  </si>
  <si>
    <t>NLA_NE-10194</t>
  </si>
  <si>
    <t>NLA_NE-10195</t>
  </si>
  <si>
    <t>NLA_NE-10198</t>
  </si>
  <si>
    <t>NLA_NE-10201</t>
  </si>
  <si>
    <t>NLA_NE-10202</t>
  </si>
  <si>
    <t>NLA_NE-10204</t>
  </si>
  <si>
    <t>NLA_NE-10206</t>
  </si>
  <si>
    <t>NLA_NE-10207</t>
  </si>
  <si>
    <t>NLA_NE-10232</t>
  </si>
  <si>
    <t>NLA_NE-10234</t>
  </si>
  <si>
    <t>NLA_NE-10235</t>
  </si>
  <si>
    <t>NLA_NE-10237</t>
  </si>
  <si>
    <t>NLA_NE-10238</t>
  </si>
  <si>
    <t>NLA_NE-10239</t>
  </si>
  <si>
    <t>NLA_NE-10242</t>
  </si>
  <si>
    <t>NLA_NE-10245</t>
  </si>
  <si>
    <t>NLA_NE-10247</t>
  </si>
  <si>
    <t>NLA_NE-10258</t>
  </si>
  <si>
    <t>NLA_NE-10266</t>
  </si>
  <si>
    <t>NLA_NE-10268</t>
  </si>
  <si>
    <t>NLA_NE-10280</t>
  </si>
  <si>
    <t>NLA_NE-10304</t>
  </si>
  <si>
    <t>NLA_NH-10027</t>
  </si>
  <si>
    <t>NLA_NH-10048</t>
  </si>
  <si>
    <t>NLA_NH-10051</t>
  </si>
  <si>
    <t>NLA_NH-10034</t>
  </si>
  <si>
    <t>NLA_NH-10035</t>
  </si>
  <si>
    <t>NLA_NH-10039</t>
  </si>
  <si>
    <t>NLA_NH-10052</t>
  </si>
  <si>
    <t>NLA_NH-10056</t>
  </si>
  <si>
    <t>NLA_NJ-10021</t>
  </si>
  <si>
    <t>NLA_NJ-10023</t>
  </si>
  <si>
    <t>NLA_NJ-10024</t>
  </si>
  <si>
    <t>NLA_NJ-10040</t>
  </si>
  <si>
    <t>NLA_NJ-10025</t>
  </si>
  <si>
    <t>NLA_NJ-10042</t>
  </si>
  <si>
    <t>NLA_NJ-10043</t>
  </si>
  <si>
    <t>NLA_NJ-10045</t>
  </si>
  <si>
    <t>NLA_NM-10024</t>
  </si>
  <si>
    <t>NLA_NM-10094</t>
  </si>
  <si>
    <t>NLA_NM-10095</t>
  </si>
  <si>
    <t>NLA_NM-10020</t>
  </si>
  <si>
    <t>NLA_NM-10021</t>
  </si>
  <si>
    <t>NLA_NM-10132</t>
  </si>
  <si>
    <t>NLA_NM-10135</t>
  </si>
  <si>
    <t>NLA_NM-10136</t>
  </si>
  <si>
    <t>NLA_NV-10178</t>
  </si>
  <si>
    <t>NLA_NV-10218</t>
  </si>
  <si>
    <t>NLA_NV-10228</t>
  </si>
  <si>
    <t>NLA_NV-10132</t>
  </si>
  <si>
    <t>NLA_NV-10379</t>
  </si>
  <si>
    <t>NLA_NV-10386</t>
  </si>
  <si>
    <t>NLA_NV-10396</t>
  </si>
  <si>
    <t>NLA_NV-10402</t>
  </si>
  <si>
    <t>NLA_NY-10036</t>
  </si>
  <si>
    <t>NLA_NY-10037</t>
  </si>
  <si>
    <t>NLA_NY-10041</t>
  </si>
  <si>
    <t>NLA_NY-10042</t>
  </si>
  <si>
    <t>NLA_NY-10044</t>
  </si>
  <si>
    <t>NLA_NY-10053</t>
  </si>
  <si>
    <t>NLA_NY-10054</t>
  </si>
  <si>
    <t>NLA_NY-10055</t>
  </si>
  <si>
    <t>NLA_NY-10061</t>
  </si>
  <si>
    <t>NLA_NY-10065</t>
  </si>
  <si>
    <t>NLA_NY-10067</t>
  </si>
  <si>
    <t>NLA_NY-10050</t>
  </si>
  <si>
    <t>NLA_NY-10070</t>
  </si>
  <si>
    <t>NLA_NY-10072</t>
  </si>
  <si>
    <t>NLA_NY-10074</t>
  </si>
  <si>
    <t>NLA_NY-10076</t>
  </si>
  <si>
    <t>NLA_NY-10077</t>
  </si>
  <si>
    <t>NLA_NY-10078</t>
  </si>
  <si>
    <t>NLA_NY-10079</t>
  </si>
  <si>
    <t>NLA_NY-10081</t>
  </si>
  <si>
    <t>NLA_NY-10086</t>
  </si>
  <si>
    <t>NLA_NY-10087</t>
  </si>
  <si>
    <t>NLA_NY-10088</t>
  </si>
  <si>
    <t>NLA_NY-10090</t>
  </si>
  <si>
    <t>NLA_NY-10094</t>
  </si>
  <si>
    <t>NLA_NY-10097</t>
  </si>
  <si>
    <t>NLA_NY-10099</t>
  </si>
  <si>
    <t>NLA_NY-10100</t>
  </si>
  <si>
    <t>NLA_NY-10106</t>
  </si>
  <si>
    <t>NLA_OH-10068</t>
  </si>
  <si>
    <t>NLA_OH-10069</t>
  </si>
  <si>
    <t>NLA_OH-10088</t>
  </si>
  <si>
    <t>NLA_OH-10089</t>
  </si>
  <si>
    <t>NLA_OH-10090</t>
  </si>
  <si>
    <t>NLA_OH-10092</t>
  </si>
  <si>
    <t>NLA_OH-10093</t>
  </si>
  <si>
    <t>NLA_OH-10075</t>
  </si>
  <si>
    <t>NLA_OH-10076</t>
  </si>
  <si>
    <t>NLA_OH-10077</t>
  </si>
  <si>
    <t>NLA_OH-10086</t>
  </si>
  <si>
    <t>NLA_OH-10096</t>
  </si>
  <si>
    <t>NLA_OH-10097</t>
  </si>
  <si>
    <t>NLA_OK-10133</t>
  </si>
  <si>
    <t>NLA_OK-10135</t>
  </si>
  <si>
    <t>NLA_OK-10136</t>
  </si>
  <si>
    <t>NLA_OK-10204</t>
  </si>
  <si>
    <t>NLA_OK-10205</t>
  </si>
  <si>
    <t>NLA_OK-10206</t>
  </si>
  <si>
    <t>NLA_OK-10208</t>
  </si>
  <si>
    <t>NLA_OK-10210</t>
  </si>
  <si>
    <t>NLA_OK-10213</t>
  </si>
  <si>
    <t>NLA_OK-10216</t>
  </si>
  <si>
    <t>NLA_OK-10217</t>
  </si>
  <si>
    <t>NLA_OK-10148</t>
  </si>
  <si>
    <t>NLA_OK-10149</t>
  </si>
  <si>
    <t>NLA_OK-10154</t>
  </si>
  <si>
    <t>NLA_OK-10157</t>
  </si>
  <si>
    <t>NLA_OK-10161</t>
  </si>
  <si>
    <t>NLA_OK-10097</t>
  </si>
  <si>
    <t>NLA_OK-10180</t>
  </si>
  <si>
    <t>NLA_OK-10181</t>
  </si>
  <si>
    <t>NLA_OK-10183</t>
  </si>
  <si>
    <t>NLA_OK-10184</t>
  </si>
  <si>
    <t>NLA_OK-10185</t>
  </si>
  <si>
    <t>NLA_OK-10188</t>
  </si>
  <si>
    <t>NLA_OK-10219</t>
  </si>
  <si>
    <t>NLA_OK-10220</t>
  </si>
  <si>
    <t>NLA_OK-10226</t>
  </si>
  <si>
    <t>NLA_OK-10231</t>
  </si>
  <si>
    <t>NLA_OK-10237</t>
  </si>
  <si>
    <t>NLA_OK-10238</t>
  </si>
  <si>
    <t>NLA_OK-10239</t>
  </si>
  <si>
    <t>NLA_OK-10244</t>
  </si>
  <si>
    <t>NLA_OK-10247</t>
  </si>
  <si>
    <t>NLA_OK-10248</t>
  </si>
  <si>
    <t>NLA_OK-10252</t>
  </si>
  <si>
    <t>NLA_OK-10254</t>
  </si>
  <si>
    <t>NLA_OR-10134</t>
  </si>
  <si>
    <t>NLA_OR-10278</t>
  </si>
  <si>
    <t>NLA_OR-10279</t>
  </si>
  <si>
    <t>NLA_OR-10149</t>
  </si>
  <si>
    <t>NLA_OR-10150</t>
  </si>
  <si>
    <t>NLA_OR-10158</t>
  </si>
  <si>
    <t>NLA_OR-10161</t>
  </si>
  <si>
    <t>NLA_OR-10173</t>
  </si>
  <si>
    <t>NLA_OR-10175</t>
  </si>
  <si>
    <t>NLA_OR-10176</t>
  </si>
  <si>
    <t>NLA_OR-10184</t>
  </si>
  <si>
    <t>NLA_OR-10014</t>
  </si>
  <si>
    <t>NLA_OR-10293</t>
  </si>
  <si>
    <t>NLA_OR-10295</t>
  </si>
  <si>
    <t>NLA_OR-10298</t>
  </si>
  <si>
    <t>NLA_OR-10299</t>
  </si>
  <si>
    <t>NLA_OR-10303</t>
  </si>
  <si>
    <t>NLA_OR-10304</t>
  </si>
  <si>
    <t>NLA_OR-10306</t>
  </si>
  <si>
    <t>NLA_OR-10307</t>
  </si>
  <si>
    <t>NLA_OR-10310</t>
  </si>
  <si>
    <t>NLA_PA-10043</t>
  </si>
  <si>
    <t>NLA_PA-10044</t>
  </si>
  <si>
    <t>NLA_PA-10075</t>
  </si>
  <si>
    <t>NLA_PA-10078</t>
  </si>
  <si>
    <t>NLA_PA-10080</t>
  </si>
  <si>
    <t>NLA_PA-10081</t>
  </si>
  <si>
    <t>NLA_PA-10048</t>
  </si>
  <si>
    <t>NLA_PA-10050</t>
  </si>
  <si>
    <t>NLA_PA-10055</t>
  </si>
  <si>
    <t>NLA_PA-10067</t>
  </si>
  <si>
    <t>NLA_PA-10083</t>
  </si>
  <si>
    <t>NLA_PA-10084</t>
  </si>
  <si>
    <t>NLA_PA-10085</t>
  </si>
  <si>
    <t>NLA_RI-10053</t>
  </si>
  <si>
    <t>NLA_RI-10054</t>
  </si>
  <si>
    <t>NLA_RI-10055</t>
  </si>
  <si>
    <t>NLA_RI-10056</t>
  </si>
  <si>
    <t>NLA_RI-10063</t>
  </si>
  <si>
    <t>NLA_RI-10064</t>
  </si>
  <si>
    <t>NLA_RI-10066</t>
  </si>
  <si>
    <t>NLA_RI-10067</t>
  </si>
  <si>
    <t>NLA_SC-10039</t>
  </si>
  <si>
    <t>NLA_SC-10040</t>
  </si>
  <si>
    <t>NLA_SC-10044</t>
  </si>
  <si>
    <t>NLA_SC-10057</t>
  </si>
  <si>
    <t>NLA_SC-10058</t>
  </si>
  <si>
    <t>NLA_SC-10065</t>
  </si>
  <si>
    <t>NLA_SC-10066</t>
  </si>
  <si>
    <t>NLA_SC-10069</t>
  </si>
  <si>
    <t>NLA_SD-10186</t>
  </si>
  <si>
    <t>NLA_SD-10187</t>
  </si>
  <si>
    <t>NLA_SD-10189</t>
  </si>
  <si>
    <t>NLA_SD-10199</t>
  </si>
  <si>
    <t>NLA_SD-10201</t>
  </si>
  <si>
    <t>NLA_SD-10203</t>
  </si>
  <si>
    <t>NLA_SD-10257</t>
  </si>
  <si>
    <t>NLA_SD-10263</t>
  </si>
  <si>
    <t>NLA_SD-10265</t>
  </si>
  <si>
    <t>NLA_SD-10268</t>
  </si>
  <si>
    <t>NLA_SD-10206</t>
  </si>
  <si>
    <t>NLA_SD-10208</t>
  </si>
  <si>
    <t>NLA_SD-10214</t>
  </si>
  <si>
    <t>NLA_SD-10221</t>
  </si>
  <si>
    <t>NLA_SD-10228</t>
  </si>
  <si>
    <t>NLA_SD-10232</t>
  </si>
  <si>
    <t>NLA_SD-10233</t>
  </si>
  <si>
    <t>NLA_SD-10237</t>
  </si>
  <si>
    <t>NLA_SD-10251</t>
  </si>
  <si>
    <t>NLA_SD-10252</t>
  </si>
  <si>
    <t>NLA_SD-10254</t>
  </si>
  <si>
    <t>NLA_SD-10278</t>
  </si>
  <si>
    <t>NLA_SD-10281</t>
  </si>
  <si>
    <t>NLA_SD-10283</t>
  </si>
  <si>
    <t>NLA_SD-10286</t>
  </si>
  <si>
    <t>NLA_SD-10288</t>
  </si>
  <si>
    <t>NLA_SD-10296</t>
  </si>
  <si>
    <t>NLA_SD-10306</t>
  </si>
  <si>
    <t>NLA_SD-10311</t>
  </si>
  <si>
    <t>NLA_SD-10317</t>
  </si>
  <si>
    <t>NLA_SD-10322</t>
  </si>
  <si>
    <t>NLA_SD-10326</t>
  </si>
  <si>
    <t>NLA_SD-10330</t>
  </si>
  <si>
    <t>NLA_SD-10338</t>
  </si>
  <si>
    <t>NLA_SD-10341</t>
  </si>
  <si>
    <t>NLA_SD-10346</t>
  </si>
  <si>
    <t>NLA_SD-10347</t>
  </si>
  <si>
    <t>NLA_SD-10349</t>
  </si>
  <si>
    <t>NLA_SD-10350</t>
  </si>
  <si>
    <t>NLA_SD-10353</t>
  </si>
  <si>
    <t>NLA_SD-10355</t>
  </si>
  <si>
    <t>NLA_SD-10357</t>
  </si>
  <si>
    <t>NLA_SD-10365</t>
  </si>
  <si>
    <t>NLA_SD-10366</t>
  </si>
  <si>
    <t>NLA_SD-10368</t>
  </si>
  <si>
    <t>NLA_SD-10373</t>
  </si>
  <si>
    <t>NLA_TN-10002</t>
  </si>
  <si>
    <t>NLA_TN-10049</t>
  </si>
  <si>
    <t>NLA_TN-10055</t>
  </si>
  <si>
    <t>NLA_TN-10061</t>
  </si>
  <si>
    <t>NLA_TN-10063</t>
  </si>
  <si>
    <t>NLA_TN-10064</t>
  </si>
  <si>
    <t>NLA_TN-10066</t>
  </si>
  <si>
    <t>NLA_TN-10068</t>
  </si>
  <si>
    <t>NLA_TX-10215</t>
  </si>
  <si>
    <t>NLA_TX-10216</t>
  </si>
  <si>
    <t>NLA_TX-10219</t>
  </si>
  <si>
    <t>NLA_TX-10220</t>
  </si>
  <si>
    <t>NLA_TX-10223</t>
  </si>
  <si>
    <t>NLA_TX-10224</t>
  </si>
  <si>
    <t>NLA_TX-10225</t>
  </si>
  <si>
    <t>NLA_TX-10226</t>
  </si>
  <si>
    <t>NLA_TX-10234</t>
  </si>
  <si>
    <t>NLA_TX-10235</t>
  </si>
  <si>
    <t>NLA_TX-10237</t>
  </si>
  <si>
    <t>NLA_TX-10239</t>
  </si>
  <si>
    <t>NLA_TX-10323</t>
  </si>
  <si>
    <t>NLA_TX-10324</t>
  </si>
  <si>
    <t>NLA_TX-10325</t>
  </si>
  <si>
    <t>NLA_TX-10328</t>
  </si>
  <si>
    <t>NLA_TX-10330</t>
  </si>
  <si>
    <t>NLA_TX-10332</t>
  </si>
  <si>
    <t>NLA_TX-10336</t>
  </si>
  <si>
    <t>NLA_TX-10339</t>
  </si>
  <si>
    <t>NLA_TX-10344</t>
  </si>
  <si>
    <t>NLA_TX-10252</t>
  </si>
  <si>
    <t>NLA_TX-10254</t>
  </si>
  <si>
    <t>NLA_TX-10255</t>
  </si>
  <si>
    <t>NLA_TX-10256</t>
  </si>
  <si>
    <t>NLA_TX-10259</t>
  </si>
  <si>
    <t>NLA_TX-10263</t>
  </si>
  <si>
    <t>NLA_TX-10266</t>
  </si>
  <si>
    <t>NLA_TX-10271</t>
  </si>
  <si>
    <t>NLA_TX-10272</t>
  </si>
  <si>
    <t>NLA_TX-10277</t>
  </si>
  <si>
    <t>NLA_TX-10279</t>
  </si>
  <si>
    <t>NLA_TX-10287</t>
  </si>
  <si>
    <t>NLA_TX-10302</t>
  </si>
  <si>
    <t>NLA_TX-10345</t>
  </si>
  <si>
    <t>NLA_TX-10348</t>
  </si>
  <si>
    <t>NLA_TX-10351</t>
  </si>
  <si>
    <t>NLA_TX-10353</t>
  </si>
  <si>
    <t>NLA_TX-10354</t>
  </si>
  <si>
    <t>NLA_TX-10355</t>
  </si>
  <si>
    <t>NLA_TX-10357</t>
  </si>
  <si>
    <t>NLA_TX-10358</t>
  </si>
  <si>
    <t>NLA_TX-10367</t>
  </si>
  <si>
    <t>NLA_TX-10372</t>
  </si>
  <si>
    <t>NLA_TX-10382</t>
  </si>
  <si>
    <t>NLA_TX-10384</t>
  </si>
  <si>
    <t>NLA_TX-10386</t>
  </si>
  <si>
    <t>NLA_TX-10387</t>
  </si>
  <si>
    <t>NLA_TX-10392</t>
  </si>
  <si>
    <t>NLA_TX-10399</t>
  </si>
  <si>
    <t>NLA_UT-10433</t>
  </si>
  <si>
    <t>NLA_UT-10349</t>
  </si>
  <si>
    <t>NLA_UT-10350</t>
  </si>
  <si>
    <t>NLA_UT-10358</t>
  </si>
  <si>
    <t>NLA_UT-10373</t>
  </si>
  <si>
    <t>NLA_UT-10389</t>
  </si>
  <si>
    <t>NLA_UT-10407</t>
  </si>
  <si>
    <t>NLA_UT-10427</t>
  </si>
  <si>
    <t>NLA_UT-10441</t>
  </si>
  <si>
    <t>NLA_UT-10452</t>
  </si>
  <si>
    <t>NLA_UT-10457</t>
  </si>
  <si>
    <t>NLA_UT-10459</t>
  </si>
  <si>
    <t>NLA_UT-10473</t>
  </si>
  <si>
    <t>NLA_UT-10476</t>
  </si>
  <si>
    <t>NLA_VA-10056</t>
  </si>
  <si>
    <t>NLA_VA-10057</t>
  </si>
  <si>
    <t>NLA_VA-10058</t>
  </si>
  <si>
    <t>NLA_VA-10059</t>
  </si>
  <si>
    <t>NLA_VA-10084</t>
  </si>
  <si>
    <t>NLA_VA-10063</t>
  </si>
  <si>
    <t>NLA_VA-10064</t>
  </si>
  <si>
    <t>NLA_VA-10087</t>
  </si>
  <si>
    <t>NLA_VA-10088</t>
  </si>
  <si>
    <t>NLA_VA-10089</t>
  </si>
  <si>
    <t>NLA_VA-10090</t>
  </si>
  <si>
    <t>NLA_VT-10025</t>
  </si>
  <si>
    <t>NLA_VT-10045</t>
  </si>
  <si>
    <t>NLA_VT-10046</t>
  </si>
  <si>
    <t>NLA_VT-10047</t>
  </si>
  <si>
    <t>NLA_VT-10029</t>
  </si>
  <si>
    <t>NLA_VT-10031</t>
  </si>
  <si>
    <t>NLA_VT-10032</t>
  </si>
  <si>
    <t>NLA_VT-10049</t>
  </si>
  <si>
    <t>NLA_WA-10113</t>
  </si>
  <si>
    <t>NLA_WA-10114</t>
  </si>
  <si>
    <t>NLA_WA-10117</t>
  </si>
  <si>
    <t>NLA_WA-10022</t>
  </si>
  <si>
    <t>NLA_WA-10118</t>
  </si>
  <si>
    <t>NLA_WA-10120</t>
  </si>
  <si>
    <t>NLA_WA-10121</t>
  </si>
  <si>
    <t>NLA_WA-10122</t>
  </si>
  <si>
    <t>NLA_WA-10152</t>
  </si>
  <si>
    <t>NLA_WA-10153</t>
  </si>
  <si>
    <t>NLA_WA-10155</t>
  </si>
  <si>
    <t>NLA_WA-10156</t>
  </si>
  <si>
    <t>NLA_WA-10159</t>
  </si>
  <si>
    <t>NLA_WA-10161</t>
  </si>
  <si>
    <t>NLA_WA-10127</t>
  </si>
  <si>
    <t>NLA_WA-10129</t>
  </si>
  <si>
    <t>NLA_WA-10131</t>
  </si>
  <si>
    <t>NLA_WA-10134</t>
  </si>
  <si>
    <t>NLA_WA-10135</t>
  </si>
  <si>
    <t>NLA_WA-10141</t>
  </si>
  <si>
    <t>NLA_WA-10169</t>
  </si>
  <si>
    <t>NLA_WA-10170</t>
  </si>
  <si>
    <t>NLA_WA-10172</t>
  </si>
  <si>
    <t>NLA_WA-10176</t>
  </si>
  <si>
    <t>NLA_WA-10178</t>
  </si>
  <si>
    <t>NLA_WA-10184</t>
  </si>
  <si>
    <t>NLA_WA-10185</t>
  </si>
  <si>
    <t>NLA_WI-10125</t>
  </si>
  <si>
    <t>NLA_WI-10129</t>
  </si>
  <si>
    <t>NLA_WI-10130</t>
  </si>
  <si>
    <t>NLA_WI-10131</t>
  </si>
  <si>
    <t>NLA_WI-10134</t>
  </si>
  <si>
    <t>NLA_WI-10136</t>
  </si>
  <si>
    <t>NLA_WI-10215</t>
  </si>
  <si>
    <t>NLA_WI-10217</t>
  </si>
  <si>
    <t>NLA_WI-10218</t>
  </si>
  <si>
    <t>NLA_WI-10220</t>
  </si>
  <si>
    <t>NLA_WI-10221</t>
  </si>
  <si>
    <t>NLA_WI-10222</t>
  </si>
  <si>
    <t>NLA_WI-10223</t>
  </si>
  <si>
    <t>NLA_WI-10138</t>
  </si>
  <si>
    <t>NLA_WI-10139</t>
  </si>
  <si>
    <t>NLA_WI-10142</t>
  </si>
  <si>
    <t>NLA_WI-10145</t>
  </si>
  <si>
    <t>NLA_WI-10151</t>
  </si>
  <si>
    <t>NLA_WI-10152</t>
  </si>
  <si>
    <t>NLA_WI-10153</t>
  </si>
  <si>
    <t>NLA_WI-10154</t>
  </si>
  <si>
    <t>NLA_WI-10224</t>
  </si>
  <si>
    <t>NLA_WI-10225</t>
  </si>
  <si>
    <t>NLA_WI-10226</t>
  </si>
  <si>
    <t>NLA_WI-10227</t>
  </si>
  <si>
    <t>NLA_WI-10228</t>
  </si>
  <si>
    <t>NLA_WI-10229</t>
  </si>
  <si>
    <t>NLA_WI-10230</t>
  </si>
  <si>
    <t>NLA_WI-10232</t>
  </si>
  <si>
    <t>NLA_WI-10233</t>
  </si>
  <si>
    <t>NLA_WI-10235</t>
  </si>
  <si>
    <t>NLA_WI-10236</t>
  </si>
  <si>
    <t>NLA_WI-10238</t>
  </si>
  <si>
    <t>NLA_WI-10239</t>
  </si>
  <si>
    <t>NLA_WI-10241</t>
  </si>
  <si>
    <t>NLA_WI-10242</t>
  </si>
  <si>
    <t>NLA_WI-10243</t>
  </si>
  <si>
    <t>NLA_WI-10244</t>
  </si>
  <si>
    <t>NLA_WI-10245</t>
  </si>
  <si>
    <t>NLA_WI-10248</t>
  </si>
  <si>
    <t>NLA_WI-10249</t>
  </si>
  <si>
    <t>NLA_WI-10251</t>
  </si>
  <si>
    <t>NLA_WI-10253</t>
  </si>
  <si>
    <t>NLA_WI-10255</t>
  </si>
  <si>
    <t>NLA_WI-10256</t>
  </si>
  <si>
    <t>NLA_WI-10258</t>
  </si>
  <si>
    <t>NLA_WI-10263</t>
  </si>
  <si>
    <t>NLA_WI-10265</t>
  </si>
  <si>
    <t>NLA_WI-10266</t>
  </si>
  <si>
    <t>NLA_WV-10042</t>
  </si>
  <si>
    <t>NLA_WV-10033</t>
  </si>
  <si>
    <t>NLA_WV-10037</t>
  </si>
  <si>
    <t>NLA_WV-10047</t>
  </si>
  <si>
    <t>NLA_WV-10051</t>
  </si>
  <si>
    <t>NLA_WV-10052</t>
  </si>
  <si>
    <t>NLA_WV-10053</t>
  </si>
  <si>
    <t>NLA_WV-10055</t>
  </si>
  <si>
    <t>NLA_WY-10102</t>
  </si>
  <si>
    <t>NLA_WY-10106</t>
  </si>
  <si>
    <t>NLA_WY-10107</t>
  </si>
  <si>
    <t>NLA_WY-10108</t>
  </si>
  <si>
    <t>NLA_WY-10134</t>
  </si>
  <si>
    <t>NLA_WY-10135</t>
  </si>
  <si>
    <t>NLA_WY-10138</t>
  </si>
  <si>
    <t>NLA_WY-10140</t>
  </si>
  <si>
    <t>NLA_WY-10143</t>
  </si>
  <si>
    <t>NLA_WY-10118</t>
  </si>
  <si>
    <t>NLA_WY-10120</t>
  </si>
  <si>
    <t>NLA_WY-10128</t>
  </si>
  <si>
    <t>NLA_WY-10130</t>
  </si>
  <si>
    <t>NLA_WY-10145</t>
  </si>
  <si>
    <t>NLA_WY-10149</t>
  </si>
  <si>
    <t>NLA_WY-10151</t>
  </si>
  <si>
    <t>NLA_WY-10153</t>
  </si>
  <si>
    <t>NLA_WY-10156</t>
  </si>
  <si>
    <t>NLA_WY-10159</t>
  </si>
  <si>
    <t>NLA_WY-10165</t>
  </si>
  <si>
    <t>NLA_WY-10167</t>
  </si>
  <si>
    <t>NLA_WY-10171</t>
  </si>
  <si>
    <t>NLA_WY-10172</t>
  </si>
  <si>
    <t>NLA_WY-10177</t>
  </si>
  <si>
    <t>NLA_WY-10186</t>
  </si>
  <si>
    <t>NLA_WY-10188</t>
  </si>
  <si>
    <t>NLA_CT-10018</t>
  </si>
  <si>
    <t>NES</t>
  </si>
  <si>
    <t>NLA_ME-10026</t>
  </si>
  <si>
    <t>NLA_MA-10008</t>
  </si>
  <si>
    <t>NLA_ME-10024</t>
  </si>
  <si>
    <t>NLA_RI-10009</t>
  </si>
  <si>
    <t>NLA_NY-10002</t>
  </si>
  <si>
    <t>NLA_NY-10010</t>
  </si>
  <si>
    <t>NLA_NY-10004</t>
  </si>
  <si>
    <t>NLA_NY-10003</t>
  </si>
  <si>
    <t>NLA_NY-10014</t>
  </si>
  <si>
    <t>NLA_NY-10005</t>
  </si>
  <si>
    <t>NLA_PA-10013</t>
  </si>
  <si>
    <t>NLA_TN-10025</t>
  </si>
  <si>
    <t>NLA_WV-10003</t>
  </si>
  <si>
    <t>NLA_PA-10023</t>
  </si>
  <si>
    <t>NLA_PA-10021</t>
  </si>
  <si>
    <t>NLA_MD-10009</t>
  </si>
  <si>
    <t>NLA_VA-10022</t>
  </si>
  <si>
    <t>NLA_PA-10005</t>
  </si>
  <si>
    <t>NLA_NC-10011</t>
  </si>
  <si>
    <t>NLA_TN-10022</t>
  </si>
  <si>
    <t>NLA_FL-10044</t>
  </si>
  <si>
    <t>NLA_FL-10012</t>
  </si>
  <si>
    <t>NLA_NC-10003</t>
  </si>
  <si>
    <t>NLA_MS-10023</t>
  </si>
  <si>
    <t>NLA_FL-10006</t>
  </si>
  <si>
    <t>NLA_FL-10008</t>
  </si>
  <si>
    <t>NLA_GA-10014</t>
  </si>
  <si>
    <t>NLA_AL-10132</t>
  </si>
  <si>
    <t>NLA_FL-10021</t>
  </si>
  <si>
    <t>NLA_FL-10074</t>
  </si>
  <si>
    <t>NLA_TN-10023</t>
  </si>
  <si>
    <t>NLA_AL-10007</t>
  </si>
  <si>
    <t>NLA_FL-10015</t>
  </si>
  <si>
    <t>NLA_FL-10061</t>
  </si>
  <si>
    <t>NLA_GA-10010</t>
  </si>
  <si>
    <t>NLA_AL-10019</t>
  </si>
  <si>
    <t>NLA_FL-10035</t>
  </si>
  <si>
    <t>NLA_FL-10037</t>
  </si>
  <si>
    <t>NLA_AL-10011</t>
  </si>
  <si>
    <t>NLA_FL-10049</t>
  </si>
  <si>
    <t>NLA_FL-10040</t>
  </si>
  <si>
    <t>NLA_NC-10009</t>
  </si>
  <si>
    <t>NLA_KY-10025</t>
  </si>
  <si>
    <t>NLA_OH-10017</t>
  </si>
  <si>
    <t>NLA_IN-10023</t>
  </si>
  <si>
    <t>NLA_IL-10005</t>
  </si>
  <si>
    <t>NLA_MN-10031</t>
  </si>
  <si>
    <t>NLA_OH-10019</t>
  </si>
  <si>
    <t>NLA_MI-10037</t>
  </si>
  <si>
    <t>NLA_IL-10026</t>
  </si>
  <si>
    <t>NLA_MN-10049</t>
  </si>
  <si>
    <t>NLA_MI-10035</t>
  </si>
  <si>
    <t>NLA_IN-10010</t>
  </si>
  <si>
    <t>NLA_WI-10034</t>
  </si>
  <si>
    <t>NLA_MN-10067</t>
  </si>
  <si>
    <t>NLA_MI-10051</t>
  </si>
  <si>
    <t>NLA_IN-10054</t>
  </si>
  <si>
    <t>NLA_WI-10029</t>
  </si>
  <si>
    <t>NLA_MN-10045</t>
  </si>
  <si>
    <t>NLA_OH-10024</t>
  </si>
  <si>
    <t>NLA_IN-10035</t>
  </si>
  <si>
    <t>NLA_IL-10011</t>
  </si>
  <si>
    <t>NLA_MN-10076</t>
  </si>
  <si>
    <t>NLA_OH-10011</t>
  </si>
  <si>
    <t>NLA_IN-10031</t>
  </si>
  <si>
    <t>NLA_WI-10007</t>
  </si>
  <si>
    <t>NLA_MN-10071</t>
  </si>
  <si>
    <t>NLA_MI-10067</t>
  </si>
  <si>
    <t>NLA_WI-10030</t>
  </si>
  <si>
    <t>NLA_WI-10013</t>
  </si>
  <si>
    <t>NLA_MN-10035</t>
  </si>
  <si>
    <t>NLA_OH-10009</t>
  </si>
  <si>
    <t>NLA_IN-10008</t>
  </si>
  <si>
    <t>NLA_TX-10031</t>
  </si>
  <si>
    <t>NLA_AR-10014</t>
  </si>
  <si>
    <t>NLA_TX-10035</t>
  </si>
  <si>
    <t>NLA_LA-10066</t>
  </si>
  <si>
    <t>NLA_TX-10017</t>
  </si>
  <si>
    <t>NLA_AR-10015</t>
  </si>
  <si>
    <t>NLA_LA-10023</t>
  </si>
  <si>
    <t>NLA_LA-10030</t>
  </si>
  <si>
    <t>NLA_TX-10023</t>
  </si>
  <si>
    <t>NLA_OK-10065</t>
  </si>
  <si>
    <t>NLA_LA-10028</t>
  </si>
  <si>
    <t>NLA_TX-10094</t>
  </si>
  <si>
    <t>NLA_OK-10059</t>
  </si>
  <si>
    <t>NLA_LA-10012</t>
  </si>
  <si>
    <t>NLA_LA-10002</t>
  </si>
  <si>
    <t>NLA_TX-10093</t>
  </si>
  <si>
    <t>NLA_TX-10020</t>
  </si>
  <si>
    <t>NLA_AR-10005</t>
  </si>
  <si>
    <t>NLA_LA-10007</t>
  </si>
  <si>
    <t>NLA_NE-10019</t>
  </si>
  <si>
    <t>NLA_NE-10024</t>
  </si>
  <si>
    <t>NLA_MO-10028</t>
  </si>
  <si>
    <t>NLA_MO-10043</t>
  </si>
  <si>
    <t>NLA_NE-10083</t>
  </si>
  <si>
    <t>NLA_NE-10086</t>
  </si>
  <si>
    <t>NLA_MO-10032</t>
  </si>
  <si>
    <t>NLA_NE-10076</t>
  </si>
  <si>
    <t>NLA_IA-10036</t>
  </si>
  <si>
    <t>NLA_UT-10050</t>
  </si>
  <si>
    <t>NLA_SD-10015</t>
  </si>
  <si>
    <t>NLA_MT-10048</t>
  </si>
  <si>
    <t>NLA_SD-10083</t>
  </si>
  <si>
    <t>NLA_MT-10045</t>
  </si>
  <si>
    <t>NLA_UT-10018</t>
  </si>
  <si>
    <t>NLA_SD-10006</t>
  </si>
  <si>
    <t>NLA_SD-10061</t>
  </si>
  <si>
    <t>NLA_MT-10055</t>
  </si>
  <si>
    <t>NLA_UT-10044</t>
  </si>
  <si>
    <t>NLA_SD-10073</t>
  </si>
  <si>
    <t>NLA_ND-10028</t>
  </si>
  <si>
    <t>NLA_WY-10015</t>
  </si>
  <si>
    <t>NLA_MT-10037</t>
  </si>
  <si>
    <t>NLA_UT-10022</t>
  </si>
  <si>
    <t>NLA_MT-10114</t>
  </si>
  <si>
    <t>NLA_UT-10043</t>
  </si>
  <si>
    <t>NLA_SD-10017</t>
  </si>
  <si>
    <t>NLA_SD-10055</t>
  </si>
  <si>
    <t>NLA_WY-10021</t>
  </si>
  <si>
    <t>NLA_UT-10032</t>
  </si>
  <si>
    <t>NLA_SD-10063</t>
  </si>
  <si>
    <t>NLA_UT-10042</t>
  </si>
  <si>
    <t>NLA_CA-10026</t>
  </si>
  <si>
    <t>NLA_NV-10036</t>
  </si>
  <si>
    <t>NLA_CA-10009</t>
  </si>
  <si>
    <t>NLA_NV-10003</t>
  </si>
  <si>
    <t>NLA_NV-10053</t>
  </si>
  <si>
    <t>NLA_CA-10002</t>
  </si>
  <si>
    <t>NLA_NV-10022</t>
  </si>
  <si>
    <t>NLA_CA-10017</t>
  </si>
  <si>
    <t>NLA_CA-10028</t>
  </si>
  <si>
    <t>NLA_AZ-10020</t>
  </si>
  <si>
    <t>NLA_CA-10037</t>
  </si>
  <si>
    <t>NLA_NV-10066</t>
  </si>
  <si>
    <t>NLA_AZ-10015</t>
  </si>
  <si>
    <t>NLA_ID-10038</t>
  </si>
  <si>
    <t>NLA_WA-10014</t>
  </si>
  <si>
    <t>NLA_WA-10046</t>
  </si>
  <si>
    <t>NLA_ID-10013</t>
  </si>
  <si>
    <t>NLA_WA-10050</t>
  </si>
  <si>
    <t>NLA_WA-10009</t>
  </si>
  <si>
    <t>NLA_ID-10012</t>
  </si>
  <si>
    <t>NLA_WA-10020</t>
  </si>
  <si>
    <t>NLA_OR-10055</t>
  </si>
  <si>
    <t>NLA_ID-10014</t>
  </si>
  <si>
    <t>Variable name</t>
  </si>
  <si>
    <t>Description</t>
  </si>
  <si>
    <t>Data Source</t>
  </si>
  <si>
    <t>NLA site ID</t>
  </si>
  <si>
    <t>Visit number (1 or 2)</t>
  </si>
  <si>
    <t>Date the sample was collected</t>
  </si>
  <si>
    <t>ID used by WRS</t>
  </si>
  <si>
    <t>Sample ID</t>
  </si>
  <si>
    <t>NLA unique sample ID</t>
  </si>
  <si>
    <t>NLA unique Site ID</t>
  </si>
  <si>
    <t>Which study (NES or NLA)</t>
  </si>
  <si>
    <t>Study domain (core sites)</t>
  </si>
  <si>
    <t>Agregated Ecoregions 9 used by NARS</t>
  </si>
  <si>
    <t>Size category for lake area</t>
  </si>
  <si>
    <t>Lake area in ha</t>
  </si>
  <si>
    <t>Units</t>
  </si>
  <si>
    <t>1 or 2</t>
  </si>
  <si>
    <t>date</t>
  </si>
  <si>
    <t>NES or NLA</t>
  </si>
  <si>
    <t>core sites</t>
  </si>
  <si>
    <t>Categories</t>
  </si>
  <si>
    <t>Ha</t>
  </si>
  <si>
    <t>Lake Origin</t>
  </si>
  <si>
    <t>Natural or Man_Made</t>
  </si>
  <si>
    <t>Latitude</t>
  </si>
  <si>
    <t>Longitude</t>
  </si>
  <si>
    <t>Lake Depth</t>
  </si>
  <si>
    <t>m</t>
  </si>
  <si>
    <r>
      <rPr>
        <sz val="11"/>
        <color theme="1"/>
        <rFont val="Calibri"/>
        <family val="2"/>
      </rPr>
      <t>‰</t>
    </r>
    <r>
      <rPr>
        <sz val="11"/>
        <color theme="1"/>
        <rFont val="Calibri"/>
        <family val="2"/>
        <scheme val="minor"/>
      </rPr>
      <t xml:space="preserve"> ((Rsample/Rstandard)-1)*1000 where R = 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O/</t>
    </r>
    <r>
      <rPr>
        <vertAlign val="superscript"/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>O of the sample and the standard VSMOW</t>
    </r>
  </si>
  <si>
    <r>
      <rPr>
        <sz val="11"/>
        <color theme="1"/>
        <rFont val="Calibri"/>
        <family val="2"/>
      </rPr>
      <t>‰</t>
    </r>
    <r>
      <rPr>
        <sz val="11"/>
        <color theme="1"/>
        <rFont val="Calibri"/>
        <family val="2"/>
        <scheme val="minor"/>
      </rPr>
      <t xml:space="preserve"> ((Rsample/Rstandard)-1)*1000 where R = 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H/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H of the sample and the standard VSMOW</t>
    </r>
  </si>
  <si>
    <t xml:space="preserve">deuterium excess </t>
  </si>
  <si>
    <t>Integrated Stable Isotope Research Facility (PESD, EPA)</t>
  </si>
  <si>
    <t>NLA22 Second visits</t>
  </si>
  <si>
    <t>(10,20]</t>
  </si>
  <si>
    <t>(20,50]</t>
  </si>
  <si>
    <t>CT</t>
  </si>
  <si>
    <t>ME</t>
  </si>
  <si>
    <t>MA</t>
  </si>
  <si>
    <t>RI</t>
  </si>
  <si>
    <t>NY</t>
  </si>
  <si>
    <t>PA</t>
  </si>
  <si>
    <t>TN</t>
  </si>
  <si>
    <t>WV</t>
  </si>
  <si>
    <t>MD</t>
  </si>
  <si>
    <t>VA</t>
  </si>
  <si>
    <t>NC</t>
  </si>
  <si>
    <t>FL</t>
  </si>
  <si>
    <t>MS</t>
  </si>
  <si>
    <t>GA</t>
  </si>
  <si>
    <t>AL</t>
  </si>
  <si>
    <t>KY</t>
  </si>
  <si>
    <t>OH</t>
  </si>
  <si>
    <t>IN</t>
  </si>
  <si>
    <t>IL</t>
  </si>
  <si>
    <t>MN</t>
  </si>
  <si>
    <t>MI</t>
  </si>
  <si>
    <t>WI</t>
  </si>
  <si>
    <t>TX</t>
  </si>
  <si>
    <t>AR</t>
  </si>
  <si>
    <t>LA</t>
  </si>
  <si>
    <t>OK</t>
  </si>
  <si>
    <t>NE</t>
  </si>
  <si>
    <t>MO</t>
  </si>
  <si>
    <t>IA</t>
  </si>
  <si>
    <t>UT</t>
  </si>
  <si>
    <t>SD</t>
  </si>
  <si>
    <t>MT</t>
  </si>
  <si>
    <t>ND</t>
  </si>
  <si>
    <t>WY</t>
  </si>
  <si>
    <t>CA</t>
  </si>
  <si>
    <t>NV</t>
  </si>
  <si>
    <t>AZ</t>
  </si>
  <si>
    <t>ID</t>
  </si>
  <si>
    <t>WA</t>
  </si>
  <si>
    <t>OR</t>
  </si>
  <si>
    <t>CO</t>
  </si>
  <si>
    <t>DE</t>
  </si>
  <si>
    <t>KS</t>
  </si>
  <si>
    <t>NH</t>
  </si>
  <si>
    <t>NJ</t>
  </si>
  <si>
    <t>NM</t>
  </si>
  <si>
    <t>SC</t>
  </si>
  <si>
    <t>VT</t>
  </si>
  <si>
    <t>STATE</t>
  </si>
  <si>
    <t>NLA 22 Lake water stable isotopes - Visit 1</t>
  </si>
  <si>
    <t>dD_H2O</t>
  </si>
  <si>
    <t>d18O_H2O</t>
  </si>
  <si>
    <t>two letter state code</t>
  </si>
  <si>
    <t>PSTL_CODE</t>
  </si>
  <si>
    <t>https://www.epa.gov/national-aquatic-resource-surveys/data-national-aquatic-resource-surveys</t>
  </si>
  <si>
    <t>decimal degrees in DD83</t>
  </si>
  <si>
    <t>ISIRF Duplicates - duplicates created for LGR analysis</t>
  </si>
  <si>
    <t>sum var</t>
  </si>
  <si>
    <t>ISIRF QA Standards</t>
  </si>
  <si>
    <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 Avg</t>
    </r>
  </si>
  <si>
    <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 Avg</t>
    </r>
  </si>
  <si>
    <r>
      <t>d</t>
    </r>
    <r>
      <rPr>
        <b/>
        <vertAlign val="super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H</t>
    </r>
    <r>
      <rPr>
        <sz val="11"/>
        <color theme="1"/>
        <rFont val="Arial"/>
        <family val="2"/>
      </rPr>
      <t xml:space="preserve"> stdev</t>
    </r>
  </si>
  <si>
    <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 stdev</t>
    </r>
  </si>
  <si>
    <t>d-excess stdev</t>
  </si>
  <si>
    <t>Count</t>
  </si>
  <si>
    <t>QA Duplicates for NLA 2022</t>
  </si>
  <si>
    <r>
      <rPr>
        <b/>
        <sz val="10"/>
        <rFont val="Calibri"/>
        <family val="2"/>
        <scheme val="minor"/>
      </rPr>
      <t xml:space="preserve">Prec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</si>
  <si>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r>
      <rPr>
        <b/>
        <sz val="10"/>
        <rFont val="Calibri"/>
        <family val="2"/>
        <scheme val="minor"/>
      </rPr>
      <t xml:space="preserve">Prec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</si>
  <si>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t>Prec d-excess</t>
  </si>
  <si>
    <t>NLA22 Revisit Sites - samples collected on two independent sampling dates for the same location</t>
  </si>
  <si>
    <t>Accuracy</t>
  </si>
  <si>
    <t>certified values</t>
  </si>
  <si>
    <t>Precision</t>
  </si>
  <si>
    <t>Chem Lab Duplicates created within 24 hours of sample collection</t>
  </si>
  <si>
    <t>Standards</t>
  </si>
  <si>
    <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</si>
  <si>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t>inject stdev for d2H</t>
  </si>
  <si>
    <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</si>
  <si>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t>inject stdev for d18O</t>
  </si>
  <si>
    <t>Date of analysis</t>
  </si>
  <si>
    <t>ISIRF Spreadsheet</t>
  </si>
  <si>
    <r>
      <rPr>
        <b/>
        <sz val="10"/>
        <rFont val="Calibri"/>
        <family val="2"/>
        <scheme val="minor"/>
      </rPr>
      <t xml:space="preserve">Actual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Arial"/>
        <family val="2"/>
      </rPr>
      <t>H</t>
    </r>
  </si>
  <si>
    <r>
      <rPr>
        <b/>
        <sz val="10"/>
        <rFont val="Calibri"/>
        <family val="2"/>
        <scheme val="minor"/>
      </rPr>
      <t xml:space="preserve">Actual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Arial"/>
        <family val="2"/>
      </rPr>
      <t>O</t>
    </r>
  </si>
  <si>
    <r>
      <t xml:space="preserve">Diff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</si>
  <si>
    <r>
      <t xml:space="preserve">diff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</si>
  <si>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t>diff d-excess</t>
  </si>
  <si>
    <t>ISIRF sample ID</t>
  </si>
  <si>
    <t>ISIRF spreadsheet</t>
  </si>
  <si>
    <r>
      <rPr>
        <b/>
        <sz val="10"/>
        <rFont val="Calibri"/>
        <family val="2"/>
        <scheme val="minor"/>
      </rPr>
      <t xml:space="preserve">Var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</si>
  <si>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r>
      <rPr>
        <b/>
        <sz val="10"/>
        <rFont val="Calibri"/>
        <family val="2"/>
        <scheme val="minor"/>
      </rPr>
      <t xml:space="preserve">Var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</si>
  <si>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t>df</t>
  </si>
  <si>
    <t>Var d-excess</t>
  </si>
  <si>
    <t>SITE ID</t>
  </si>
  <si>
    <t>VISIT</t>
  </si>
  <si>
    <t>DATE COLLECTED</t>
  </si>
  <si>
    <t>ISIRF ID</t>
  </si>
  <si>
    <t>var d-excess</t>
  </si>
  <si>
    <t>WILLAMETTE 1-22</t>
  </si>
  <si>
    <t>LGR171127-8NLA17-1</t>
  </si>
  <si>
    <t>2210001-R1</t>
  </si>
  <si>
    <t>LGR230123-8NLA22-1</t>
  </si>
  <si>
    <t>2210020</t>
  </si>
  <si>
    <t>2210020d</t>
  </si>
  <si>
    <t>2210094</t>
  </si>
  <si>
    <t>LGR230123-8NLA22-3</t>
  </si>
  <si>
    <t>2210014-R2</t>
  </si>
  <si>
    <t>2210040</t>
  </si>
  <si>
    <t>LGR230123-8NLA22-2</t>
  </si>
  <si>
    <t>2210002</t>
  </si>
  <si>
    <t>METOLIUS 1-22</t>
  </si>
  <si>
    <t>2210040d</t>
  </si>
  <si>
    <t>2210084</t>
  </si>
  <si>
    <t>2210034-R1</t>
  </si>
  <si>
    <t>2210060</t>
  </si>
  <si>
    <t>2210019</t>
  </si>
  <si>
    <t>2210060d</t>
  </si>
  <si>
    <t>2210156</t>
  </si>
  <si>
    <t>LGR230228-8NLA22-5</t>
  </si>
  <si>
    <t>MELBOURNE 1-22</t>
  </si>
  <si>
    <t>2210046-R2</t>
  </si>
  <si>
    <t>2210080</t>
  </si>
  <si>
    <t>2210044</t>
  </si>
  <si>
    <t>2210080d</t>
  </si>
  <si>
    <t>2210188</t>
  </si>
  <si>
    <t>LGR230228-8NLA22-6</t>
  </si>
  <si>
    <t>2210066-R1</t>
  </si>
  <si>
    <t>2210100</t>
  </si>
  <si>
    <t>LGR230228-8NLA22-4</t>
  </si>
  <si>
    <t>2210049</t>
  </si>
  <si>
    <t>LGR230228-8NLA22-5_Final</t>
  </si>
  <si>
    <t>2210100d</t>
  </si>
  <si>
    <t>2210204</t>
  </si>
  <si>
    <t>LGR230228-8NLA22-7</t>
  </si>
  <si>
    <t>2210079-R2</t>
  </si>
  <si>
    <t>2210120</t>
  </si>
  <si>
    <t>2210120d</t>
  </si>
  <si>
    <t>2210181</t>
  </si>
  <si>
    <t>2210131-R1</t>
  </si>
  <si>
    <t>2210140</t>
  </si>
  <si>
    <t>2210012</t>
  </si>
  <si>
    <t>2210140d</t>
  </si>
  <si>
    <t>2210142</t>
  </si>
  <si>
    <t>2210147-R2</t>
  </si>
  <si>
    <t>2210160</t>
  </si>
  <si>
    <t>2210011</t>
  </si>
  <si>
    <t>2210160d</t>
  </si>
  <si>
    <t>2210169</t>
  </si>
  <si>
    <t>2210163-R1</t>
  </si>
  <si>
    <t>2210180</t>
  </si>
  <si>
    <t>2210200</t>
  </si>
  <si>
    <t>2210180d</t>
  </si>
  <si>
    <t>2210200d</t>
  </si>
  <si>
    <t>2210178-R2</t>
  </si>
  <si>
    <t>2210440</t>
  </si>
  <si>
    <t>LGR230531-8NLA22-14</t>
  </si>
  <si>
    <t>2210440d</t>
  </si>
  <si>
    <t>2210099-R1</t>
  </si>
  <si>
    <t>2210220</t>
  </si>
  <si>
    <t>LGR230505-8NLA22-8</t>
  </si>
  <si>
    <t>2210220d</t>
  </si>
  <si>
    <t>2210367</t>
  </si>
  <si>
    <t>LGR230524-8NLA22-12</t>
  </si>
  <si>
    <t>2210113-R2</t>
  </si>
  <si>
    <t>2210240</t>
  </si>
  <si>
    <t>2210179</t>
  </si>
  <si>
    <t>2210240d</t>
  </si>
  <si>
    <t>2210496</t>
  </si>
  <si>
    <t>LGR230614-8NLA22-16</t>
  </si>
  <si>
    <t>LGR230505-8NLA22-9</t>
  </si>
  <si>
    <t>2210196-R1</t>
  </si>
  <si>
    <t>2210260</t>
  </si>
  <si>
    <t>2210146</t>
  </si>
  <si>
    <t>2210260d</t>
  </si>
  <si>
    <t>2210260d-R1</t>
  </si>
  <si>
    <t>2210384</t>
  </si>
  <si>
    <t>2210212-R2</t>
  </si>
  <si>
    <t>2210280</t>
  </si>
  <si>
    <t>2210024</t>
  </si>
  <si>
    <t>LGR230505-8NLA22-10</t>
  </si>
  <si>
    <t>2210280d</t>
  </si>
  <si>
    <t>2210476</t>
  </si>
  <si>
    <t>LGR230531-8NLA22-15</t>
  </si>
  <si>
    <t>2210243-R2</t>
  </si>
  <si>
    <t>2210300</t>
  </si>
  <si>
    <t>2210337-R1</t>
  </si>
  <si>
    <t>LGR230725-8NLA22-22</t>
  </si>
  <si>
    <t>2210300d</t>
  </si>
  <si>
    <t>2210410</t>
  </si>
  <si>
    <t>LGR230531-8NLA22-13</t>
  </si>
  <si>
    <t>LGR230524-8NLA22-11</t>
  </si>
  <si>
    <t>2210320</t>
  </si>
  <si>
    <t>2210095</t>
  </si>
  <si>
    <t>2210320d</t>
  </si>
  <si>
    <t>2210498</t>
  </si>
  <si>
    <t>2210274-R2</t>
  </si>
  <si>
    <t>2210340</t>
  </si>
  <si>
    <t>2210136</t>
  </si>
  <si>
    <t>2210340d</t>
  </si>
  <si>
    <t>2210537</t>
  </si>
  <si>
    <t>LGR230614-8NLA22-17</t>
  </si>
  <si>
    <t>2210293-R1</t>
  </si>
  <si>
    <t>2210360</t>
  </si>
  <si>
    <t>2210157</t>
  </si>
  <si>
    <t>2210360d</t>
  </si>
  <si>
    <t>2210418</t>
  </si>
  <si>
    <t>2210307-R2</t>
  </si>
  <si>
    <t>2210380</t>
  </si>
  <si>
    <t>2210261</t>
  </si>
  <si>
    <t>2210380d</t>
  </si>
  <si>
    <t>2210497</t>
  </si>
  <si>
    <t>2210326-R1</t>
  </si>
  <si>
    <t>2210400</t>
  </si>
  <si>
    <t>2210050</t>
  </si>
  <si>
    <t>2210400d</t>
  </si>
  <si>
    <t>2210288</t>
  </si>
  <si>
    <t>2210342-R2</t>
  </si>
  <si>
    <t>2210420</t>
  </si>
  <si>
    <t>2210207</t>
  </si>
  <si>
    <t>2210420d</t>
  </si>
  <si>
    <t>2210421</t>
  </si>
  <si>
    <t>2210357-R1</t>
  </si>
  <si>
    <t>2210048</t>
  </si>
  <si>
    <t>2210517</t>
  </si>
  <si>
    <t>2210371-R2</t>
  </si>
  <si>
    <t>2210460</t>
  </si>
  <si>
    <t>2210033</t>
  </si>
  <si>
    <t>2210460d</t>
  </si>
  <si>
    <t>2210289</t>
  </si>
  <si>
    <t>2210390-R1</t>
  </si>
  <si>
    <t>2210480</t>
  </si>
  <si>
    <t>2210083</t>
  </si>
  <si>
    <t>2210480d</t>
  </si>
  <si>
    <t>2210286</t>
  </si>
  <si>
    <t>2210402-R2</t>
  </si>
  <si>
    <t>2210500</t>
  </si>
  <si>
    <t>2210191</t>
  </si>
  <si>
    <t>2210500d</t>
  </si>
  <si>
    <t>2210539</t>
  </si>
  <si>
    <t>2210423-R1</t>
  </si>
  <si>
    <t>2210520</t>
  </si>
  <si>
    <t>2210015</t>
  </si>
  <si>
    <t>LGR230614-8NLA22-18</t>
  </si>
  <si>
    <t>2210520d</t>
  </si>
  <si>
    <t>2210374</t>
  </si>
  <si>
    <t>2210437-R2</t>
  </si>
  <si>
    <t>2210560</t>
  </si>
  <si>
    <t>2210291</t>
  </si>
  <si>
    <t>2210560d</t>
  </si>
  <si>
    <t>2210467</t>
  </si>
  <si>
    <t>LGR230628-8NLA22-20</t>
  </si>
  <si>
    <t>2210456-R1</t>
  </si>
  <si>
    <t>2210580</t>
  </si>
  <si>
    <t>2210038</t>
  </si>
  <si>
    <t>2210580d</t>
  </si>
  <si>
    <t>2210424</t>
  </si>
  <si>
    <t>2210468-R2</t>
  </si>
  <si>
    <t>2210640</t>
  </si>
  <si>
    <t>2210035</t>
  </si>
  <si>
    <t>LGR230628-8NLA22-21</t>
  </si>
  <si>
    <t>2210640d</t>
  </si>
  <si>
    <t>2210479</t>
  </si>
  <si>
    <t>2210488-R1</t>
  </si>
  <si>
    <t>2210660</t>
  </si>
  <si>
    <t>2210162</t>
  </si>
  <si>
    <t>2210660d</t>
  </si>
  <si>
    <t>2210482</t>
  </si>
  <si>
    <t>LGR230725-8NLA22-23</t>
  </si>
  <si>
    <t>2210501-R2</t>
  </si>
  <si>
    <t>2210680</t>
  </si>
  <si>
    <t>2210071</t>
  </si>
  <si>
    <t>2210680d</t>
  </si>
  <si>
    <t>2210295</t>
  </si>
  <si>
    <t>2210521-R1</t>
  </si>
  <si>
    <t>2210700</t>
  </si>
  <si>
    <t>2210032</t>
  </si>
  <si>
    <t>LGR230725-8NLA22-24</t>
  </si>
  <si>
    <t>2210700d</t>
  </si>
  <si>
    <t>2210315</t>
  </si>
  <si>
    <t>2210535-R2</t>
  </si>
  <si>
    <t>2210720</t>
  </si>
  <si>
    <t>2210063</t>
  </si>
  <si>
    <t>2210720d</t>
  </si>
  <si>
    <t>2210285</t>
  </si>
  <si>
    <t>LGR230802-8NLA22-25</t>
  </si>
  <si>
    <t>2210554-R1</t>
  </si>
  <si>
    <t>2210740</t>
  </si>
  <si>
    <t>2210465</t>
  </si>
  <si>
    <t>2210740d</t>
  </si>
  <si>
    <t>2210677</t>
  </si>
  <si>
    <t>2210569-R2</t>
  </si>
  <si>
    <t>2210760-R2</t>
  </si>
  <si>
    <t>2210051</t>
  </si>
  <si>
    <t>LGR230802-8NLA22-26</t>
  </si>
  <si>
    <t>2210760d</t>
  </si>
  <si>
    <t>2210869</t>
  </si>
  <si>
    <t>LGR230802-8NLA22-27</t>
  </si>
  <si>
    <t>2210620d-R1</t>
  </si>
  <si>
    <t>2210780-R1</t>
  </si>
  <si>
    <t>2210348</t>
  </si>
  <si>
    <t>2210780d</t>
  </si>
  <si>
    <t>2210636</t>
  </si>
  <si>
    <t>2210635-R2</t>
  </si>
  <si>
    <t>2210800</t>
  </si>
  <si>
    <t>2210800d</t>
  </si>
  <si>
    <t>2210673</t>
  </si>
  <si>
    <t>2210653-R1</t>
  </si>
  <si>
    <t>2210840</t>
  </si>
  <si>
    <t>2210301</t>
  </si>
  <si>
    <t>LGR230802-8NLA22-28</t>
  </si>
  <si>
    <t>2210586-R1</t>
  </si>
  <si>
    <t>2210840d</t>
  </si>
  <si>
    <t>2210873</t>
  </si>
  <si>
    <t>2210667-R2</t>
  </si>
  <si>
    <t>2210860</t>
  </si>
  <si>
    <t>2210475</t>
  </si>
  <si>
    <t>2210860d</t>
  </si>
  <si>
    <t>LGR230802-8NLA22-29</t>
  </si>
  <si>
    <t>2210714-R1</t>
  </si>
  <si>
    <t>2210880</t>
  </si>
  <si>
    <t>2210329</t>
  </si>
  <si>
    <t>2210880d</t>
  </si>
  <si>
    <t>2210880D</t>
  </si>
  <si>
    <t>2210749</t>
  </si>
  <si>
    <t>2210727-R2</t>
  </si>
  <si>
    <t>2210900</t>
  </si>
  <si>
    <t>2210544</t>
  </si>
  <si>
    <t>2210900d</t>
  </si>
  <si>
    <t>2210900D</t>
  </si>
  <si>
    <t>2210849</t>
  </si>
  <si>
    <t>2210746-R1</t>
  </si>
  <si>
    <t>2210920</t>
  </si>
  <si>
    <t>2210352</t>
  </si>
  <si>
    <t>2210920d</t>
  </si>
  <si>
    <t>2210651</t>
  </si>
  <si>
    <t>LGR230802-8NLA22-31</t>
  </si>
  <si>
    <t>2210940</t>
  </si>
  <si>
    <t>2210177</t>
  </si>
  <si>
    <t>2210940d</t>
  </si>
  <si>
    <t>2210830</t>
  </si>
  <si>
    <t>2210960</t>
  </si>
  <si>
    <t>LGR230802-8NLA22-30</t>
  </si>
  <si>
    <t>2210641</t>
  </si>
  <si>
    <t>LGR231011-8NLA22-32</t>
  </si>
  <si>
    <t>2210960d</t>
  </si>
  <si>
    <t>2210867</t>
  </si>
  <si>
    <t>2210793-R2</t>
  </si>
  <si>
    <t>2210600</t>
  </si>
  <si>
    <t>LGR230628-8NLA22-19</t>
  </si>
  <si>
    <t>2210248</t>
  </si>
  <si>
    <t>2210600d</t>
  </si>
  <si>
    <t>2210752</t>
  </si>
  <si>
    <t>LGR231011-8NLA22-33</t>
  </si>
  <si>
    <t>2210811-R1</t>
  </si>
  <si>
    <t>2210620</t>
  </si>
  <si>
    <t>2210620d</t>
  </si>
  <si>
    <t>2210826-R2</t>
  </si>
  <si>
    <t>2210183</t>
  </si>
  <si>
    <t>LGR231011-8NLA22-34</t>
  </si>
  <si>
    <t>2210642</t>
  </si>
  <si>
    <t>2210843-R1</t>
  </si>
  <si>
    <t>2210980</t>
  </si>
  <si>
    <t>2210081</t>
  </si>
  <si>
    <t>2210980d</t>
  </si>
  <si>
    <t>2210668</t>
  </si>
  <si>
    <t>LGR231011-8NLA22-35</t>
  </si>
  <si>
    <t>2210856-R2</t>
  </si>
  <si>
    <t>2211000</t>
  </si>
  <si>
    <t>2210133</t>
  </si>
  <si>
    <t>2211000d</t>
  </si>
  <si>
    <t>2210794</t>
  </si>
  <si>
    <t>2210876-R1</t>
  </si>
  <si>
    <t>2210820-R1</t>
  </si>
  <si>
    <t>LGR231011-8NLA22-36</t>
  </si>
  <si>
    <t>2210820d</t>
  </si>
  <si>
    <t>2210820D</t>
  </si>
  <si>
    <t>2210832</t>
  </si>
  <si>
    <t>2210891-R2</t>
  </si>
  <si>
    <t>2211020</t>
  </si>
  <si>
    <t>2210534</t>
  </si>
  <si>
    <t>2211020d</t>
  </si>
  <si>
    <t>221102OD</t>
  </si>
  <si>
    <t>2210758</t>
  </si>
  <si>
    <t>LGR231012-8NLA22-37</t>
  </si>
  <si>
    <t>2210909-R1</t>
  </si>
  <si>
    <t>2211040</t>
  </si>
  <si>
    <t>2210481</t>
  </si>
  <si>
    <t>2211040d</t>
  </si>
  <si>
    <t>2211040D</t>
  </si>
  <si>
    <t>2210958</t>
  </si>
  <si>
    <t>2210923-R2</t>
  </si>
  <si>
    <t>2211060</t>
  </si>
  <si>
    <t>2210199</t>
  </si>
  <si>
    <t>METOLIUS-24</t>
  </si>
  <si>
    <t>LGR231218-8NLA22-38</t>
  </si>
  <si>
    <t>2211060d</t>
  </si>
  <si>
    <t>2211060D</t>
  </si>
  <si>
    <t>2210798</t>
  </si>
  <si>
    <t>2210941-R1</t>
  </si>
  <si>
    <t>2211080</t>
  </si>
  <si>
    <t>2210739</t>
  </si>
  <si>
    <t>2211080d</t>
  </si>
  <si>
    <t>2211080D</t>
  </si>
  <si>
    <t>2210908</t>
  </si>
  <si>
    <t>MELBOURNE-24</t>
  </si>
  <si>
    <t>LGR231218-8NLA22-39</t>
  </si>
  <si>
    <t>2210954-R2</t>
  </si>
  <si>
    <t>2211100</t>
  </si>
  <si>
    <t>2211100d</t>
  </si>
  <si>
    <t>2211100D-R1</t>
  </si>
  <si>
    <t>2210970</t>
  </si>
  <si>
    <t>2211120</t>
  </si>
  <si>
    <t>2210409</t>
  </si>
  <si>
    <t>WILLAMETTE-24</t>
  </si>
  <si>
    <t>LGR231220-8NLA22-40</t>
  </si>
  <si>
    <t>2211120d</t>
  </si>
  <si>
    <t>2211120D</t>
  </si>
  <si>
    <t>2210959</t>
  </si>
  <si>
    <t>2210695-R2</t>
  </si>
  <si>
    <t>2211140</t>
  </si>
  <si>
    <t>2210562</t>
  </si>
  <si>
    <t>2211140d</t>
  </si>
  <si>
    <t>2210901</t>
  </si>
  <si>
    <t>LGR231220-8NLA22-41</t>
  </si>
  <si>
    <t>2211160</t>
  </si>
  <si>
    <t>2210262</t>
  </si>
  <si>
    <t>2211160d</t>
  </si>
  <si>
    <t>2210915</t>
  </si>
  <si>
    <t>2210606-R2</t>
  </si>
  <si>
    <t>2211180</t>
  </si>
  <si>
    <t>2210239</t>
  </si>
  <si>
    <t>LGR231220-8NLA22-42</t>
  </si>
  <si>
    <t>2211180d</t>
  </si>
  <si>
    <t>2211180d-R2</t>
  </si>
  <si>
    <t>2210924</t>
  </si>
  <si>
    <t>2210974-R1</t>
  </si>
  <si>
    <t>2210598</t>
  </si>
  <si>
    <t>2210848</t>
  </si>
  <si>
    <t>LGR240104-8NLA22-43</t>
  </si>
  <si>
    <t>2210988-R2</t>
  </si>
  <si>
    <t>2210518</t>
  </si>
  <si>
    <t>NLA22_WI-10039 Dup</t>
  </si>
  <si>
    <t>2210877</t>
  </si>
  <si>
    <t>NLA22_WI-10100 Dup</t>
  </si>
  <si>
    <t>2210176</t>
  </si>
  <si>
    <t>LGR240104-8Mixed_Final</t>
  </si>
  <si>
    <t>2211019-R2</t>
  </si>
  <si>
    <t xml:space="preserve">NLA22_WI-10140 </t>
  </si>
  <si>
    <t>2210263</t>
  </si>
  <si>
    <t>NLA22_WI-10140 Dup</t>
  </si>
  <si>
    <t>2210934</t>
  </si>
  <si>
    <t>2211036-R1</t>
  </si>
  <si>
    <t>NLA22_MN-10195</t>
  </si>
  <si>
    <t>2210449</t>
  </si>
  <si>
    <t>NLA22_MN-10195 DUP</t>
  </si>
  <si>
    <t>2210973</t>
  </si>
  <si>
    <t>2211050-R2</t>
  </si>
  <si>
    <t>NLA22_MN-20042</t>
  </si>
  <si>
    <t>2210382</t>
  </si>
  <si>
    <t>2210619</t>
  </si>
  <si>
    <t>2211068-R1</t>
  </si>
  <si>
    <t>NLA22_MN-20047</t>
  </si>
  <si>
    <t>2210805</t>
  </si>
  <si>
    <t>NLA22_MN-20047 Dup</t>
  </si>
  <si>
    <t>2210981</t>
  </si>
  <si>
    <t>2211084-R2</t>
  </si>
  <si>
    <t>NLA22_MN-20059</t>
  </si>
  <si>
    <t>2210831</t>
  </si>
  <si>
    <t>NLA22_MN-20059 Dup</t>
  </si>
  <si>
    <t>2210978</t>
  </si>
  <si>
    <t>2210719</t>
  </si>
  <si>
    <t>2210976</t>
  </si>
  <si>
    <t>2211116-R2</t>
  </si>
  <si>
    <t>2210310</t>
  </si>
  <si>
    <t>2210996</t>
  </si>
  <si>
    <t>2211133-R1</t>
  </si>
  <si>
    <t>2210457</t>
  </si>
  <si>
    <t>2211097</t>
  </si>
  <si>
    <t>2211145-R2</t>
  </si>
  <si>
    <t>2210311</t>
  </si>
  <si>
    <t>2211067</t>
  </si>
  <si>
    <t>2211165-R1</t>
  </si>
  <si>
    <t>2210688</t>
  </si>
  <si>
    <t>2211163</t>
  </si>
  <si>
    <t>2210585</t>
  </si>
  <si>
    <t>NLA22_MN-10174-R1</t>
  </si>
  <si>
    <t>2210519</t>
  </si>
  <si>
    <t>2211058</t>
  </si>
  <si>
    <t>NLA22_MN-20043-R2</t>
  </si>
  <si>
    <t>2210250</t>
  </si>
  <si>
    <t>2211079</t>
  </si>
  <si>
    <t>NLA22_WI-10024-R1</t>
  </si>
  <si>
    <t>2210697</t>
  </si>
  <si>
    <t>2211124</t>
  </si>
  <si>
    <t>NLA22_WI-10099-R2</t>
  </si>
  <si>
    <t>2210751</t>
  </si>
  <si>
    <t>2211051</t>
  </si>
  <si>
    <t>NLA22_WI-10126-R1</t>
  </si>
  <si>
    <t>2210729</t>
  </si>
  <si>
    <t>2211049</t>
  </si>
  <si>
    <t>NLF22-20014-R2</t>
  </si>
  <si>
    <t>2210603</t>
  </si>
  <si>
    <t>2211087</t>
  </si>
  <si>
    <t>NLF22-20184-R1</t>
  </si>
  <si>
    <t>2210605</t>
  </si>
  <si>
    <t>2211065</t>
  </si>
  <si>
    <t>NLF22-20200 DUP-R2</t>
  </si>
  <si>
    <t>2210359</t>
  </si>
  <si>
    <t>2211148</t>
  </si>
  <si>
    <t>NLF22-20363-R1</t>
  </si>
  <si>
    <t>2211041</t>
  </si>
  <si>
    <t>2211168</t>
  </si>
  <si>
    <t>NLF22-20481-R2</t>
  </si>
  <si>
    <t>2210644</t>
  </si>
  <si>
    <t>2211099</t>
  </si>
  <si>
    <t>NLF22-20565-R1</t>
  </si>
  <si>
    <t>2210042</t>
  </si>
  <si>
    <t>2211032</t>
  </si>
  <si>
    <t>NLF22-20654-R2</t>
  </si>
  <si>
    <t>2210439</t>
  </si>
  <si>
    <t>2211173</t>
  </si>
  <si>
    <t>NLF22-20692-R1</t>
  </si>
  <si>
    <t>2210512</t>
  </si>
  <si>
    <t>2211143</t>
  </si>
  <si>
    <t>2210417</t>
  </si>
  <si>
    <t>2211064</t>
  </si>
  <si>
    <t>2210611</t>
  </si>
  <si>
    <t>2211072</t>
  </si>
  <si>
    <t>2210858</t>
  </si>
  <si>
    <t>2210347</t>
  </si>
  <si>
    <t>2211112</t>
  </si>
  <si>
    <t>2210296</t>
  </si>
  <si>
    <t>2211066</t>
  </si>
  <si>
    <t>2210135</t>
  </si>
  <si>
    <t>2211108</t>
  </si>
  <si>
    <t>2210394</t>
  </si>
  <si>
    <t>2211150</t>
  </si>
  <si>
    <r>
      <rPr>
        <sz val="10"/>
        <rFont val="Calibri"/>
        <family val="2"/>
        <scheme val="minor"/>
      </rPr>
      <t xml:space="preserve">Actual </t>
    </r>
    <r>
      <rPr>
        <sz val="10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Arial"/>
        <family val="2"/>
      </rPr>
      <t>H</t>
    </r>
  </si>
  <si>
    <r>
      <rPr>
        <sz val="10"/>
        <rFont val="Calibri"/>
        <family val="2"/>
        <scheme val="minor"/>
      </rPr>
      <t xml:space="preserve">Actual </t>
    </r>
    <r>
      <rPr>
        <sz val="10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Arial"/>
        <family val="2"/>
      </rPr>
      <t>O</t>
    </r>
  </si>
  <si>
    <r>
      <rPr>
        <sz val="10"/>
        <rFont val="Calibri"/>
        <family val="2"/>
        <scheme val="minor"/>
      </rPr>
      <t xml:space="preserve">Var </t>
    </r>
    <r>
      <rPr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</si>
  <si>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r>
      <rPr>
        <sz val="10"/>
        <rFont val="Calibri"/>
        <family val="2"/>
        <scheme val="minor"/>
      </rPr>
      <t xml:space="preserve">Var </t>
    </r>
    <r>
      <rPr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</si>
  <si>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t>Variable descriptions for NLA22 Primary Sites and NLA Visit 2</t>
  </si>
  <si>
    <t>National Lakes Assessment 2022 Water Stable Isotope data</t>
  </si>
  <si>
    <t>Data Contact: J. Renee Brooks (Jrenee.Brooks@gmail.com), Lisandra Trine (Trine.Lisandra@EPA.gov), Amanda Nahlik (Nahlik.Amanda@EPA.gov)</t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</si>
  <si>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 Accuracy</t>
    </r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</si>
  <si>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Accuracy</t>
    </r>
  </si>
  <si>
    <t>d-excess Accuracy</t>
  </si>
  <si>
    <t>ISIRF Quality Control standards use for accuracy</t>
  </si>
  <si>
    <t>d2H_H2O</t>
  </si>
  <si>
    <t>=d2H - 8 x d18O</t>
  </si>
  <si>
    <t>standard deviation of δ2H_H2O values from repeated injections for a single sample (not a true measure of precision)</t>
  </si>
  <si>
    <r>
      <t>Stable hydrogen isotope ratio of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</si>
  <si>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Stable oxygen isotope ratio of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</si>
  <si>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Measured stable hydrogen isotopes of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</si>
  <si>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Measured stable oxygen isotopes of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</si>
  <si>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standard deviation of δ18O_H2O values from repeated injections for a single sample (not a true measure of precision)</t>
  </si>
  <si>
    <t xml:space="preserve">Measured deuterium excess </t>
  </si>
  <si>
    <t>Date the samples were analyzed on the LGR</t>
  </si>
  <si>
    <t>Analytical run spreadsheet submitted to PI</t>
  </si>
  <si>
    <t>d-excess Value assigned to the QC standard when calibrated using the primary standards (VSMOW, GISP, SLAP)</t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</si>
  <si>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 Value assigned to the QC standard when calibrated using the primary standards (VSMOW, GISP, SLAP)</t>
    </r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</si>
  <si>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Value assigned to the QC standard when calibrated using the primary standards (VSMOW, GISP, SLAP)</t>
    </r>
  </si>
  <si>
    <r>
      <rPr>
        <sz val="10"/>
        <rFont val="Calibri"/>
        <family val="2"/>
        <scheme val="minor"/>
      </rPr>
      <t xml:space="preserve">Measured - Actual </t>
    </r>
    <r>
      <rPr>
        <sz val="10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Arial"/>
        <family val="2"/>
      </rPr>
      <t>H</t>
    </r>
  </si>
  <si>
    <r>
      <rPr>
        <sz val="10"/>
        <rFont val="Calibri"/>
        <family val="2"/>
        <scheme val="minor"/>
      </rPr>
      <t xml:space="preserve">Measured - Actual </t>
    </r>
    <r>
      <rPr>
        <sz val="10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Arial"/>
        <family val="2"/>
      </rPr>
      <t>O</t>
    </r>
  </si>
  <si>
    <t>Actual d-excess</t>
  </si>
  <si>
    <t>Measured - Actual d-excess</t>
  </si>
  <si>
    <t>Please cite DOI: 10.23719/1531017</t>
  </si>
  <si>
    <t>Precision (analytical dups)</t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</si>
  <si>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 Precision</t>
    </r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</si>
  <si>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Precision</t>
    </r>
  </si>
  <si>
    <t>d-excess Precision</t>
  </si>
  <si>
    <t>ID used in ISIRF Spreadsheets</t>
  </si>
  <si>
    <r>
      <rPr>
        <sz val="10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 Variance of the duplicates</t>
    </r>
  </si>
  <si>
    <t>d-excess Variance of the duplicates</t>
  </si>
  <si>
    <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Variance of the duplicates</t>
    </r>
  </si>
  <si>
    <t>degrees of freedom</t>
  </si>
  <si>
    <t>Precision (Feild dups)</t>
  </si>
  <si>
    <t>Chem lab ID used by ISIRF</t>
  </si>
  <si>
    <t>Revisit Standard Deviation</t>
  </si>
  <si>
    <t>Revisit standard devitation</t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</si>
  <si>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 St.Dev</t>
    </r>
  </si>
  <si>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St.Dev</t>
    </r>
  </si>
  <si>
    <t>d-excess St.dev</t>
  </si>
  <si>
    <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 Variance of the revisits</t>
    </r>
  </si>
  <si>
    <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 Variance of the revisits</t>
    </r>
  </si>
  <si>
    <t>d-excess Variance of the revisits</t>
  </si>
  <si>
    <t>Variable descriptions for NLA22 QA Data</t>
  </si>
  <si>
    <r>
      <t xml:space="preserve">Calibration Standards Range: (-123.5 - +14.38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H)</t>
    </r>
  </si>
  <si>
    <r>
      <t xml:space="preserve">Calibration Standards Range: (-13.9 - +3.53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O)</t>
    </r>
  </si>
  <si>
    <r>
      <rPr>
        <b/>
        <sz val="10"/>
        <rFont val="Calibri"/>
        <family val="2"/>
        <scheme val="minor"/>
      </rPr>
      <t xml:space="preserve">stdev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</si>
  <si>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r>
      <rPr>
        <b/>
        <sz val="10"/>
        <rFont val="Calibri"/>
        <family val="2"/>
        <scheme val="minor"/>
      </rPr>
      <t xml:space="preserve">stdev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</si>
  <si>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t>stdev d-excess</t>
  </si>
  <si>
    <r>
      <t xml:space="preserve">NLA 2022 Water isotope QA data (see </t>
    </r>
    <r>
      <rPr>
        <b/>
        <sz val="11"/>
        <color theme="1"/>
        <rFont val="Calibri"/>
        <family val="2"/>
        <scheme val="minor"/>
      </rPr>
      <t xml:space="preserve">Brooks, J. R., Rugh, W., &amp; Werner, R. A. (2022). Tree Ring Stable Isotope Measurements: The Role of Quality Assurance and Quality Control to Ensure High Quality Data. In R. Siegwolf, J. R. Brooks, J. Roden, &amp; M. Saurer (Eds.), Stable Isotopes in Tree Rings: Inferring Physiological, Climatic and Environmental Responses: Springer. doi:10.1007/978-3-030-92698-4_6)
</t>
    </r>
  </si>
  <si>
    <t>QA methods are described here: Brooks, J. R., Rugh, W., &amp; Werner, R. A. (2022). Tree Ring Stable Isotope Measurements: The Role of Quality Assurance and Quality Control to Ensure High Quality Data. In R. Siegwolf, J. R. Brooks, J. Roden, &amp; M. Saurer (Eds.), Stable Isotopes in Tree Rings: Inferring Physiological, Climatic and Environmental Responses: Springer. doi:10.1007/978-3-030-92698-4_6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</si>
</sst>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57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Symbol"/>
      <family val="1"/>
      <charset val="2"/>
    </font>
    <font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Symbol"/>
      <family val="2"/>
      <charset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10"/>
      <name val="Symbol"/>
      <family val="2"/>
      <charset val="2"/>
    </font>
    <font>
      <sz val="1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8">
    <xf numFmtId="0" fontId="0" fillId="0" borderId="0" xfId="0"/>
    <xf numFmtId="0" fontId="0" fillId="0" borderId="0" xfId="0" applyBorder="1"/>
    <xf numFmtId="14" fontId="0" fillId="0" borderId="0" xfId="0" applyNumberFormat="1"/>
    <xf numFmtId="164" fontId="3" fillId="0" borderId="0" xfId="0" applyNumberFormat="1" applyFont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2" fontId="6" fillId="0" borderId="0" xfId="1" applyNumberFormat="1" applyFont="1" applyFill="1" applyBorder="1"/>
    <xf numFmtId="0" fontId="6" fillId="0" borderId="0" xfId="0" applyFont="1" applyFill="1" applyBorder="1"/>
    <xf numFmtId="0" fontId="0" fillId="0" borderId="0" xfId="0" quotePrefix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2" fontId="2" fillId="0" borderId="0" xfId="0" applyNumberFormat="1" applyFont="1" applyFill="1" applyBorder="1"/>
    <xf numFmtId="0" fontId="2" fillId="0" borderId="0" xfId="0" applyFont="1"/>
    <xf numFmtId="2" fontId="0" fillId="0" borderId="0" xfId="0" applyNumberFormat="1"/>
    <xf numFmtId="2" fontId="0" fillId="0" borderId="0" xfId="0" applyNumberFormat="1" applyBorder="1"/>
    <xf numFmtId="0" fontId="25" fillId="0" borderId="0" xfId="0" applyFont="1"/>
    <xf numFmtId="2" fontId="25" fillId="0" borderId="0" xfId="0" applyNumberFormat="1" applyFont="1"/>
    <xf numFmtId="14" fontId="25" fillId="0" borderId="0" xfId="0" applyNumberFormat="1" applyFont="1"/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165" fontId="25" fillId="0" borderId="0" xfId="0" applyNumberFormat="1" applyFont="1"/>
    <xf numFmtId="2" fontId="28" fillId="33" borderId="10" xfId="0" applyNumberFormat="1" applyFont="1" applyFill="1" applyBorder="1" applyAlignment="1">
      <alignment horizontal="center"/>
    </xf>
    <xf numFmtId="2" fontId="25" fillId="33" borderId="10" xfId="0" applyNumberFormat="1" applyFont="1" applyFill="1" applyBorder="1" applyAlignment="1">
      <alignment horizontal="center"/>
    </xf>
    <xf numFmtId="14" fontId="25" fillId="33" borderId="10" xfId="0" applyNumberFormat="1" applyFont="1" applyFill="1" applyBorder="1" applyAlignment="1">
      <alignment horizontal="center"/>
    </xf>
    <xf numFmtId="14" fontId="25" fillId="33" borderId="1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/>
    </xf>
    <xf numFmtId="2" fontId="25" fillId="0" borderId="0" xfId="0" applyNumberFormat="1" applyFont="1" applyAlignment="1">
      <alignment wrapText="1"/>
    </xf>
    <xf numFmtId="2" fontId="25" fillId="33" borderId="0" xfId="0" applyNumberFormat="1" applyFont="1" applyFill="1" applyAlignment="1">
      <alignment wrapText="1"/>
    </xf>
    <xf numFmtId="2" fontId="33" fillId="33" borderId="10" xfId="0" applyNumberFormat="1" applyFont="1" applyFill="1" applyBorder="1" applyAlignment="1">
      <alignment horizontal="center" vertical="center"/>
    </xf>
    <xf numFmtId="2" fontId="32" fillId="33" borderId="10" xfId="0" applyNumberFormat="1" applyFont="1" applyFill="1" applyBorder="1" applyAlignment="1">
      <alignment horizontal="center" vertical="center"/>
    </xf>
    <xf numFmtId="2" fontId="25" fillId="33" borderId="0" xfId="0" applyNumberFormat="1" applyFont="1" applyFill="1" applyAlignment="1">
      <alignment horizontal="center" vertical="center"/>
    </xf>
    <xf numFmtId="1" fontId="25" fillId="33" borderId="0" xfId="0" applyNumberFormat="1" applyFont="1" applyFill="1" applyAlignment="1">
      <alignment horizontal="center" vertical="center"/>
    </xf>
    <xf numFmtId="2" fontId="25" fillId="0" borderId="0" xfId="0" applyNumberFormat="1" applyFont="1" applyAlignment="1">
      <alignment horizontal="left" vertical="center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  <xf numFmtId="2" fontId="25" fillId="33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14" fontId="25" fillId="0" borderId="0" xfId="0" applyNumberFormat="1" applyFont="1" applyAlignment="1">
      <alignment horizontal="left" vertical="center"/>
    </xf>
    <xf numFmtId="165" fontId="25" fillId="33" borderId="0" xfId="0" applyNumberFormat="1" applyFont="1" applyFill="1" applyAlignment="1">
      <alignment horizontal="center" vertical="center"/>
    </xf>
    <xf numFmtId="0" fontId="34" fillId="0" borderId="10" xfId="0" applyFont="1" applyBorder="1" applyAlignment="1">
      <alignment vertical="center"/>
    </xf>
    <xf numFmtId="2" fontId="28" fillId="0" borderId="10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4" fontId="25" fillId="0" borderId="10" xfId="0" applyNumberFormat="1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2" fontId="33" fillId="0" borderId="10" xfId="0" applyNumberFormat="1" applyFon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25" fillId="0" borderId="10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49" fontId="35" fillId="0" borderId="10" xfId="0" applyNumberFormat="1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7" fillId="0" borderId="10" xfId="0" applyFont="1" applyBorder="1" applyAlignment="1">
      <alignment horizontal="left" vertical="center"/>
    </xf>
    <xf numFmtId="14" fontId="27" fillId="0" borderId="10" xfId="0" applyNumberFormat="1" applyFont="1" applyBorder="1" applyAlignment="1">
      <alignment horizontal="left" vertical="center"/>
    </xf>
    <xf numFmtId="2" fontId="34" fillId="0" borderId="0" xfId="0" applyNumberFormat="1" applyFont="1" applyAlignment="1">
      <alignment horizontal="left" vertical="center"/>
    </xf>
    <xf numFmtId="165" fontId="34" fillId="0" borderId="0" xfId="0" applyNumberFormat="1" applyFont="1" applyAlignment="1">
      <alignment horizontal="left" vertical="center"/>
    </xf>
    <xf numFmtId="1" fontId="27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5" fillId="0" borderId="0" xfId="1" applyFont="1" applyFill="1" applyAlignment="1">
      <alignment horizontal="left"/>
    </xf>
    <xf numFmtId="14" fontId="25" fillId="0" borderId="0" xfId="1" applyNumberFormat="1" applyFont="1" applyFill="1" applyAlignment="1">
      <alignment horizontal="left"/>
    </xf>
    <xf numFmtId="0" fontId="25" fillId="0" borderId="0" xfId="1" applyFont="1" applyFill="1" applyBorder="1"/>
    <xf numFmtId="2" fontId="25" fillId="0" borderId="0" xfId="1" applyNumberFormat="1" applyFont="1" applyFill="1" applyBorder="1"/>
    <xf numFmtId="49" fontId="3" fillId="0" borderId="0" xfId="0" applyNumberFormat="1" applyFont="1" applyAlignment="1">
      <alignment horizontal="center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0" xfId="0" applyBorder="1"/>
    <xf numFmtId="2" fontId="0" fillId="0" borderId="10" xfId="0" applyNumberFormat="1" applyBorder="1"/>
    <xf numFmtId="0" fontId="0" fillId="34" borderId="0" xfId="0" applyFill="1" applyAlignment="1">
      <alignment horizontal="left"/>
    </xf>
    <xf numFmtId="14" fontId="0" fillId="34" borderId="0" xfId="0" applyNumberFormat="1" applyFill="1" applyAlignment="1">
      <alignment horizontal="left"/>
    </xf>
    <xf numFmtId="0" fontId="0" fillId="34" borderId="0" xfId="0" applyFill="1"/>
    <xf numFmtId="2" fontId="0" fillId="34" borderId="0" xfId="0" applyNumberFormat="1" applyFill="1"/>
    <xf numFmtId="0" fontId="26" fillId="34" borderId="0" xfId="0" applyFont="1" applyFill="1" applyAlignment="1">
      <alignment horizontal="left"/>
    </xf>
    <xf numFmtId="49" fontId="35" fillId="0" borderId="0" xfId="0" applyNumberFormat="1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2" fontId="37" fillId="0" borderId="0" xfId="0" applyNumberFormat="1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2" fontId="38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1" fontId="0" fillId="0" borderId="0" xfId="0" applyNumberFormat="1" applyFont="1" applyBorder="1" applyAlignment="1">
      <alignment horizontal="left" vertical="center"/>
    </xf>
    <xf numFmtId="2" fontId="36" fillId="0" borderId="0" xfId="0" applyNumberFormat="1" applyFont="1" applyBorder="1" applyAlignment="1">
      <alignment horizontal="left" vertical="center"/>
    </xf>
    <xf numFmtId="165" fontId="36" fillId="0" borderId="0" xfId="0" applyNumberFormat="1" applyFont="1" applyBorder="1" applyAlignment="1">
      <alignment horizontal="left" vertical="center"/>
    </xf>
    <xf numFmtId="2" fontId="0" fillId="33" borderId="0" xfId="0" applyNumberFormat="1" applyFill="1"/>
    <xf numFmtId="0" fontId="2" fillId="33" borderId="0" xfId="0" applyFont="1" applyFill="1"/>
    <xf numFmtId="0" fontId="0" fillId="33" borderId="0" xfId="0" applyFill="1"/>
    <xf numFmtId="0" fontId="4" fillId="0" borderId="0" xfId="0" applyFont="1"/>
    <xf numFmtId="0" fontId="0" fillId="0" borderId="0" xfId="0" applyFont="1"/>
    <xf numFmtId="1" fontId="27" fillId="0" borderId="10" xfId="0" applyNumberFormat="1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25" fillId="33" borderId="10" xfId="0" applyFont="1" applyFill="1" applyBorder="1"/>
    <xf numFmtId="0" fontId="0" fillId="0" borderId="0" xfId="0" applyFont="1" applyAlignment="1"/>
  </cellXfs>
  <cellStyles count="44">
    <cellStyle name="20% - Accent1 2" xfId="21" xr:uid="{58DE7467-CB1C-4D76-8776-DC29124935C7}"/>
    <cellStyle name="20% - Accent2 2" xfId="25" xr:uid="{7A05CE30-8610-4651-A60C-B8DCB32637FF}"/>
    <cellStyle name="20% - Accent3 2" xfId="29" xr:uid="{52720374-5622-4DC3-8A6F-9319EAC661C0}"/>
    <cellStyle name="20% - Accent4 2" xfId="33" xr:uid="{F11B2857-3A7E-4E25-8936-F3837CAAC468}"/>
    <cellStyle name="20% - Accent5 2" xfId="37" xr:uid="{30D0741A-6F5F-4FC8-A436-B19F45E8C21A}"/>
    <cellStyle name="20% - Accent6 2" xfId="41" xr:uid="{176F3BE9-9EA9-4C0E-A854-30B32AA2FDF6}"/>
    <cellStyle name="40% - Accent1 2" xfId="22" xr:uid="{711D34D7-3FFF-4DAA-A199-F5024D1A0913}"/>
    <cellStyle name="40% - Accent2 2" xfId="26" xr:uid="{F0D24299-A5E7-4CC5-AFC9-292343D3FA54}"/>
    <cellStyle name="40% - Accent3 2" xfId="30" xr:uid="{94C63115-8922-4200-8684-DB0DE4436857}"/>
    <cellStyle name="40% - Accent4 2" xfId="34" xr:uid="{7AB9FD1C-CCC1-4B4C-8D5C-8DEC9AF09A8A}"/>
    <cellStyle name="40% - Accent5 2" xfId="38" xr:uid="{57EEA59B-E37D-44CE-8D1A-4D54C5B12F7C}"/>
    <cellStyle name="40% - Accent6 2" xfId="42" xr:uid="{6F14AFC1-83D5-4702-96D1-DF8FE9889793}"/>
    <cellStyle name="60% - Accent1 2" xfId="23" xr:uid="{B6855E14-091E-40DE-8728-D35ADF12E80E}"/>
    <cellStyle name="60% - Accent2 2" xfId="27" xr:uid="{EDA26AF1-1DD5-4DEC-80B1-3B9A6BF02524}"/>
    <cellStyle name="60% - Accent3 2" xfId="31" xr:uid="{723B4BDA-7003-4EEF-8342-46BB7EEF9A0B}"/>
    <cellStyle name="60% - Accent4 2" xfId="35" xr:uid="{55B24F4F-F6D0-401A-910E-6F6726E40048}"/>
    <cellStyle name="60% - Accent5 2" xfId="39" xr:uid="{36AE0E71-00C7-4C96-B400-3FAE5D0A4532}"/>
    <cellStyle name="60% - Accent6 2" xfId="43" xr:uid="{0FF365C8-614F-4FD6-8F62-BCC814DC56EA}"/>
    <cellStyle name="Accent1 2" xfId="20" xr:uid="{62DA3D02-A89C-44F9-A971-F6BEE9DABA8D}"/>
    <cellStyle name="Accent2 2" xfId="24" xr:uid="{960F51C8-10C0-4A2A-8366-5AA1CD53BBCB}"/>
    <cellStyle name="Accent3 2" xfId="28" xr:uid="{D70AA667-4903-4F57-AC65-33BD4263CC73}"/>
    <cellStyle name="Accent4 2" xfId="32" xr:uid="{34416B79-C2FD-4F81-81C5-EA39B6F1ED1C}"/>
    <cellStyle name="Accent5 2" xfId="36" xr:uid="{B33FDA5F-59FB-45CC-BBD1-A7F1D3EC2128}"/>
    <cellStyle name="Accent6 2" xfId="40" xr:uid="{3FACD6E2-5E97-4BA5-9557-FDD68A3FFE5E}"/>
    <cellStyle name="Bad" xfId="1" builtinId="27"/>
    <cellStyle name="Bad 2" xfId="9" xr:uid="{794F5B28-687E-43CB-AF77-2F6AC73717B7}"/>
    <cellStyle name="Calculation 2" xfId="13" xr:uid="{72A82B15-EF47-4289-A181-33FE9EFB272C}"/>
    <cellStyle name="Check Cell 2" xfId="15" xr:uid="{C41C7EB4-E47C-4DE0-8192-E16DB29F36EE}"/>
    <cellStyle name="Explanatory Text 2" xfId="18" xr:uid="{A4C3EF6A-55A3-4624-8955-EECE38D646D5}"/>
    <cellStyle name="Good 2" xfId="8" xr:uid="{EEBF93EA-5239-40BD-A774-E13BCDA2734E}"/>
    <cellStyle name="Heading 1 2" xfId="4" xr:uid="{C669E104-4CD6-4BB8-AE6C-CCDE474ED81A}"/>
    <cellStyle name="Heading 2 2" xfId="5" xr:uid="{50F339B3-E2ED-499E-B0E4-64D3D16B3995}"/>
    <cellStyle name="Heading 3 2" xfId="6" xr:uid="{0388D1A6-E568-4650-A1B6-39D933308AA7}"/>
    <cellStyle name="Heading 4 2" xfId="7" xr:uid="{4DC3B42C-A89F-4BE1-97B9-E99E51567BDD}"/>
    <cellStyle name="Input 2" xfId="11" xr:uid="{17FF8CE4-E56A-48FD-BC05-9FBB89E39E48}"/>
    <cellStyle name="Linked Cell 2" xfId="14" xr:uid="{70E9F6D4-313C-42F5-AEA5-D0B8F8B5976B}"/>
    <cellStyle name="Neutral 2" xfId="10" xr:uid="{F7AA5D0B-9D43-4428-82AF-627ABB0CE5B2}"/>
    <cellStyle name="Normal" xfId="0" builtinId="0"/>
    <cellStyle name="Normal 2" xfId="2" xr:uid="{C053ADCD-EF4A-4216-B11C-A4C81F3BF055}"/>
    <cellStyle name="Note 2" xfId="17" xr:uid="{70FB848A-25AE-4B60-8988-6B7DB6E6ADFC}"/>
    <cellStyle name="Output 2" xfId="12" xr:uid="{634F1129-6C5C-4CC7-959C-8403942053A5}"/>
    <cellStyle name="Title 2" xfId="3" xr:uid="{DDA831CC-815E-4B30-B82F-D46DC67589AD}"/>
    <cellStyle name="Total 2" xfId="19" xr:uid="{E0471057-95DC-4CDE-A9C8-88AD30D784FF}"/>
    <cellStyle name="Warning Text 2" xfId="16" xr:uid="{4AE40D0E-4089-41A1-B3A9-119747B94EE3}"/>
  </cellStyles>
  <dxfs count="3">
    <dxf>
      <numFmt numFmtId="1" formatCode="0"/>
    </dxf>
    <dxf>
      <numFmt numFmtId="164" formatCode="0.0"/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 J. Renee Brooks" id="{1C81F912-3F3D-4A86-AF0C-60CE373503B0}" userId=" J. Renee Brooks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3" dT="2025-05-29T23:46:50.55" personId="{1C81F912-3F3D-4A86-AF0C-60CE373503B0}" id="{4F40464F-8D64-4CAF-AD0F-B832843BFA76}">
    <text>Samples split from 4L field cubitainer within 24 hours of sample collection.</text>
  </threadedComment>
  <threadedComment ref="A82" dT="2025-05-29T23:46:50.55" personId="{1C81F912-3F3D-4A86-AF0C-60CE373503B0}" id="{708441C4-5526-4CF0-889C-AB62C89C90C5}">
    <text>Revisit sites - samples from two different sampling dates.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1" dT="2025-05-30T18:45:59.78" personId="{1C81F912-3F3D-4A86-AF0C-60CE373503B0}" id="{9FC4A2DE-AA7F-42B0-81E5-77B55F121376}">
    <text xml:space="preserve">3 calibration standards were used for each analytical run.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ECB3-A211-425F-A921-CFF5FC06B0DE}">
  <dimension ref="A1:F16390"/>
  <sheetViews>
    <sheetView tabSelected="1" workbookViewId="0">
      <selection activeCell="D17" sqref="D17"/>
    </sheetView>
  </sheetViews>
  <sheetFormatPr defaultRowHeight="15"/>
  <cols>
    <col min="1" max="1" width="21.85546875" customWidth="1"/>
    <col min="2" max="2" width="40.7109375" bestFit="1" customWidth="1"/>
    <col min="3" max="3" width="27" customWidth="1"/>
    <col min="4" max="4" width="30.42578125" bestFit="1" customWidth="1"/>
    <col min="6" max="6" width="18" bestFit="1" customWidth="1"/>
    <col min="7" max="7" width="28.42578125" bestFit="1" customWidth="1"/>
    <col min="8" max="8" width="10.7109375" bestFit="1" customWidth="1"/>
    <col min="9" max="9" width="32.28515625" bestFit="1" customWidth="1"/>
  </cols>
  <sheetData>
    <row r="1" spans="1:4">
      <c r="A1" t="s">
        <v>2868</v>
      </c>
    </row>
    <row r="2" spans="1:4">
      <c r="A2" t="s">
        <v>2869</v>
      </c>
    </row>
    <row r="3" spans="1:4">
      <c r="A3" t="s">
        <v>2892</v>
      </c>
    </row>
    <row r="5" spans="1:4">
      <c r="A5" t="s">
        <v>2867</v>
      </c>
    </row>
    <row r="6" spans="1:4">
      <c r="A6" t="s">
        <v>2292</v>
      </c>
      <c r="B6" t="s">
        <v>2293</v>
      </c>
      <c r="C6" t="s">
        <v>2307</v>
      </c>
      <c r="D6" t="s">
        <v>2294</v>
      </c>
    </row>
    <row r="7" spans="1:4">
      <c r="A7" t="s">
        <v>0</v>
      </c>
      <c r="B7" t="s">
        <v>2295</v>
      </c>
      <c r="C7" t="s">
        <v>1178</v>
      </c>
      <c r="D7" t="s">
        <v>2381</v>
      </c>
    </row>
    <row r="8" spans="1:4">
      <c r="A8" t="s">
        <v>2</v>
      </c>
      <c r="B8" t="s">
        <v>2296</v>
      </c>
      <c r="C8" t="s">
        <v>2308</v>
      </c>
      <c r="D8" t="s">
        <v>2381</v>
      </c>
    </row>
    <row r="9" spans="1:4">
      <c r="A9" t="s">
        <v>1</v>
      </c>
      <c r="B9" t="s">
        <v>2297</v>
      </c>
      <c r="C9" t="s">
        <v>2309</v>
      </c>
      <c r="D9" t="s">
        <v>2381</v>
      </c>
    </row>
    <row r="10" spans="1:4">
      <c r="A10" t="s">
        <v>1136</v>
      </c>
      <c r="B10" t="s">
        <v>2301</v>
      </c>
      <c r="C10" t="s">
        <v>1178</v>
      </c>
      <c r="D10" t="s">
        <v>2381</v>
      </c>
    </row>
    <row r="11" spans="1:4">
      <c r="A11" t="s">
        <v>1086</v>
      </c>
      <c r="B11" t="s">
        <v>2300</v>
      </c>
      <c r="C11" t="s">
        <v>1178</v>
      </c>
      <c r="D11" t="s">
        <v>2381</v>
      </c>
    </row>
    <row r="12" spans="1:4">
      <c r="A12" t="s">
        <v>4</v>
      </c>
      <c r="B12" t="s">
        <v>2298</v>
      </c>
      <c r="C12" t="s">
        <v>1178</v>
      </c>
      <c r="D12" t="s">
        <v>2381</v>
      </c>
    </row>
    <row r="13" spans="1:4">
      <c r="A13" t="s">
        <v>3</v>
      </c>
      <c r="B13" t="s">
        <v>2299</v>
      </c>
      <c r="C13" t="s">
        <v>1178</v>
      </c>
      <c r="D13" t="s">
        <v>2381</v>
      </c>
    </row>
    <row r="14" spans="1:4">
      <c r="A14" t="s">
        <v>2380</v>
      </c>
      <c r="B14" t="s">
        <v>2379</v>
      </c>
      <c r="C14" t="s">
        <v>1178</v>
      </c>
      <c r="D14" t="s">
        <v>2381</v>
      </c>
    </row>
    <row r="15" spans="1:4">
      <c r="A15" t="s">
        <v>1139</v>
      </c>
      <c r="B15" t="s">
        <v>2304</v>
      </c>
      <c r="C15" t="s">
        <v>2312</v>
      </c>
      <c r="D15" t="s">
        <v>2381</v>
      </c>
    </row>
    <row r="16" spans="1:4">
      <c r="A16" t="s">
        <v>1140</v>
      </c>
      <c r="B16" t="s">
        <v>2305</v>
      </c>
      <c r="C16" t="s">
        <v>2312</v>
      </c>
      <c r="D16" t="s">
        <v>2381</v>
      </c>
    </row>
    <row r="17" spans="1:6">
      <c r="A17" t="s">
        <v>1137</v>
      </c>
      <c r="B17" t="s">
        <v>2302</v>
      </c>
      <c r="C17" t="s">
        <v>2310</v>
      </c>
      <c r="D17" t="s">
        <v>2381</v>
      </c>
    </row>
    <row r="18" spans="1:6">
      <c r="A18" t="s">
        <v>1138</v>
      </c>
      <c r="B18" t="s">
        <v>2303</v>
      </c>
      <c r="C18" t="s">
        <v>2311</v>
      </c>
      <c r="D18" t="s">
        <v>2381</v>
      </c>
    </row>
    <row r="19" spans="1:6">
      <c r="A19" s="14" t="s">
        <v>1141</v>
      </c>
      <c r="B19" t="s">
        <v>2306</v>
      </c>
      <c r="C19" t="s">
        <v>2313</v>
      </c>
      <c r="D19" t="s">
        <v>2381</v>
      </c>
    </row>
    <row r="20" spans="1:6">
      <c r="A20" t="s">
        <v>1142</v>
      </c>
      <c r="B20" t="s">
        <v>2314</v>
      </c>
      <c r="C20" t="s">
        <v>2315</v>
      </c>
      <c r="D20" t="s">
        <v>2381</v>
      </c>
    </row>
    <row r="21" spans="1:6">
      <c r="A21" t="s">
        <v>1143</v>
      </c>
      <c r="B21" t="s">
        <v>2316</v>
      </c>
      <c r="C21" t="s">
        <v>2382</v>
      </c>
      <c r="D21" t="s">
        <v>2381</v>
      </c>
    </row>
    <row r="22" spans="1:6">
      <c r="A22" t="s">
        <v>1144</v>
      </c>
      <c r="B22" t="s">
        <v>2317</v>
      </c>
      <c r="C22" t="s">
        <v>2382</v>
      </c>
      <c r="D22" t="s">
        <v>2381</v>
      </c>
    </row>
    <row r="23" spans="1:6">
      <c r="A23" t="s">
        <v>1145</v>
      </c>
      <c r="B23" t="s">
        <v>2318</v>
      </c>
      <c r="C23" t="s">
        <v>2319</v>
      </c>
      <c r="D23" t="s">
        <v>2381</v>
      </c>
    </row>
    <row r="24" spans="1:6" ht="18.75">
      <c r="A24" s="14" t="s">
        <v>2874</v>
      </c>
      <c r="B24" t="s">
        <v>2877</v>
      </c>
      <c r="C24" t="s">
        <v>2321</v>
      </c>
      <c r="D24" t="s">
        <v>2323</v>
      </c>
    </row>
    <row r="25" spans="1:6" ht="18.75">
      <c r="A25" s="14" t="s">
        <v>2378</v>
      </c>
      <c r="B25" t="s">
        <v>2878</v>
      </c>
      <c r="C25" t="s">
        <v>2320</v>
      </c>
      <c r="D25" t="s">
        <v>2323</v>
      </c>
    </row>
    <row r="26" spans="1:6">
      <c r="A26" s="14" t="s">
        <v>1085</v>
      </c>
      <c r="B26" t="s">
        <v>2322</v>
      </c>
      <c r="C26" s="8" t="s">
        <v>2875</v>
      </c>
      <c r="D26" t="s">
        <v>2323</v>
      </c>
    </row>
    <row r="27" spans="1:6">
      <c r="A27" s="14"/>
      <c r="C27" s="8"/>
    </row>
    <row r="28" spans="1:6">
      <c r="A28" s="14" t="s">
        <v>2912</v>
      </c>
      <c r="C28" s="8"/>
    </row>
    <row r="29" spans="1:6">
      <c r="A29" s="14" t="s">
        <v>2919</v>
      </c>
      <c r="C29" s="8"/>
    </row>
    <row r="30" spans="1:6" ht="17.25">
      <c r="A30" s="89"/>
      <c r="B30" s="90" t="s">
        <v>2870</v>
      </c>
      <c r="C30" s="90" t="s">
        <v>2871</v>
      </c>
      <c r="D30" s="91" t="s">
        <v>2872</v>
      </c>
      <c r="E30" s="92"/>
      <c r="F30" s="92"/>
    </row>
    <row r="31" spans="1:6">
      <c r="A31" s="89"/>
      <c r="B31" s="91" t="str">
        <f>_xlfn.CONCAT(ROUND('NLA22 QA data'!B3,2), " ± ",ROUND('NLA22 QA data'!E3,2), " ‰")</f>
        <v>0.06 ± 0.32 ‰</v>
      </c>
      <c r="C31" s="91" t="str">
        <f>_xlfn.CONCAT(ROUND('NLA22 QA data'!C3,2), " ± ",ROUND('NLA22 QA data'!F3,2), " ‰")</f>
        <v>0.04 ± 0.17 ‰</v>
      </c>
      <c r="D31" s="91" t="str">
        <f>_xlfn.CONCAT(ROUND('NLA22 QA data'!D3,2), " ± ",ROUND('NLA22 QA data'!G3,2), " ‰")</f>
        <v>-0.28 ± 1.21 ‰</v>
      </c>
    </row>
    <row r="32" spans="1:6">
      <c r="A32" s="70" t="s">
        <v>2292</v>
      </c>
      <c r="B32" s="70" t="s">
        <v>2293</v>
      </c>
      <c r="F32" s="1"/>
    </row>
    <row r="33" spans="1:6">
      <c r="A33" s="79" t="s">
        <v>2401</v>
      </c>
      <c r="B33" t="s">
        <v>2873</v>
      </c>
      <c r="F33" s="1"/>
    </row>
    <row r="34" spans="1:6" ht="18">
      <c r="A34" s="80" t="s">
        <v>2402</v>
      </c>
      <c r="B34" t="s">
        <v>2879</v>
      </c>
      <c r="F34" s="1"/>
    </row>
    <row r="35" spans="1:6">
      <c r="A35" s="81" t="s">
        <v>2403</v>
      </c>
      <c r="B35" t="s">
        <v>2876</v>
      </c>
      <c r="F35" s="1"/>
    </row>
    <row r="36" spans="1:6" ht="18">
      <c r="A36" s="80" t="s">
        <v>2404</v>
      </c>
      <c r="B36" t="s">
        <v>2880</v>
      </c>
      <c r="F36" s="1"/>
    </row>
    <row r="37" spans="1:6">
      <c r="A37" s="81" t="s">
        <v>2405</v>
      </c>
      <c r="B37" t="s">
        <v>2881</v>
      </c>
      <c r="F37" s="1"/>
    </row>
    <row r="38" spans="1:6">
      <c r="A38" s="81" t="s">
        <v>1085</v>
      </c>
      <c r="B38" t="s">
        <v>2882</v>
      </c>
      <c r="F38" s="1"/>
    </row>
    <row r="39" spans="1:6">
      <c r="A39" s="82" t="s">
        <v>2406</v>
      </c>
      <c r="B39" t="s">
        <v>2883</v>
      </c>
      <c r="F39" s="1"/>
    </row>
    <row r="40" spans="1:6">
      <c r="A40" s="83" t="s">
        <v>2407</v>
      </c>
      <c r="B40" t="s">
        <v>2884</v>
      </c>
      <c r="F40" s="1"/>
    </row>
    <row r="41" spans="1:6" ht="17.25">
      <c r="A41" s="84" t="s">
        <v>2863</v>
      </c>
      <c r="B41" s="13" t="s">
        <v>2886</v>
      </c>
      <c r="F41" s="1"/>
    </row>
    <row r="42" spans="1:6" ht="17.25">
      <c r="A42" s="84" t="s">
        <v>2864</v>
      </c>
      <c r="B42" s="13" t="s">
        <v>2887</v>
      </c>
      <c r="F42" s="1"/>
    </row>
    <row r="43" spans="1:6">
      <c r="A43" s="81" t="s">
        <v>2890</v>
      </c>
      <c r="B43" s="93" t="s">
        <v>2885</v>
      </c>
      <c r="F43" s="1"/>
    </row>
    <row r="44" spans="1:6" ht="17.25">
      <c r="A44" s="81" t="s">
        <v>2410</v>
      </c>
      <c r="B44" s="84" t="s">
        <v>2888</v>
      </c>
      <c r="F44" s="1"/>
    </row>
    <row r="45" spans="1:6" ht="17.25">
      <c r="A45" s="81" t="s">
        <v>2411</v>
      </c>
      <c r="B45" s="84" t="s">
        <v>2889</v>
      </c>
      <c r="F45" s="1"/>
    </row>
    <row r="46" spans="1:6">
      <c r="A46" s="81" t="s">
        <v>2412</v>
      </c>
      <c r="B46" s="81" t="s">
        <v>2891</v>
      </c>
      <c r="F46" s="1"/>
    </row>
    <row r="47" spans="1:6">
      <c r="A47" s="81"/>
      <c r="B47" s="81"/>
      <c r="F47" s="1"/>
    </row>
    <row r="48" spans="1:6" ht="17.25">
      <c r="A48" s="89" t="s">
        <v>2893</v>
      </c>
      <c r="B48" s="90" t="s">
        <v>2894</v>
      </c>
      <c r="C48" s="90" t="s">
        <v>2895</v>
      </c>
      <c r="D48" s="91" t="s">
        <v>2896</v>
      </c>
      <c r="F48" s="1"/>
    </row>
    <row r="49" spans="1:6">
      <c r="A49" s="89"/>
      <c r="B49" s="91" t="str">
        <f>_xlfn.CONCAT(ROUND('NLA22 QA data'!S3,2), " ‰")</f>
        <v>0.15 ‰</v>
      </c>
      <c r="C49" s="91" t="str">
        <f>_xlfn.CONCAT(ROUND('NLA22 QA data'!T3,2), " ‰")</f>
        <v>0.05 ‰</v>
      </c>
      <c r="D49" s="91" t="str">
        <f>_xlfn.CONCAT(ROUND('NLA22 QA data'!U3,2), " ‰")</f>
        <v>0.43 ‰</v>
      </c>
      <c r="F49" s="1"/>
    </row>
    <row r="50" spans="1:6">
      <c r="A50" s="70" t="s">
        <v>2292</v>
      </c>
      <c r="B50" s="70" t="s">
        <v>2293</v>
      </c>
      <c r="F50" s="1"/>
    </row>
    <row r="51" spans="1:6">
      <c r="A51" s="77" t="s">
        <v>2413</v>
      </c>
      <c r="B51" t="s">
        <v>2897</v>
      </c>
      <c r="F51" s="1"/>
    </row>
    <row r="52" spans="1:6" ht="18">
      <c r="A52" s="80" t="s">
        <v>2402</v>
      </c>
      <c r="B52" t="s">
        <v>2879</v>
      </c>
      <c r="F52" s="1"/>
    </row>
    <row r="53" spans="1:6">
      <c r="A53" s="81" t="s">
        <v>2403</v>
      </c>
      <c r="B53" t="s">
        <v>2876</v>
      </c>
      <c r="F53" s="1"/>
    </row>
    <row r="54" spans="1:6" ht="18">
      <c r="A54" s="80" t="s">
        <v>2404</v>
      </c>
      <c r="B54" t="s">
        <v>2880</v>
      </c>
      <c r="F54" s="1"/>
    </row>
    <row r="55" spans="1:6">
      <c r="A55" s="81" t="s">
        <v>2405</v>
      </c>
      <c r="B55" t="s">
        <v>2881</v>
      </c>
      <c r="F55" s="1"/>
    </row>
    <row r="56" spans="1:6">
      <c r="A56" s="81" t="s">
        <v>1085</v>
      </c>
      <c r="B56" t="s">
        <v>2322</v>
      </c>
      <c r="C56" s="8" t="s">
        <v>2875</v>
      </c>
      <c r="F56" s="1"/>
    </row>
    <row r="57" spans="1:6">
      <c r="A57" s="78" t="s">
        <v>2414</v>
      </c>
      <c r="B57" t="s">
        <v>2884</v>
      </c>
      <c r="F57" s="1"/>
    </row>
    <row r="58" spans="1:6" ht="17.25">
      <c r="A58" s="84" t="s">
        <v>2865</v>
      </c>
      <c r="B58" s="80" t="s">
        <v>2898</v>
      </c>
      <c r="F58" s="1"/>
    </row>
    <row r="59" spans="1:6" ht="17.25">
      <c r="A59" s="84" t="s">
        <v>2866</v>
      </c>
      <c r="B59" s="80" t="s">
        <v>2900</v>
      </c>
      <c r="F59" s="1"/>
    </row>
    <row r="60" spans="1:6">
      <c r="A60" s="85" t="s">
        <v>2417</v>
      </c>
      <c r="B60" t="s">
        <v>2901</v>
      </c>
      <c r="F60" s="1"/>
    </row>
    <row r="61" spans="1:6">
      <c r="A61" s="85" t="s">
        <v>2418</v>
      </c>
      <c r="B61" s="81" t="s">
        <v>2899</v>
      </c>
      <c r="F61" s="1"/>
    </row>
    <row r="62" spans="1:6">
      <c r="A62" s="85"/>
      <c r="B62" s="81"/>
      <c r="F62" s="1"/>
    </row>
    <row r="63" spans="1:6" ht="17.25">
      <c r="A63" s="89" t="s">
        <v>2902</v>
      </c>
      <c r="B63" s="90" t="s">
        <v>2894</v>
      </c>
      <c r="C63" s="90" t="s">
        <v>2895</v>
      </c>
      <c r="D63" s="91" t="s">
        <v>2896</v>
      </c>
      <c r="F63" s="1"/>
    </row>
    <row r="64" spans="1:6">
      <c r="A64" s="89"/>
      <c r="B64" s="91" t="str">
        <f>_xlfn.CONCAT(ROUND('NLA22 QA data'!AM3,2), " ‰")</f>
        <v>0.27 ‰</v>
      </c>
      <c r="C64" s="91" t="str">
        <f>_xlfn.CONCAT(ROUND('NLA22 QA data'!AN3,2), " ‰")</f>
        <v>0.1 ‰</v>
      </c>
      <c r="D64" s="91" t="str">
        <f>_xlfn.CONCAT(ROUND('NLA22 QA data'!AO3,2), " ‰")</f>
        <v>0.8 ‰</v>
      </c>
      <c r="F64" s="1"/>
    </row>
    <row r="65" spans="1:6">
      <c r="A65" s="70" t="s">
        <v>2292</v>
      </c>
      <c r="B65" s="70" t="s">
        <v>2293</v>
      </c>
      <c r="F65" s="1"/>
    </row>
    <row r="66" spans="1:6">
      <c r="A66" s="83" t="s">
        <v>2299</v>
      </c>
      <c r="B66" t="s">
        <v>2903</v>
      </c>
      <c r="F66" s="1"/>
    </row>
    <row r="67" spans="1:6">
      <c r="A67" s="83" t="s">
        <v>2419</v>
      </c>
      <c r="B67" t="s">
        <v>2295</v>
      </c>
      <c r="F67" s="1"/>
    </row>
    <row r="68" spans="1:6">
      <c r="A68" s="83" t="s">
        <v>2420</v>
      </c>
      <c r="B68" t="s">
        <v>2296</v>
      </c>
      <c r="F68" s="1"/>
    </row>
    <row r="69" spans="1:6">
      <c r="A69" s="82" t="s">
        <v>2421</v>
      </c>
      <c r="B69" t="s">
        <v>2297</v>
      </c>
      <c r="F69" s="1"/>
    </row>
    <row r="70" spans="1:6">
      <c r="A70" s="86" t="s">
        <v>2422</v>
      </c>
      <c r="B70" t="s">
        <v>2422</v>
      </c>
      <c r="F70" s="1"/>
    </row>
    <row r="71" spans="1:6" ht="18">
      <c r="A71" s="80" t="s">
        <v>2402</v>
      </c>
      <c r="B71" t="s">
        <v>2879</v>
      </c>
      <c r="F71" s="1"/>
    </row>
    <row r="72" spans="1:6">
      <c r="A72" s="81" t="s">
        <v>2403</v>
      </c>
      <c r="B72" t="s">
        <v>2876</v>
      </c>
      <c r="F72" s="1"/>
    </row>
    <row r="73" spans="1:6" ht="18">
      <c r="A73" s="80" t="s">
        <v>2404</v>
      </c>
      <c r="B73" t="s">
        <v>2880</v>
      </c>
      <c r="F73" s="1"/>
    </row>
    <row r="74" spans="1:6">
      <c r="A74" s="81" t="s">
        <v>2405</v>
      </c>
      <c r="B74" t="s">
        <v>2881</v>
      </c>
      <c r="F74" s="1"/>
    </row>
    <row r="75" spans="1:6">
      <c r="A75" s="81" t="s">
        <v>1085</v>
      </c>
      <c r="B75" t="s">
        <v>2322</v>
      </c>
      <c r="F75" s="1"/>
    </row>
    <row r="76" spans="1:6">
      <c r="A76" s="87" t="s">
        <v>2407</v>
      </c>
      <c r="B76" t="s">
        <v>2884</v>
      </c>
      <c r="F76" s="1"/>
    </row>
    <row r="77" spans="1:6" ht="17.25">
      <c r="A77" s="84" t="s">
        <v>2865</v>
      </c>
      <c r="B77" s="80" t="s">
        <v>2898</v>
      </c>
      <c r="F77" s="1"/>
    </row>
    <row r="78" spans="1:6" ht="17.25">
      <c r="A78" s="84" t="s">
        <v>2866</v>
      </c>
      <c r="B78" s="80" t="s">
        <v>2900</v>
      </c>
      <c r="F78" s="1"/>
    </row>
    <row r="79" spans="1:6">
      <c r="A79" s="88" t="s">
        <v>2418</v>
      </c>
      <c r="B79" s="81" t="s">
        <v>2899</v>
      </c>
      <c r="F79" s="1"/>
    </row>
    <row r="80" spans="1:6">
      <c r="A80" s="88" t="s">
        <v>2417</v>
      </c>
      <c r="B80" t="s">
        <v>2901</v>
      </c>
      <c r="F80" s="1"/>
    </row>
    <row r="81" spans="1:6">
      <c r="A81" s="83"/>
      <c r="F81" s="1"/>
    </row>
    <row r="82" spans="1:6" ht="17.25">
      <c r="A82" s="89" t="s">
        <v>2905</v>
      </c>
      <c r="B82" s="90" t="s">
        <v>2906</v>
      </c>
      <c r="C82" s="90" t="s">
        <v>2907</v>
      </c>
      <c r="D82" s="91" t="s">
        <v>2908</v>
      </c>
      <c r="F82" s="1"/>
    </row>
    <row r="83" spans="1:6">
      <c r="A83" s="89"/>
      <c r="B83" s="91" t="str">
        <f>_xlfn.CONCAT(ROUND('NLA22 QA data'!BD3,2), " ‰")</f>
        <v>4.72 ‰</v>
      </c>
      <c r="C83" s="91" t="str">
        <f>_xlfn.CONCAT(ROUND('NLA22 QA data'!BE3,2), " ‰")</f>
        <v>0.98 ‰</v>
      </c>
      <c r="D83" s="91" t="str">
        <f>_xlfn.CONCAT(ROUND('NLA22 QA data'!BF3,2), " ‰")</f>
        <v>3.52 ‰</v>
      </c>
      <c r="F83" s="1"/>
    </row>
    <row r="84" spans="1:6">
      <c r="A84" s="70" t="s">
        <v>2292</v>
      </c>
      <c r="B84" s="70" t="s">
        <v>2293</v>
      </c>
      <c r="F84" s="1"/>
    </row>
    <row r="85" spans="1:6">
      <c r="A85" s="83" t="s">
        <v>4</v>
      </c>
      <c r="B85" t="s">
        <v>2903</v>
      </c>
      <c r="F85" s="1"/>
    </row>
    <row r="86" spans="1:6">
      <c r="A86" s="83" t="s">
        <v>0</v>
      </c>
      <c r="B86" t="s">
        <v>2295</v>
      </c>
      <c r="F86" s="1"/>
    </row>
    <row r="87" spans="1:6">
      <c r="A87" s="83" t="s">
        <v>2</v>
      </c>
      <c r="B87" t="s">
        <v>2296</v>
      </c>
      <c r="F87" s="1"/>
    </row>
    <row r="88" spans="1:6">
      <c r="A88" s="83" t="s">
        <v>1</v>
      </c>
      <c r="B88" t="s">
        <v>2297</v>
      </c>
      <c r="F88" s="1"/>
    </row>
    <row r="89" spans="1:6">
      <c r="A89" s="86" t="s">
        <v>2422</v>
      </c>
      <c r="B89" t="s">
        <v>2422</v>
      </c>
      <c r="F89" s="1"/>
    </row>
    <row r="90" spans="1:6" ht="18">
      <c r="A90" s="80" t="s">
        <v>2402</v>
      </c>
      <c r="B90" t="s">
        <v>2879</v>
      </c>
      <c r="F90" s="1"/>
    </row>
    <row r="91" spans="1:6">
      <c r="A91" s="81" t="s">
        <v>2403</v>
      </c>
      <c r="B91" t="s">
        <v>2876</v>
      </c>
      <c r="F91" s="1"/>
    </row>
    <row r="92" spans="1:6" ht="18">
      <c r="A92" s="80" t="s">
        <v>2404</v>
      </c>
      <c r="B92" t="s">
        <v>2880</v>
      </c>
      <c r="F92" s="1"/>
    </row>
    <row r="93" spans="1:6">
      <c r="A93" s="81" t="s">
        <v>2405</v>
      </c>
      <c r="B93" t="s">
        <v>2881</v>
      </c>
      <c r="F93" s="1"/>
    </row>
    <row r="94" spans="1:6">
      <c r="A94" s="81" t="s">
        <v>1085</v>
      </c>
      <c r="B94" t="s">
        <v>2322</v>
      </c>
      <c r="F94" s="1"/>
    </row>
    <row r="95" spans="1:6">
      <c r="A95" s="83" t="s">
        <v>2407</v>
      </c>
      <c r="B95" t="s">
        <v>2884</v>
      </c>
      <c r="F95" s="1"/>
    </row>
    <row r="96" spans="1:6" ht="17.25">
      <c r="A96" s="84" t="s">
        <v>2865</v>
      </c>
      <c r="B96" s="80" t="s">
        <v>2909</v>
      </c>
      <c r="F96" s="1"/>
    </row>
    <row r="97" spans="1:6" ht="17.25">
      <c r="A97" s="84" t="s">
        <v>2866</v>
      </c>
      <c r="B97" s="80" t="s">
        <v>2910</v>
      </c>
      <c r="F97" s="1"/>
    </row>
    <row r="98" spans="1:6">
      <c r="A98" s="87" t="s">
        <v>2423</v>
      </c>
      <c r="B98" s="81" t="s">
        <v>2911</v>
      </c>
      <c r="F98" s="1"/>
    </row>
    <row r="99" spans="1:6">
      <c r="A99" s="87" t="s">
        <v>2417</v>
      </c>
      <c r="B99" t="s">
        <v>2901</v>
      </c>
      <c r="F99" s="1"/>
    </row>
    <row r="100" spans="1:6">
      <c r="F100" s="1"/>
    </row>
    <row r="101" spans="1:6">
      <c r="F101" s="1"/>
    </row>
    <row r="102" spans="1:6">
      <c r="F102" s="1"/>
    </row>
    <row r="103" spans="1:6">
      <c r="F103" s="1"/>
    </row>
    <row r="104" spans="1:6">
      <c r="F104" s="1"/>
    </row>
    <row r="105" spans="1:6">
      <c r="F105" s="1"/>
    </row>
    <row r="106" spans="1:6">
      <c r="F106" s="1"/>
    </row>
    <row r="107" spans="1:6">
      <c r="F107" s="1"/>
    </row>
    <row r="108" spans="1:6">
      <c r="F108" s="1"/>
    </row>
    <row r="109" spans="1:6">
      <c r="F109" s="1"/>
    </row>
    <row r="110" spans="1:6">
      <c r="F110" s="1"/>
    </row>
    <row r="111" spans="1:6">
      <c r="F111" s="1"/>
    </row>
    <row r="112" spans="1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  <row r="178" spans="6:6">
      <c r="F178" s="1"/>
    </row>
    <row r="179" spans="6:6">
      <c r="F179" s="1"/>
    </row>
    <row r="180" spans="6:6">
      <c r="F180" s="1"/>
    </row>
    <row r="181" spans="6:6">
      <c r="F181" s="1"/>
    </row>
    <row r="182" spans="6:6">
      <c r="F182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2" spans="6:6"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  <row r="200" spans="6:6">
      <c r="F200" s="1"/>
    </row>
    <row r="201" spans="6:6">
      <c r="F201" s="1"/>
    </row>
    <row r="202" spans="6:6">
      <c r="F202" s="1"/>
    </row>
    <row r="203" spans="6:6">
      <c r="F203" s="1"/>
    </row>
    <row r="204" spans="6:6">
      <c r="F204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7" spans="6:6">
      <c r="F217" s="1"/>
    </row>
    <row r="218" spans="6:6">
      <c r="F218" s="1"/>
    </row>
    <row r="219" spans="6:6">
      <c r="F219" s="1"/>
    </row>
    <row r="220" spans="6:6">
      <c r="F220" s="1"/>
    </row>
    <row r="221" spans="6:6">
      <c r="F221" s="1"/>
    </row>
    <row r="222" spans="6:6">
      <c r="F222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29" spans="6:6">
      <c r="F229" s="1"/>
    </row>
    <row r="230" spans="6:6">
      <c r="F230" s="1"/>
    </row>
    <row r="231" spans="6:6">
      <c r="F231" s="1"/>
    </row>
    <row r="232" spans="6:6">
      <c r="F232" s="1"/>
    </row>
    <row r="233" spans="6:6">
      <c r="F233" s="1"/>
    </row>
    <row r="234" spans="6:6">
      <c r="F234" s="1"/>
    </row>
    <row r="235" spans="6:6">
      <c r="F235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2" spans="6:6">
      <c r="F242" s="1"/>
    </row>
    <row r="243" spans="6:6">
      <c r="F243" s="1"/>
    </row>
    <row r="244" spans="6:6">
      <c r="F244" s="1"/>
    </row>
    <row r="245" spans="6:6">
      <c r="F245" s="1"/>
    </row>
    <row r="246" spans="6:6">
      <c r="F246" s="1"/>
    </row>
    <row r="247" spans="6:6">
      <c r="F247" s="1"/>
    </row>
    <row r="248" spans="6:6">
      <c r="F248" s="1"/>
    </row>
    <row r="249" spans="6:6">
      <c r="F249" s="1"/>
    </row>
    <row r="250" spans="6:6">
      <c r="F250" s="1"/>
    </row>
    <row r="251" spans="6:6">
      <c r="F251" s="1"/>
    </row>
    <row r="252" spans="6:6">
      <c r="F252" s="1"/>
    </row>
    <row r="253" spans="6:6">
      <c r="F253" s="1"/>
    </row>
    <row r="254" spans="6:6">
      <c r="F254" s="1"/>
    </row>
    <row r="255" spans="6:6">
      <c r="F255" s="1"/>
    </row>
    <row r="256" spans="6:6">
      <c r="F256" s="1"/>
    </row>
    <row r="257" spans="6:6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  <row r="354" spans="6:6">
      <c r="F354" s="1"/>
    </row>
    <row r="355" spans="6:6">
      <c r="F355" s="1"/>
    </row>
    <row r="356" spans="6:6">
      <c r="F356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61" spans="6:6">
      <c r="F361" s="1"/>
    </row>
    <row r="362" spans="6:6">
      <c r="F362" s="1"/>
    </row>
    <row r="363" spans="6:6">
      <c r="F363" s="1"/>
    </row>
    <row r="364" spans="6:6">
      <c r="F364" s="1"/>
    </row>
    <row r="365" spans="6:6">
      <c r="F365" s="1"/>
    </row>
    <row r="366" spans="6:6">
      <c r="F366" s="1"/>
    </row>
    <row r="367" spans="6:6">
      <c r="F367" s="1"/>
    </row>
    <row r="368" spans="6:6">
      <c r="F368" s="1"/>
    </row>
    <row r="369" spans="6:6">
      <c r="F369" s="1"/>
    </row>
    <row r="370" spans="6:6">
      <c r="F370" s="1"/>
    </row>
    <row r="371" spans="6:6">
      <c r="F371" s="1"/>
    </row>
    <row r="372" spans="6:6">
      <c r="F372" s="1"/>
    </row>
    <row r="373" spans="6:6">
      <c r="F373" s="1"/>
    </row>
    <row r="374" spans="6:6">
      <c r="F374" s="1"/>
    </row>
    <row r="375" spans="6:6">
      <c r="F375" s="1"/>
    </row>
    <row r="376" spans="6:6">
      <c r="F376" s="1"/>
    </row>
    <row r="377" spans="6:6">
      <c r="F377" s="1"/>
    </row>
    <row r="378" spans="6:6">
      <c r="F378" s="1"/>
    </row>
    <row r="379" spans="6:6">
      <c r="F379" s="1"/>
    </row>
    <row r="380" spans="6:6">
      <c r="F380" s="1"/>
    </row>
    <row r="381" spans="6:6">
      <c r="F381" s="1"/>
    </row>
    <row r="382" spans="6:6">
      <c r="F382" s="1"/>
    </row>
    <row r="383" spans="6:6">
      <c r="F383" s="1"/>
    </row>
    <row r="384" spans="6:6">
      <c r="F384" s="1"/>
    </row>
    <row r="385" spans="6:6">
      <c r="F385" s="1"/>
    </row>
    <row r="386" spans="6:6">
      <c r="F386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394" spans="6:6">
      <c r="F394" s="1"/>
    </row>
    <row r="395" spans="6:6">
      <c r="F395" s="1"/>
    </row>
    <row r="396" spans="6:6">
      <c r="F396" s="1"/>
    </row>
    <row r="397" spans="6:6">
      <c r="F397" s="1"/>
    </row>
    <row r="398" spans="6:6">
      <c r="F398" s="1"/>
    </row>
    <row r="399" spans="6:6">
      <c r="F399" s="1"/>
    </row>
    <row r="400" spans="6:6">
      <c r="F400" s="1"/>
    </row>
    <row r="401" spans="6:6">
      <c r="F401" s="1"/>
    </row>
    <row r="402" spans="6:6">
      <c r="F402" s="1"/>
    </row>
    <row r="403" spans="6:6">
      <c r="F403" s="1"/>
    </row>
    <row r="404" spans="6:6">
      <c r="F404" s="1"/>
    </row>
    <row r="405" spans="6:6">
      <c r="F405" s="1"/>
    </row>
    <row r="406" spans="6:6">
      <c r="F406" s="1"/>
    </row>
    <row r="407" spans="6:6">
      <c r="F407" s="1"/>
    </row>
    <row r="408" spans="6:6">
      <c r="F408" s="1"/>
    </row>
    <row r="409" spans="6:6">
      <c r="F409" s="1"/>
    </row>
    <row r="410" spans="6:6">
      <c r="F410" s="1"/>
    </row>
    <row r="411" spans="6:6">
      <c r="F411" s="1"/>
    </row>
    <row r="412" spans="6:6">
      <c r="F412" s="1"/>
    </row>
    <row r="413" spans="6:6">
      <c r="F413" s="1"/>
    </row>
    <row r="414" spans="6:6">
      <c r="F414" s="1"/>
    </row>
    <row r="415" spans="6:6">
      <c r="F415" s="1"/>
    </row>
    <row r="416" spans="6:6">
      <c r="F416" s="1"/>
    </row>
    <row r="417" spans="6:6">
      <c r="F417" s="1"/>
    </row>
    <row r="418" spans="6:6">
      <c r="F418" s="1"/>
    </row>
    <row r="419" spans="6:6">
      <c r="F419" s="1"/>
    </row>
    <row r="420" spans="6:6">
      <c r="F420" s="1"/>
    </row>
    <row r="421" spans="6:6">
      <c r="F421" s="1"/>
    </row>
    <row r="422" spans="6:6">
      <c r="F422" s="1"/>
    </row>
    <row r="423" spans="6:6">
      <c r="F423" s="1"/>
    </row>
    <row r="424" spans="6:6">
      <c r="F424" s="1"/>
    </row>
    <row r="425" spans="6:6">
      <c r="F425" s="1"/>
    </row>
    <row r="426" spans="6:6">
      <c r="F426" s="1"/>
    </row>
    <row r="427" spans="6:6">
      <c r="F427" s="1"/>
    </row>
    <row r="428" spans="6:6">
      <c r="F428" s="1"/>
    </row>
    <row r="429" spans="6:6">
      <c r="F429" s="1"/>
    </row>
    <row r="430" spans="6:6">
      <c r="F430" s="1"/>
    </row>
    <row r="431" spans="6:6">
      <c r="F431" s="1"/>
    </row>
    <row r="432" spans="6:6">
      <c r="F432" s="1"/>
    </row>
    <row r="433" spans="6:6">
      <c r="F433" s="1"/>
    </row>
    <row r="434" spans="6:6">
      <c r="F434" s="1"/>
    </row>
    <row r="435" spans="6:6">
      <c r="F435" s="1"/>
    </row>
    <row r="436" spans="6:6">
      <c r="F436" s="1"/>
    </row>
    <row r="437" spans="6:6">
      <c r="F437" s="1"/>
    </row>
    <row r="438" spans="6:6">
      <c r="F438" s="1"/>
    </row>
    <row r="439" spans="6:6">
      <c r="F439" s="1"/>
    </row>
    <row r="440" spans="6:6">
      <c r="F440" s="1"/>
    </row>
    <row r="441" spans="6:6">
      <c r="F441" s="1"/>
    </row>
    <row r="442" spans="6:6">
      <c r="F442" s="1"/>
    </row>
    <row r="443" spans="6:6">
      <c r="F443" s="1"/>
    </row>
    <row r="444" spans="6:6">
      <c r="F444" s="1"/>
    </row>
    <row r="445" spans="6:6">
      <c r="F445" s="1"/>
    </row>
    <row r="446" spans="6:6">
      <c r="F446" s="1"/>
    </row>
    <row r="447" spans="6:6">
      <c r="F447" s="1"/>
    </row>
    <row r="448" spans="6:6">
      <c r="F448" s="1"/>
    </row>
    <row r="449" spans="6:6">
      <c r="F449" s="1"/>
    </row>
    <row r="450" spans="6:6">
      <c r="F450" s="1"/>
    </row>
    <row r="451" spans="6:6">
      <c r="F451" s="1"/>
    </row>
    <row r="452" spans="6:6">
      <c r="F452" s="1"/>
    </row>
    <row r="453" spans="6:6">
      <c r="F453" s="1"/>
    </row>
    <row r="454" spans="6:6">
      <c r="F454" s="1"/>
    </row>
    <row r="455" spans="6:6">
      <c r="F455" s="1"/>
    </row>
    <row r="456" spans="6:6">
      <c r="F456" s="1"/>
    </row>
    <row r="457" spans="6:6">
      <c r="F457" s="1"/>
    </row>
    <row r="458" spans="6:6">
      <c r="F458" s="1"/>
    </row>
    <row r="459" spans="6:6">
      <c r="F459" s="1"/>
    </row>
    <row r="460" spans="6:6">
      <c r="F460" s="1"/>
    </row>
    <row r="461" spans="6:6">
      <c r="F461" s="1"/>
    </row>
    <row r="462" spans="6:6">
      <c r="F462" s="1"/>
    </row>
    <row r="463" spans="6:6">
      <c r="F463" s="1"/>
    </row>
    <row r="464" spans="6:6">
      <c r="F464" s="1"/>
    </row>
    <row r="465" spans="6:6">
      <c r="F465" s="1"/>
    </row>
    <row r="466" spans="6:6">
      <c r="F466" s="1"/>
    </row>
    <row r="467" spans="6:6">
      <c r="F467" s="1"/>
    </row>
    <row r="468" spans="6:6">
      <c r="F468" s="1"/>
    </row>
    <row r="469" spans="6:6">
      <c r="F469" s="1"/>
    </row>
    <row r="470" spans="6:6">
      <c r="F470" s="1"/>
    </row>
    <row r="471" spans="6:6">
      <c r="F471" s="1"/>
    </row>
    <row r="472" spans="6:6">
      <c r="F472" s="1"/>
    </row>
    <row r="473" spans="6:6">
      <c r="F473" s="1"/>
    </row>
    <row r="474" spans="6:6">
      <c r="F474" s="1"/>
    </row>
    <row r="475" spans="6:6">
      <c r="F475" s="1"/>
    </row>
    <row r="476" spans="6:6">
      <c r="F476" s="1"/>
    </row>
    <row r="477" spans="6:6">
      <c r="F477" s="1"/>
    </row>
    <row r="478" spans="6:6">
      <c r="F478" s="1"/>
    </row>
    <row r="479" spans="6:6">
      <c r="F479" s="1"/>
    </row>
    <row r="480" spans="6:6">
      <c r="F480" s="1"/>
    </row>
    <row r="481" spans="6:6">
      <c r="F481" s="1"/>
    </row>
    <row r="482" spans="6:6">
      <c r="F482" s="1"/>
    </row>
    <row r="483" spans="6:6">
      <c r="F483" s="1"/>
    </row>
    <row r="484" spans="6:6">
      <c r="F484" s="1"/>
    </row>
    <row r="485" spans="6:6">
      <c r="F485" s="1"/>
    </row>
    <row r="486" spans="6:6">
      <c r="F486" s="1"/>
    </row>
    <row r="487" spans="6:6">
      <c r="F487" s="1"/>
    </row>
    <row r="488" spans="6:6">
      <c r="F488" s="1"/>
    </row>
    <row r="489" spans="6:6">
      <c r="F489" s="1"/>
    </row>
    <row r="490" spans="6:6">
      <c r="F490" s="1"/>
    </row>
    <row r="491" spans="6:6">
      <c r="F491" s="1"/>
    </row>
    <row r="492" spans="6:6">
      <c r="F492" s="1"/>
    </row>
    <row r="493" spans="6:6">
      <c r="F493" s="1"/>
    </row>
    <row r="494" spans="6:6">
      <c r="F494" s="1"/>
    </row>
    <row r="495" spans="6:6">
      <c r="F495" s="1"/>
    </row>
    <row r="496" spans="6:6">
      <c r="F496" s="1"/>
    </row>
    <row r="497" spans="6:6">
      <c r="F497" s="1"/>
    </row>
    <row r="498" spans="6:6">
      <c r="F498" s="1"/>
    </row>
    <row r="499" spans="6:6">
      <c r="F499" s="1"/>
    </row>
    <row r="500" spans="6:6">
      <c r="F500" s="1"/>
    </row>
    <row r="501" spans="6:6">
      <c r="F501" s="1"/>
    </row>
    <row r="502" spans="6:6">
      <c r="F502" s="1"/>
    </row>
    <row r="503" spans="6:6">
      <c r="F503" s="1"/>
    </row>
    <row r="504" spans="6:6">
      <c r="F504" s="1"/>
    </row>
    <row r="505" spans="6:6">
      <c r="F505" s="1"/>
    </row>
    <row r="506" spans="6:6">
      <c r="F506" s="1"/>
    </row>
    <row r="507" spans="6:6">
      <c r="F507" s="1"/>
    </row>
    <row r="508" spans="6:6">
      <c r="F508" s="1"/>
    </row>
    <row r="509" spans="6:6">
      <c r="F509" s="1"/>
    </row>
    <row r="510" spans="6:6">
      <c r="F510" s="1"/>
    </row>
    <row r="511" spans="6:6">
      <c r="F511" s="1"/>
    </row>
    <row r="512" spans="6:6">
      <c r="F512" s="1"/>
    </row>
    <row r="513" spans="6:6">
      <c r="F513" s="1"/>
    </row>
    <row r="514" spans="6:6">
      <c r="F514" s="1"/>
    </row>
    <row r="515" spans="6:6">
      <c r="F515" s="1"/>
    </row>
    <row r="516" spans="6:6">
      <c r="F516" s="1"/>
    </row>
    <row r="517" spans="6:6">
      <c r="F517" s="1"/>
    </row>
    <row r="518" spans="6:6">
      <c r="F518" s="1"/>
    </row>
    <row r="519" spans="6:6">
      <c r="F519" s="1"/>
    </row>
    <row r="520" spans="6:6">
      <c r="F520" s="1"/>
    </row>
    <row r="521" spans="6:6">
      <c r="F521" s="1"/>
    </row>
    <row r="522" spans="6:6">
      <c r="F522" s="1"/>
    </row>
    <row r="523" spans="6:6">
      <c r="F523" s="1"/>
    </row>
    <row r="524" spans="6:6">
      <c r="F524" s="1"/>
    </row>
    <row r="525" spans="6:6">
      <c r="F525" s="1"/>
    </row>
    <row r="526" spans="6:6">
      <c r="F526" s="1"/>
    </row>
    <row r="527" spans="6:6">
      <c r="F527" s="1"/>
    </row>
    <row r="528" spans="6:6">
      <c r="F528" s="1"/>
    </row>
    <row r="529" spans="6:6">
      <c r="F529" s="1"/>
    </row>
    <row r="530" spans="6:6">
      <c r="F530" s="1"/>
    </row>
    <row r="531" spans="6:6">
      <c r="F531" s="1"/>
    </row>
    <row r="532" spans="6:6">
      <c r="F532" s="1"/>
    </row>
    <row r="533" spans="6:6">
      <c r="F533" s="1"/>
    </row>
    <row r="534" spans="6:6">
      <c r="F534" s="1"/>
    </row>
    <row r="535" spans="6:6">
      <c r="F535" s="1"/>
    </row>
    <row r="536" spans="6:6">
      <c r="F536" s="1"/>
    </row>
    <row r="537" spans="6:6">
      <c r="F537" s="1"/>
    </row>
    <row r="538" spans="6:6">
      <c r="F538" s="1"/>
    </row>
    <row r="539" spans="6:6">
      <c r="F539" s="1"/>
    </row>
    <row r="540" spans="6:6">
      <c r="F540" s="1"/>
    </row>
    <row r="541" spans="6:6">
      <c r="F541" s="1"/>
    </row>
    <row r="542" spans="6:6">
      <c r="F542" s="1"/>
    </row>
    <row r="543" spans="6:6">
      <c r="F543" s="1"/>
    </row>
    <row r="544" spans="6:6">
      <c r="F544" s="1"/>
    </row>
    <row r="545" spans="6:6">
      <c r="F545" s="1"/>
    </row>
    <row r="546" spans="6:6">
      <c r="F546" s="1"/>
    </row>
    <row r="547" spans="6:6">
      <c r="F547" s="1"/>
    </row>
    <row r="548" spans="6:6">
      <c r="F548" s="1"/>
    </row>
    <row r="549" spans="6:6">
      <c r="F549" s="1"/>
    </row>
    <row r="550" spans="6:6">
      <c r="F550" s="1"/>
    </row>
    <row r="551" spans="6:6">
      <c r="F551" s="1"/>
    </row>
    <row r="552" spans="6:6">
      <c r="F552" s="1"/>
    </row>
    <row r="553" spans="6:6">
      <c r="F553" s="1"/>
    </row>
    <row r="554" spans="6:6">
      <c r="F554" s="1"/>
    </row>
    <row r="555" spans="6:6">
      <c r="F555" s="1"/>
    </row>
    <row r="556" spans="6:6">
      <c r="F556" s="1"/>
    </row>
    <row r="557" spans="6:6">
      <c r="F557" s="1"/>
    </row>
    <row r="558" spans="6:6">
      <c r="F558" s="1"/>
    </row>
    <row r="559" spans="6:6">
      <c r="F559" s="1"/>
    </row>
    <row r="560" spans="6:6">
      <c r="F560" s="1"/>
    </row>
    <row r="561" spans="6:6">
      <c r="F561" s="1"/>
    </row>
    <row r="562" spans="6:6">
      <c r="F562" s="1"/>
    </row>
    <row r="563" spans="6:6">
      <c r="F563" s="1"/>
    </row>
    <row r="564" spans="6:6">
      <c r="F564" s="1"/>
    </row>
    <row r="565" spans="6:6">
      <c r="F565" s="1"/>
    </row>
    <row r="566" spans="6:6">
      <c r="F566" s="1"/>
    </row>
    <row r="567" spans="6:6">
      <c r="F567" s="1"/>
    </row>
    <row r="568" spans="6:6">
      <c r="F568" s="1"/>
    </row>
    <row r="569" spans="6:6">
      <c r="F569" s="1"/>
    </row>
    <row r="570" spans="6:6">
      <c r="F570" s="1"/>
    </row>
    <row r="571" spans="6:6">
      <c r="F571" s="1"/>
    </row>
    <row r="572" spans="6:6">
      <c r="F572" s="1"/>
    </row>
    <row r="573" spans="6:6">
      <c r="F573" s="1"/>
    </row>
    <row r="574" spans="6:6">
      <c r="F574" s="1"/>
    </row>
    <row r="575" spans="6:6">
      <c r="F575" s="1"/>
    </row>
    <row r="576" spans="6:6">
      <c r="F576" s="1"/>
    </row>
    <row r="577" spans="6:6">
      <c r="F577" s="1"/>
    </row>
    <row r="578" spans="6:6">
      <c r="F578" s="1"/>
    </row>
    <row r="579" spans="6:6">
      <c r="F579" s="1"/>
    </row>
    <row r="580" spans="6:6">
      <c r="F580" s="1"/>
    </row>
    <row r="581" spans="6:6">
      <c r="F581" s="1"/>
    </row>
    <row r="582" spans="6:6">
      <c r="F582" s="1"/>
    </row>
    <row r="583" spans="6:6">
      <c r="F583" s="1"/>
    </row>
    <row r="584" spans="6:6">
      <c r="F584" s="1"/>
    </row>
    <row r="585" spans="6:6">
      <c r="F585" s="1"/>
    </row>
    <row r="586" spans="6:6">
      <c r="F586" s="1"/>
    </row>
    <row r="587" spans="6:6">
      <c r="F587" s="1"/>
    </row>
    <row r="588" spans="6:6">
      <c r="F588" s="1"/>
    </row>
    <row r="589" spans="6:6">
      <c r="F589" s="1"/>
    </row>
    <row r="590" spans="6:6">
      <c r="F590" s="1"/>
    </row>
    <row r="591" spans="6:6">
      <c r="F591" s="1"/>
    </row>
    <row r="592" spans="6:6">
      <c r="F592" s="1"/>
    </row>
    <row r="593" spans="6:6">
      <c r="F593" s="1"/>
    </row>
    <row r="594" spans="6:6">
      <c r="F594" s="1"/>
    </row>
    <row r="595" spans="6:6">
      <c r="F595" s="1"/>
    </row>
    <row r="596" spans="6:6">
      <c r="F596" s="1"/>
    </row>
    <row r="597" spans="6:6">
      <c r="F597" s="1"/>
    </row>
    <row r="598" spans="6:6">
      <c r="F598" s="1"/>
    </row>
    <row r="599" spans="6:6">
      <c r="F599" s="1"/>
    </row>
    <row r="600" spans="6:6">
      <c r="F600" s="1"/>
    </row>
    <row r="601" spans="6:6">
      <c r="F601" s="1"/>
    </row>
    <row r="602" spans="6:6">
      <c r="F602" s="1"/>
    </row>
    <row r="603" spans="6:6">
      <c r="F603" s="1"/>
    </row>
    <row r="604" spans="6:6">
      <c r="F604" s="1"/>
    </row>
    <row r="605" spans="6:6">
      <c r="F605" s="1"/>
    </row>
    <row r="606" spans="6:6">
      <c r="F606" s="1"/>
    </row>
    <row r="607" spans="6:6">
      <c r="F607" s="1"/>
    </row>
    <row r="608" spans="6:6">
      <c r="F608" s="1"/>
    </row>
    <row r="609" spans="6:6">
      <c r="F609" s="1"/>
    </row>
    <row r="610" spans="6:6">
      <c r="F610" s="1"/>
    </row>
    <row r="611" spans="6:6">
      <c r="F611" s="1"/>
    </row>
    <row r="612" spans="6:6">
      <c r="F612" s="1"/>
    </row>
    <row r="613" spans="6:6">
      <c r="F613" s="1"/>
    </row>
    <row r="614" spans="6:6">
      <c r="F614" s="1"/>
    </row>
    <row r="615" spans="6:6">
      <c r="F615" s="1"/>
    </row>
    <row r="616" spans="6:6">
      <c r="F616" s="1"/>
    </row>
    <row r="617" spans="6:6">
      <c r="F617" s="1"/>
    </row>
    <row r="618" spans="6:6">
      <c r="F618" s="1"/>
    </row>
    <row r="619" spans="6:6">
      <c r="F619" s="1"/>
    </row>
    <row r="620" spans="6:6">
      <c r="F620" s="1"/>
    </row>
    <row r="621" spans="6:6">
      <c r="F621" s="1"/>
    </row>
    <row r="622" spans="6:6">
      <c r="F622" s="1"/>
    </row>
    <row r="623" spans="6:6">
      <c r="F623" s="1"/>
    </row>
    <row r="624" spans="6:6">
      <c r="F624" s="1"/>
    </row>
    <row r="625" spans="6:6">
      <c r="F625" s="1"/>
    </row>
    <row r="626" spans="6:6">
      <c r="F626" s="1"/>
    </row>
    <row r="627" spans="6:6">
      <c r="F627" s="1"/>
    </row>
    <row r="628" spans="6:6">
      <c r="F628" s="1"/>
    </row>
    <row r="629" spans="6:6">
      <c r="F629" s="1"/>
    </row>
    <row r="630" spans="6:6">
      <c r="F630" s="1"/>
    </row>
    <row r="631" spans="6:6">
      <c r="F631" s="1"/>
    </row>
    <row r="632" spans="6:6">
      <c r="F632" s="1"/>
    </row>
    <row r="633" spans="6:6">
      <c r="F633" s="1"/>
    </row>
    <row r="634" spans="6:6">
      <c r="F634" s="1"/>
    </row>
    <row r="635" spans="6:6">
      <c r="F635" s="1"/>
    </row>
    <row r="636" spans="6:6">
      <c r="F636" s="1"/>
    </row>
    <row r="637" spans="6:6">
      <c r="F637" s="1"/>
    </row>
    <row r="638" spans="6:6">
      <c r="F638" s="1"/>
    </row>
    <row r="639" spans="6:6">
      <c r="F639" s="1"/>
    </row>
    <row r="640" spans="6:6">
      <c r="F640" s="1"/>
    </row>
    <row r="641" spans="6:6">
      <c r="F641" s="1"/>
    </row>
    <row r="642" spans="6:6">
      <c r="F642" s="1"/>
    </row>
    <row r="643" spans="6:6">
      <c r="F643" s="1"/>
    </row>
    <row r="644" spans="6:6">
      <c r="F644" s="1"/>
    </row>
    <row r="645" spans="6:6">
      <c r="F645" s="1"/>
    </row>
    <row r="646" spans="6:6">
      <c r="F646" s="1"/>
    </row>
    <row r="647" spans="6:6">
      <c r="F647" s="1"/>
    </row>
    <row r="648" spans="6:6">
      <c r="F648" s="1"/>
    </row>
    <row r="649" spans="6:6">
      <c r="F649" s="1"/>
    </row>
    <row r="650" spans="6:6">
      <c r="F650" s="1"/>
    </row>
    <row r="651" spans="6:6">
      <c r="F651" s="1"/>
    </row>
    <row r="652" spans="6:6">
      <c r="F652" s="1"/>
    </row>
    <row r="653" spans="6:6">
      <c r="F653" s="1"/>
    </row>
    <row r="654" spans="6:6">
      <c r="F654" s="1"/>
    </row>
    <row r="655" spans="6:6">
      <c r="F655" s="1"/>
    </row>
    <row r="656" spans="6:6">
      <c r="F656" s="1"/>
    </row>
    <row r="657" spans="6:6">
      <c r="F657" s="1"/>
    </row>
    <row r="658" spans="6:6">
      <c r="F658" s="1"/>
    </row>
    <row r="659" spans="6:6">
      <c r="F659" s="1"/>
    </row>
    <row r="660" spans="6:6">
      <c r="F660" s="1"/>
    </row>
    <row r="661" spans="6:6">
      <c r="F661" s="1"/>
    </row>
    <row r="662" spans="6:6">
      <c r="F662" s="1"/>
    </row>
    <row r="663" spans="6:6">
      <c r="F663" s="1"/>
    </row>
    <row r="664" spans="6:6">
      <c r="F664" s="1"/>
    </row>
    <row r="665" spans="6:6">
      <c r="F665" s="1"/>
    </row>
    <row r="666" spans="6:6">
      <c r="F666" s="1"/>
    </row>
    <row r="667" spans="6:6">
      <c r="F667" s="1"/>
    </row>
    <row r="668" spans="6:6">
      <c r="F668" s="1"/>
    </row>
    <row r="669" spans="6:6">
      <c r="F669" s="1"/>
    </row>
    <row r="670" spans="6:6">
      <c r="F670" s="1"/>
    </row>
    <row r="671" spans="6:6">
      <c r="F671" s="1"/>
    </row>
    <row r="672" spans="6:6">
      <c r="F672" s="1"/>
    </row>
    <row r="673" spans="6:6">
      <c r="F673" s="1"/>
    </row>
    <row r="674" spans="6:6">
      <c r="F674" s="1"/>
    </row>
    <row r="675" spans="6:6">
      <c r="F675" s="1"/>
    </row>
    <row r="676" spans="6:6">
      <c r="F676" s="1"/>
    </row>
    <row r="677" spans="6:6">
      <c r="F677" s="1"/>
    </row>
    <row r="678" spans="6:6">
      <c r="F678" s="1"/>
    </row>
    <row r="679" spans="6:6">
      <c r="F679" s="1"/>
    </row>
    <row r="680" spans="6:6">
      <c r="F680" s="1"/>
    </row>
    <row r="681" spans="6:6">
      <c r="F681" s="1"/>
    </row>
    <row r="682" spans="6:6">
      <c r="F682" s="1"/>
    </row>
    <row r="683" spans="6:6">
      <c r="F683" s="1"/>
    </row>
    <row r="684" spans="6:6">
      <c r="F684" s="1"/>
    </row>
    <row r="685" spans="6:6">
      <c r="F685" s="1"/>
    </row>
    <row r="686" spans="6:6">
      <c r="F686" s="1"/>
    </row>
    <row r="687" spans="6:6">
      <c r="F687" s="1"/>
    </row>
    <row r="688" spans="6:6">
      <c r="F688" s="1"/>
    </row>
    <row r="689" spans="6:6">
      <c r="F689" s="1"/>
    </row>
    <row r="690" spans="6:6">
      <c r="F690" s="1"/>
    </row>
    <row r="691" spans="6:6">
      <c r="F691" s="1"/>
    </row>
    <row r="692" spans="6:6">
      <c r="F692" s="1"/>
    </row>
    <row r="693" spans="6:6">
      <c r="F693" s="1"/>
    </row>
    <row r="694" spans="6:6">
      <c r="F694" s="1"/>
    </row>
    <row r="695" spans="6:6">
      <c r="F695" s="1"/>
    </row>
    <row r="696" spans="6:6">
      <c r="F696" s="1"/>
    </row>
    <row r="697" spans="6:6">
      <c r="F697" s="1"/>
    </row>
    <row r="698" spans="6:6">
      <c r="F698" s="1"/>
    </row>
    <row r="699" spans="6:6">
      <c r="F699" s="1"/>
    </row>
    <row r="700" spans="6:6">
      <c r="F700" s="1"/>
    </row>
    <row r="701" spans="6:6">
      <c r="F701" s="1"/>
    </row>
    <row r="702" spans="6:6">
      <c r="F702" s="1"/>
    </row>
    <row r="703" spans="6:6">
      <c r="F703" s="1"/>
    </row>
    <row r="704" spans="6:6">
      <c r="F704" s="1"/>
    </row>
    <row r="705" spans="6:6">
      <c r="F705" s="1"/>
    </row>
    <row r="706" spans="6:6">
      <c r="F706" s="1"/>
    </row>
    <row r="707" spans="6:6">
      <c r="F707" s="1"/>
    </row>
    <row r="708" spans="6:6">
      <c r="F708" s="1"/>
    </row>
    <row r="709" spans="6:6">
      <c r="F709" s="1"/>
    </row>
    <row r="710" spans="6:6">
      <c r="F710" s="1"/>
    </row>
    <row r="711" spans="6:6">
      <c r="F711" s="1"/>
    </row>
    <row r="712" spans="6:6">
      <c r="F712" s="1"/>
    </row>
    <row r="713" spans="6:6">
      <c r="F713" s="1"/>
    </row>
    <row r="714" spans="6:6">
      <c r="F714" s="1"/>
    </row>
    <row r="715" spans="6:6">
      <c r="F715" s="1"/>
    </row>
    <row r="716" spans="6:6">
      <c r="F716" s="1"/>
    </row>
    <row r="717" spans="6:6">
      <c r="F717" s="1"/>
    </row>
    <row r="718" spans="6:6">
      <c r="F718" s="1"/>
    </row>
    <row r="719" spans="6:6">
      <c r="F719" s="1"/>
    </row>
    <row r="720" spans="6:6">
      <c r="F720" s="1"/>
    </row>
    <row r="721" spans="6:6">
      <c r="F721" s="1"/>
    </row>
    <row r="722" spans="6:6">
      <c r="F722" s="1"/>
    </row>
    <row r="723" spans="6:6">
      <c r="F723" s="1"/>
    </row>
    <row r="724" spans="6:6">
      <c r="F724" s="1"/>
    </row>
    <row r="725" spans="6:6">
      <c r="F725" s="1"/>
    </row>
    <row r="726" spans="6:6">
      <c r="F726" s="1"/>
    </row>
    <row r="727" spans="6:6">
      <c r="F727" s="1"/>
    </row>
    <row r="728" spans="6:6">
      <c r="F728" s="1"/>
    </row>
    <row r="729" spans="6:6">
      <c r="F729" s="1"/>
    </row>
    <row r="730" spans="6:6">
      <c r="F730" s="1"/>
    </row>
    <row r="731" spans="6:6">
      <c r="F731" s="1"/>
    </row>
    <row r="732" spans="6:6">
      <c r="F732" s="1"/>
    </row>
    <row r="733" spans="6:6">
      <c r="F733" s="1"/>
    </row>
    <row r="734" spans="6:6">
      <c r="F734" s="1"/>
    </row>
    <row r="735" spans="6:6">
      <c r="F735" s="1"/>
    </row>
    <row r="736" spans="6:6">
      <c r="F736" s="1"/>
    </row>
    <row r="737" spans="6:6">
      <c r="F737" s="1"/>
    </row>
    <row r="738" spans="6:6">
      <c r="F738" s="1"/>
    </row>
    <row r="739" spans="6:6">
      <c r="F739" s="1"/>
    </row>
    <row r="740" spans="6:6">
      <c r="F740" s="1"/>
    </row>
    <row r="741" spans="6:6">
      <c r="F741" s="1"/>
    </row>
    <row r="742" spans="6:6">
      <c r="F742" s="1"/>
    </row>
    <row r="743" spans="6:6">
      <c r="F743" s="1"/>
    </row>
    <row r="744" spans="6:6">
      <c r="F744" s="1"/>
    </row>
    <row r="745" spans="6:6">
      <c r="F745" s="1"/>
    </row>
    <row r="746" spans="6:6">
      <c r="F746" s="1"/>
    </row>
    <row r="747" spans="6:6">
      <c r="F747" s="1"/>
    </row>
    <row r="748" spans="6:6">
      <c r="F748" s="1"/>
    </row>
    <row r="749" spans="6:6">
      <c r="F749" s="1"/>
    </row>
    <row r="750" spans="6:6">
      <c r="F750" s="1"/>
    </row>
    <row r="751" spans="6:6">
      <c r="F751" s="1"/>
    </row>
    <row r="752" spans="6:6">
      <c r="F752" s="1"/>
    </row>
    <row r="753" spans="6:6">
      <c r="F753" s="1"/>
    </row>
    <row r="754" spans="6:6">
      <c r="F754" s="1"/>
    </row>
    <row r="755" spans="6:6">
      <c r="F755" s="1"/>
    </row>
    <row r="756" spans="6:6">
      <c r="F756" s="1"/>
    </row>
    <row r="757" spans="6:6">
      <c r="F757" s="1"/>
    </row>
    <row r="758" spans="6:6">
      <c r="F758" s="1"/>
    </row>
    <row r="759" spans="6:6">
      <c r="F759" s="1"/>
    </row>
    <row r="760" spans="6:6">
      <c r="F760" s="1"/>
    </row>
    <row r="761" spans="6:6">
      <c r="F761" s="1"/>
    </row>
    <row r="762" spans="6:6">
      <c r="F762" s="1"/>
    </row>
    <row r="763" spans="6:6">
      <c r="F763" s="1"/>
    </row>
    <row r="764" spans="6:6">
      <c r="F764" s="1"/>
    </row>
    <row r="765" spans="6:6">
      <c r="F765" s="1"/>
    </row>
    <row r="766" spans="6:6">
      <c r="F766" s="1"/>
    </row>
    <row r="767" spans="6:6">
      <c r="F767" s="1"/>
    </row>
    <row r="768" spans="6:6">
      <c r="F768" s="1"/>
    </row>
    <row r="769" spans="6:6">
      <c r="F769" s="1"/>
    </row>
    <row r="770" spans="6:6">
      <c r="F770" s="1"/>
    </row>
    <row r="771" spans="6:6">
      <c r="F771" s="1"/>
    </row>
    <row r="772" spans="6:6">
      <c r="F772" s="1"/>
    </row>
    <row r="773" spans="6:6">
      <c r="F773" s="1"/>
    </row>
    <row r="774" spans="6:6">
      <c r="F774" s="1"/>
    </row>
    <row r="775" spans="6:6">
      <c r="F775" s="1"/>
    </row>
    <row r="776" spans="6:6">
      <c r="F776" s="1"/>
    </row>
    <row r="777" spans="6:6">
      <c r="F777" s="1"/>
    </row>
    <row r="778" spans="6:6">
      <c r="F778" s="1"/>
    </row>
    <row r="779" spans="6:6">
      <c r="F779" s="1"/>
    </row>
    <row r="780" spans="6:6">
      <c r="F780" s="1"/>
    </row>
    <row r="781" spans="6:6">
      <c r="F781" s="1"/>
    </row>
    <row r="782" spans="6:6">
      <c r="F782" s="1"/>
    </row>
    <row r="783" spans="6:6">
      <c r="F783" s="1"/>
    </row>
    <row r="784" spans="6:6">
      <c r="F784" s="1"/>
    </row>
    <row r="785" spans="6:6">
      <c r="F785" s="1"/>
    </row>
    <row r="786" spans="6:6">
      <c r="F786" s="1"/>
    </row>
    <row r="787" spans="6:6">
      <c r="F787" s="1"/>
    </row>
    <row r="788" spans="6:6">
      <c r="F788" s="1"/>
    </row>
    <row r="789" spans="6:6">
      <c r="F789" s="1"/>
    </row>
    <row r="790" spans="6:6">
      <c r="F790" s="1"/>
    </row>
    <row r="791" spans="6:6">
      <c r="F791" s="1"/>
    </row>
    <row r="792" spans="6:6">
      <c r="F792" s="1"/>
    </row>
    <row r="793" spans="6:6">
      <c r="F793" s="1"/>
    </row>
    <row r="794" spans="6:6">
      <c r="F794" s="1"/>
    </row>
    <row r="795" spans="6:6">
      <c r="F795" s="1"/>
    </row>
    <row r="796" spans="6:6">
      <c r="F796" s="1"/>
    </row>
    <row r="797" spans="6:6">
      <c r="F797" s="1"/>
    </row>
    <row r="798" spans="6:6">
      <c r="F798" s="1"/>
    </row>
    <row r="799" spans="6:6">
      <c r="F799" s="1"/>
    </row>
    <row r="800" spans="6:6">
      <c r="F800" s="1"/>
    </row>
    <row r="801" spans="6:6">
      <c r="F801" s="1"/>
    </row>
    <row r="802" spans="6:6">
      <c r="F802" s="1"/>
    </row>
    <row r="803" spans="6:6">
      <c r="F803" s="1"/>
    </row>
    <row r="804" spans="6:6">
      <c r="F804" s="1"/>
    </row>
    <row r="805" spans="6:6">
      <c r="F805" s="1"/>
    </row>
    <row r="806" spans="6:6">
      <c r="F806" s="1"/>
    </row>
    <row r="807" spans="6:6">
      <c r="F807" s="1"/>
    </row>
    <row r="808" spans="6:6">
      <c r="F808" s="1"/>
    </row>
    <row r="809" spans="6:6">
      <c r="F809" s="1"/>
    </row>
    <row r="810" spans="6:6">
      <c r="F810" s="1"/>
    </row>
    <row r="811" spans="6:6">
      <c r="F811" s="1"/>
    </row>
    <row r="812" spans="6:6">
      <c r="F812" s="1"/>
    </row>
    <row r="813" spans="6:6">
      <c r="F813" s="1"/>
    </row>
    <row r="814" spans="6:6">
      <c r="F814" s="1"/>
    </row>
    <row r="815" spans="6:6">
      <c r="F815" s="1"/>
    </row>
    <row r="816" spans="6:6">
      <c r="F816" s="1"/>
    </row>
    <row r="817" spans="6:6">
      <c r="F817" s="1"/>
    </row>
    <row r="818" spans="6:6">
      <c r="F818" s="1"/>
    </row>
    <row r="819" spans="6:6">
      <c r="F819" s="1"/>
    </row>
    <row r="820" spans="6:6">
      <c r="F820" s="1"/>
    </row>
    <row r="821" spans="6:6">
      <c r="F821" s="1"/>
    </row>
    <row r="822" spans="6:6">
      <c r="F822" s="1"/>
    </row>
    <row r="823" spans="6:6">
      <c r="F823" s="1"/>
    </row>
    <row r="824" spans="6:6">
      <c r="F824" s="1"/>
    </row>
    <row r="825" spans="6:6">
      <c r="F825" s="1"/>
    </row>
    <row r="826" spans="6:6">
      <c r="F826" s="1"/>
    </row>
    <row r="827" spans="6:6">
      <c r="F827" s="1"/>
    </row>
    <row r="828" spans="6:6">
      <c r="F828" s="1"/>
    </row>
    <row r="829" spans="6:6">
      <c r="F829" s="1"/>
    </row>
    <row r="830" spans="6:6">
      <c r="F830" s="1"/>
    </row>
    <row r="831" spans="6:6">
      <c r="F831" s="1"/>
    </row>
    <row r="832" spans="6:6">
      <c r="F832" s="1"/>
    </row>
    <row r="833" spans="6:6">
      <c r="F833" s="1"/>
    </row>
    <row r="834" spans="6:6">
      <c r="F834" s="1"/>
    </row>
    <row r="835" spans="6:6">
      <c r="F835" s="1"/>
    </row>
    <row r="836" spans="6:6">
      <c r="F836" s="1"/>
    </row>
    <row r="837" spans="6:6">
      <c r="F837" s="1"/>
    </row>
    <row r="838" spans="6:6">
      <c r="F838" s="1"/>
    </row>
    <row r="839" spans="6:6">
      <c r="F839" s="1"/>
    </row>
    <row r="840" spans="6:6">
      <c r="F840" s="1"/>
    </row>
    <row r="841" spans="6:6">
      <c r="F841" s="1"/>
    </row>
    <row r="842" spans="6:6">
      <c r="F842" s="1"/>
    </row>
    <row r="843" spans="6:6">
      <c r="F843" s="1"/>
    </row>
    <row r="844" spans="6:6">
      <c r="F844" s="1"/>
    </row>
    <row r="845" spans="6:6">
      <c r="F845" s="1"/>
    </row>
    <row r="846" spans="6:6">
      <c r="F846" s="1"/>
    </row>
    <row r="847" spans="6:6">
      <c r="F847" s="1"/>
    </row>
    <row r="848" spans="6:6">
      <c r="F848" s="1"/>
    </row>
    <row r="849" spans="6:6">
      <c r="F849" s="1"/>
    </row>
    <row r="850" spans="6:6">
      <c r="F850" s="1"/>
    </row>
    <row r="851" spans="6:6">
      <c r="F851" s="1"/>
    </row>
    <row r="852" spans="6:6">
      <c r="F852" s="1"/>
    </row>
    <row r="853" spans="6:6">
      <c r="F853" s="1"/>
    </row>
    <row r="854" spans="6:6">
      <c r="F854" s="1"/>
    </row>
    <row r="855" spans="6:6">
      <c r="F855" s="1"/>
    </row>
    <row r="856" spans="6:6">
      <c r="F856" s="1"/>
    </row>
    <row r="857" spans="6:6">
      <c r="F857" s="1"/>
    </row>
    <row r="858" spans="6:6">
      <c r="F858" s="1"/>
    </row>
    <row r="859" spans="6:6">
      <c r="F859" s="1"/>
    </row>
    <row r="860" spans="6:6">
      <c r="F860" s="1"/>
    </row>
    <row r="861" spans="6:6">
      <c r="F861" s="1"/>
    </row>
    <row r="862" spans="6:6">
      <c r="F862" s="1"/>
    </row>
    <row r="863" spans="6:6">
      <c r="F863" s="1"/>
    </row>
    <row r="864" spans="6:6">
      <c r="F864" s="1"/>
    </row>
    <row r="865" spans="6:6">
      <c r="F865" s="1"/>
    </row>
    <row r="866" spans="6:6">
      <c r="F866" s="1"/>
    </row>
    <row r="867" spans="6:6">
      <c r="F867" s="1"/>
    </row>
    <row r="868" spans="6:6">
      <c r="F868" s="1"/>
    </row>
    <row r="869" spans="6:6">
      <c r="F869" s="1"/>
    </row>
    <row r="870" spans="6:6">
      <c r="F870" s="1"/>
    </row>
    <row r="871" spans="6:6">
      <c r="F871" s="1"/>
    </row>
    <row r="872" spans="6:6">
      <c r="F872" s="1"/>
    </row>
    <row r="873" spans="6:6">
      <c r="F873" s="1"/>
    </row>
    <row r="874" spans="6:6">
      <c r="F874" s="1"/>
    </row>
    <row r="875" spans="6:6">
      <c r="F875" s="1"/>
    </row>
    <row r="876" spans="6:6">
      <c r="F876" s="1"/>
    </row>
    <row r="877" spans="6:6">
      <c r="F877" s="1"/>
    </row>
    <row r="878" spans="6:6">
      <c r="F878" s="1"/>
    </row>
    <row r="879" spans="6:6">
      <c r="F879" s="1"/>
    </row>
    <row r="880" spans="6:6">
      <c r="F880" s="1"/>
    </row>
    <row r="881" spans="6:6">
      <c r="F881" s="1"/>
    </row>
    <row r="882" spans="6:6">
      <c r="F882" s="1"/>
    </row>
    <row r="883" spans="6:6">
      <c r="F883" s="1"/>
    </row>
    <row r="884" spans="6:6">
      <c r="F884" s="1"/>
    </row>
    <row r="885" spans="6:6">
      <c r="F885" s="1"/>
    </row>
    <row r="886" spans="6:6">
      <c r="F886" s="1"/>
    </row>
    <row r="887" spans="6:6">
      <c r="F887" s="1"/>
    </row>
    <row r="888" spans="6:6">
      <c r="F888" s="1"/>
    </row>
    <row r="889" spans="6:6">
      <c r="F889" s="1"/>
    </row>
    <row r="890" spans="6:6">
      <c r="F890" s="1"/>
    </row>
    <row r="891" spans="6:6">
      <c r="F891" s="1"/>
    </row>
    <row r="892" spans="6:6">
      <c r="F892" s="1"/>
    </row>
    <row r="893" spans="6:6">
      <c r="F893" s="1"/>
    </row>
    <row r="894" spans="6:6">
      <c r="F894" s="1"/>
    </row>
    <row r="895" spans="6:6">
      <c r="F895" s="1"/>
    </row>
    <row r="896" spans="6:6">
      <c r="F896" s="1"/>
    </row>
    <row r="897" spans="6:6">
      <c r="F897" s="1"/>
    </row>
    <row r="898" spans="6:6">
      <c r="F898" s="1"/>
    </row>
    <row r="899" spans="6:6">
      <c r="F899" s="1"/>
    </row>
    <row r="900" spans="6:6">
      <c r="F900" s="1"/>
    </row>
    <row r="901" spans="6:6">
      <c r="F901" s="1"/>
    </row>
    <row r="902" spans="6:6">
      <c r="F902" s="1"/>
    </row>
    <row r="903" spans="6:6">
      <c r="F903" s="1"/>
    </row>
    <row r="904" spans="6:6">
      <c r="F904" s="1"/>
    </row>
    <row r="905" spans="6:6">
      <c r="F905" s="1"/>
    </row>
    <row r="906" spans="6:6">
      <c r="F906" s="1"/>
    </row>
    <row r="907" spans="6:6">
      <c r="F907" s="1"/>
    </row>
    <row r="908" spans="6:6">
      <c r="F908" s="1"/>
    </row>
    <row r="909" spans="6:6">
      <c r="F909" s="1"/>
    </row>
    <row r="910" spans="6:6">
      <c r="F910" s="1"/>
    </row>
    <row r="911" spans="6:6">
      <c r="F911" s="1"/>
    </row>
    <row r="912" spans="6:6">
      <c r="F912" s="1"/>
    </row>
    <row r="913" spans="6:6">
      <c r="F913" s="1"/>
    </row>
    <row r="914" spans="6:6">
      <c r="F914" s="1"/>
    </row>
    <row r="915" spans="6:6">
      <c r="F915" s="1"/>
    </row>
    <row r="916" spans="6:6">
      <c r="F916" s="1"/>
    </row>
    <row r="917" spans="6:6">
      <c r="F917" s="1"/>
    </row>
    <row r="918" spans="6:6">
      <c r="F918" s="1"/>
    </row>
    <row r="919" spans="6:6">
      <c r="F919" s="1"/>
    </row>
    <row r="920" spans="6:6">
      <c r="F920" s="1"/>
    </row>
    <row r="921" spans="6:6">
      <c r="F921" s="1"/>
    </row>
    <row r="922" spans="6:6">
      <c r="F922" s="1"/>
    </row>
    <row r="923" spans="6:6">
      <c r="F923" s="1"/>
    </row>
    <row r="924" spans="6:6">
      <c r="F924" s="1"/>
    </row>
    <row r="925" spans="6:6">
      <c r="F925" s="1"/>
    </row>
    <row r="926" spans="6:6">
      <c r="F926" s="1"/>
    </row>
    <row r="927" spans="6:6">
      <c r="F927" s="1"/>
    </row>
    <row r="928" spans="6:6">
      <c r="F928" s="1"/>
    </row>
    <row r="929" spans="6:6">
      <c r="F929" s="1"/>
    </row>
    <row r="930" spans="6:6">
      <c r="F930" s="1"/>
    </row>
    <row r="931" spans="6:6">
      <c r="F931" s="1"/>
    </row>
    <row r="932" spans="6:6">
      <c r="F932" s="1"/>
    </row>
    <row r="933" spans="6:6">
      <c r="F933" s="1"/>
    </row>
    <row r="934" spans="6:6">
      <c r="F934" s="1"/>
    </row>
    <row r="935" spans="6:6">
      <c r="F935" s="1"/>
    </row>
    <row r="936" spans="6:6">
      <c r="F936" s="1"/>
    </row>
    <row r="937" spans="6:6">
      <c r="F937" s="1"/>
    </row>
    <row r="938" spans="6:6">
      <c r="F938" s="1"/>
    </row>
    <row r="939" spans="6:6">
      <c r="F939" s="1"/>
    </row>
    <row r="940" spans="6:6">
      <c r="F940" s="1"/>
    </row>
    <row r="941" spans="6:6">
      <c r="F941" s="1"/>
    </row>
    <row r="942" spans="6:6">
      <c r="F942" s="1"/>
    </row>
    <row r="943" spans="6:6">
      <c r="F943" s="1"/>
    </row>
    <row r="944" spans="6:6">
      <c r="F944" s="1"/>
    </row>
    <row r="945" spans="6:6">
      <c r="F945" s="1"/>
    </row>
    <row r="946" spans="6:6">
      <c r="F946" s="1"/>
    </row>
    <row r="947" spans="6:6">
      <c r="F947" s="1"/>
    </row>
    <row r="948" spans="6:6">
      <c r="F948" s="1"/>
    </row>
    <row r="949" spans="6:6">
      <c r="F949" s="1"/>
    </row>
    <row r="950" spans="6:6">
      <c r="F950" s="1"/>
    </row>
    <row r="951" spans="6:6">
      <c r="F951" s="1"/>
    </row>
    <row r="952" spans="6:6">
      <c r="F952" s="1"/>
    </row>
    <row r="953" spans="6:6">
      <c r="F953" s="1"/>
    </row>
    <row r="954" spans="6:6">
      <c r="F954" s="1"/>
    </row>
    <row r="955" spans="6:6">
      <c r="F955" s="1"/>
    </row>
    <row r="956" spans="6:6">
      <c r="F956" s="1"/>
    </row>
    <row r="957" spans="6:6">
      <c r="F957" s="1"/>
    </row>
    <row r="958" spans="6:6">
      <c r="F958" s="1"/>
    </row>
    <row r="959" spans="6:6">
      <c r="F959" s="1"/>
    </row>
    <row r="960" spans="6:6">
      <c r="F960" s="1"/>
    </row>
    <row r="961" spans="6:6">
      <c r="F961" s="1"/>
    </row>
    <row r="962" spans="6:6">
      <c r="F962" s="1"/>
    </row>
    <row r="963" spans="6:6">
      <c r="F963" s="1"/>
    </row>
    <row r="964" spans="6:6">
      <c r="F964" s="1"/>
    </row>
    <row r="965" spans="6:6">
      <c r="F965" s="1"/>
    </row>
    <row r="966" spans="6:6">
      <c r="F966" s="1"/>
    </row>
    <row r="967" spans="6:6">
      <c r="F967" s="1"/>
    </row>
    <row r="968" spans="6:6">
      <c r="F968" s="1"/>
    </row>
    <row r="969" spans="6:6">
      <c r="F969" s="1"/>
    </row>
    <row r="970" spans="6:6">
      <c r="F970" s="1"/>
    </row>
    <row r="971" spans="6:6">
      <c r="F971" s="1"/>
    </row>
    <row r="972" spans="6:6">
      <c r="F972" s="1"/>
    </row>
    <row r="973" spans="6:6">
      <c r="F973" s="1"/>
    </row>
    <row r="974" spans="6:6">
      <c r="F974" s="1"/>
    </row>
    <row r="975" spans="6:6">
      <c r="F975" s="1"/>
    </row>
    <row r="976" spans="6:6">
      <c r="F976" s="1"/>
    </row>
    <row r="977" spans="6:6">
      <c r="F977" s="1"/>
    </row>
    <row r="978" spans="6:6">
      <c r="F978" s="1"/>
    </row>
    <row r="979" spans="6:6">
      <c r="F979" s="1"/>
    </row>
    <row r="980" spans="6:6">
      <c r="F980" s="1"/>
    </row>
    <row r="981" spans="6:6">
      <c r="F981" s="1"/>
    </row>
    <row r="982" spans="6:6">
      <c r="F982" s="1"/>
    </row>
    <row r="983" spans="6:6">
      <c r="F983" s="1"/>
    </row>
    <row r="984" spans="6:6">
      <c r="F984" s="1"/>
    </row>
    <row r="985" spans="6:6">
      <c r="F985" s="1"/>
    </row>
    <row r="986" spans="6:6">
      <c r="F986" s="1"/>
    </row>
    <row r="987" spans="6:6">
      <c r="F987" s="1"/>
    </row>
    <row r="988" spans="6:6">
      <c r="F988" s="1"/>
    </row>
    <row r="989" spans="6:6">
      <c r="F989" s="1"/>
    </row>
    <row r="990" spans="6:6">
      <c r="F990" s="1"/>
    </row>
    <row r="991" spans="6:6">
      <c r="F991" s="1"/>
    </row>
    <row r="992" spans="6:6">
      <c r="F992" s="1"/>
    </row>
    <row r="993" spans="6:6">
      <c r="F993" s="1"/>
    </row>
    <row r="994" spans="6:6">
      <c r="F994" s="1"/>
    </row>
    <row r="995" spans="6:6">
      <c r="F995" s="1"/>
    </row>
    <row r="996" spans="6:6">
      <c r="F996" s="1"/>
    </row>
    <row r="997" spans="6:6">
      <c r="F997" s="1"/>
    </row>
    <row r="998" spans="6:6">
      <c r="F998" s="1"/>
    </row>
    <row r="999" spans="6:6">
      <c r="F999" s="1"/>
    </row>
    <row r="1000" spans="6:6">
      <c r="F1000" s="1"/>
    </row>
    <row r="1001" spans="6:6">
      <c r="F1001" s="1"/>
    </row>
    <row r="1002" spans="6:6">
      <c r="F1002" s="1"/>
    </row>
    <row r="1003" spans="6:6">
      <c r="F1003" s="1"/>
    </row>
    <row r="1004" spans="6:6">
      <c r="F1004" s="1"/>
    </row>
    <row r="1005" spans="6:6">
      <c r="F1005" s="1"/>
    </row>
    <row r="1006" spans="6:6">
      <c r="F1006" s="1"/>
    </row>
    <row r="1007" spans="6:6">
      <c r="F1007" s="1"/>
    </row>
    <row r="1008" spans="6:6">
      <c r="F1008" s="1"/>
    </row>
    <row r="1009" spans="6:6">
      <c r="F1009" s="1"/>
    </row>
    <row r="1010" spans="6:6">
      <c r="F1010" s="1"/>
    </row>
    <row r="1011" spans="6:6">
      <c r="F1011" s="1"/>
    </row>
    <row r="1012" spans="6:6">
      <c r="F1012" s="1"/>
    </row>
    <row r="1013" spans="6:6">
      <c r="F1013" s="1"/>
    </row>
    <row r="1014" spans="6:6">
      <c r="F1014" s="1"/>
    </row>
    <row r="1015" spans="6:6">
      <c r="F1015" s="1"/>
    </row>
    <row r="1016" spans="6:6">
      <c r="F1016" s="1"/>
    </row>
    <row r="1017" spans="6:6">
      <c r="F1017" s="1"/>
    </row>
    <row r="1018" spans="6:6">
      <c r="F1018" s="1"/>
    </row>
    <row r="1019" spans="6:6">
      <c r="F1019" s="1"/>
    </row>
    <row r="1020" spans="6:6">
      <c r="F1020" s="1"/>
    </row>
    <row r="1021" spans="6:6">
      <c r="F1021" s="1"/>
    </row>
    <row r="1022" spans="6:6">
      <c r="F1022" s="1"/>
    </row>
    <row r="1023" spans="6:6">
      <c r="F1023" s="1"/>
    </row>
    <row r="1024" spans="6:6">
      <c r="F1024" s="1"/>
    </row>
    <row r="1025" spans="6:6">
      <c r="F1025" s="1"/>
    </row>
    <row r="1026" spans="6:6">
      <c r="F1026" s="1"/>
    </row>
    <row r="1027" spans="6:6">
      <c r="F1027" s="1"/>
    </row>
    <row r="1028" spans="6:6">
      <c r="F1028" s="1"/>
    </row>
    <row r="1029" spans="6:6">
      <c r="F1029" s="1"/>
    </row>
    <row r="1030" spans="6:6">
      <c r="F1030" s="1"/>
    </row>
    <row r="1031" spans="6:6">
      <c r="F1031" s="1"/>
    </row>
    <row r="1032" spans="6:6">
      <c r="F1032" s="1"/>
    </row>
    <row r="1033" spans="6:6">
      <c r="F1033" s="1"/>
    </row>
    <row r="1034" spans="6:6">
      <c r="F1034" s="1"/>
    </row>
    <row r="1035" spans="6:6">
      <c r="F1035" s="1"/>
    </row>
    <row r="1036" spans="6:6">
      <c r="F1036" s="1"/>
    </row>
    <row r="1037" spans="6:6">
      <c r="F1037" s="1"/>
    </row>
    <row r="1038" spans="6:6">
      <c r="F1038" s="1"/>
    </row>
    <row r="1039" spans="6:6">
      <c r="F1039" s="1"/>
    </row>
    <row r="1040" spans="6:6">
      <c r="F1040" s="1"/>
    </row>
    <row r="1041" spans="6:6">
      <c r="F1041" s="1"/>
    </row>
    <row r="1042" spans="6:6">
      <c r="F1042" s="1"/>
    </row>
    <row r="1043" spans="6:6">
      <c r="F1043" s="1"/>
    </row>
    <row r="1044" spans="6:6">
      <c r="F1044" s="1"/>
    </row>
    <row r="1045" spans="6:6">
      <c r="F1045" s="1"/>
    </row>
    <row r="1046" spans="6:6">
      <c r="F1046" s="1"/>
    </row>
    <row r="1047" spans="6:6">
      <c r="F1047" s="1"/>
    </row>
    <row r="1048" spans="6:6">
      <c r="F1048" s="1"/>
    </row>
    <row r="1049" spans="6:6">
      <c r="F1049" s="1"/>
    </row>
    <row r="1050" spans="6:6">
      <c r="F1050" s="1"/>
    </row>
    <row r="1051" spans="6:6">
      <c r="F1051" s="1"/>
    </row>
    <row r="1052" spans="6:6">
      <c r="F1052" s="1"/>
    </row>
    <row r="1053" spans="6:6">
      <c r="F1053" s="1"/>
    </row>
    <row r="1054" spans="6:6">
      <c r="F1054" s="1"/>
    </row>
    <row r="1055" spans="6:6">
      <c r="F1055" s="1"/>
    </row>
    <row r="1056" spans="6:6">
      <c r="F1056" s="1"/>
    </row>
    <row r="1057" spans="6:6">
      <c r="F1057" s="1"/>
    </row>
    <row r="1058" spans="6:6">
      <c r="F1058" s="1"/>
    </row>
    <row r="1059" spans="6:6">
      <c r="F1059" s="1"/>
    </row>
    <row r="1060" spans="6:6">
      <c r="F1060" s="1"/>
    </row>
    <row r="1061" spans="6:6">
      <c r="F1061" s="1"/>
    </row>
    <row r="1062" spans="6:6">
      <c r="F1062" s="1"/>
    </row>
    <row r="1063" spans="6:6">
      <c r="F1063" s="1"/>
    </row>
    <row r="1064" spans="6:6">
      <c r="F1064" s="1"/>
    </row>
    <row r="1065" spans="6:6">
      <c r="F1065" s="1"/>
    </row>
    <row r="1066" spans="6:6">
      <c r="F1066" s="1"/>
    </row>
    <row r="1067" spans="6:6">
      <c r="F1067" s="1"/>
    </row>
    <row r="1068" spans="6:6">
      <c r="F1068" s="1"/>
    </row>
    <row r="1069" spans="6:6">
      <c r="F1069" s="1"/>
    </row>
    <row r="1070" spans="6:6">
      <c r="F1070" s="1"/>
    </row>
    <row r="1071" spans="6:6">
      <c r="F1071" s="1"/>
    </row>
    <row r="1072" spans="6:6">
      <c r="F1072" s="1"/>
    </row>
    <row r="1073" spans="6:6">
      <c r="F1073" s="1"/>
    </row>
    <row r="1074" spans="6:6">
      <c r="F1074" s="1"/>
    </row>
    <row r="1075" spans="6:6">
      <c r="F1075" s="1"/>
    </row>
    <row r="1076" spans="6:6">
      <c r="F1076" s="1"/>
    </row>
    <row r="1077" spans="6:6">
      <c r="F1077" s="1"/>
    </row>
    <row r="1078" spans="6:6">
      <c r="F1078" s="1"/>
    </row>
    <row r="1079" spans="6:6">
      <c r="F1079" s="1"/>
    </row>
    <row r="1080" spans="6:6">
      <c r="F1080" s="1"/>
    </row>
    <row r="1081" spans="6:6">
      <c r="F1081" s="1"/>
    </row>
    <row r="1082" spans="6:6">
      <c r="F1082" s="1"/>
    </row>
    <row r="1083" spans="6:6">
      <c r="F1083" s="1"/>
    </row>
    <row r="1084" spans="6:6">
      <c r="F1084" s="1"/>
    </row>
    <row r="1085" spans="6:6">
      <c r="F1085" s="1"/>
    </row>
    <row r="1086" spans="6:6">
      <c r="F1086" s="1"/>
    </row>
    <row r="1087" spans="6:6">
      <c r="F1087" s="1"/>
    </row>
    <row r="1088" spans="6:6">
      <c r="F1088" s="1"/>
    </row>
    <row r="1089" spans="6:6">
      <c r="F1089" s="1"/>
    </row>
    <row r="1090" spans="6:6">
      <c r="F1090" s="1"/>
    </row>
    <row r="1091" spans="6:6">
      <c r="F1091" s="1"/>
    </row>
    <row r="1092" spans="6:6">
      <c r="F1092" s="1"/>
    </row>
    <row r="1093" spans="6:6">
      <c r="F1093" s="1"/>
    </row>
    <row r="1094" spans="6:6">
      <c r="F1094" s="1"/>
    </row>
    <row r="1095" spans="6:6">
      <c r="F1095" s="1"/>
    </row>
    <row r="1096" spans="6:6">
      <c r="F1096" s="1"/>
    </row>
    <row r="1097" spans="6:6">
      <c r="F1097" s="1"/>
    </row>
    <row r="1098" spans="6:6">
      <c r="F1098" s="1"/>
    </row>
    <row r="1099" spans="6:6">
      <c r="F1099" s="1"/>
    </row>
    <row r="1100" spans="6:6">
      <c r="F1100" s="1"/>
    </row>
    <row r="1101" spans="6:6">
      <c r="F1101" s="1"/>
    </row>
    <row r="1102" spans="6:6">
      <c r="F1102" s="1"/>
    </row>
    <row r="1103" spans="6:6">
      <c r="F1103" s="1"/>
    </row>
    <row r="1104" spans="6:6">
      <c r="F1104" s="1"/>
    </row>
    <row r="1105" spans="6:6">
      <c r="F1105" s="1"/>
    </row>
    <row r="1106" spans="6:6">
      <c r="F1106" s="1"/>
    </row>
    <row r="1107" spans="6:6">
      <c r="F1107" s="1"/>
    </row>
    <row r="1108" spans="6:6">
      <c r="F1108" s="1"/>
    </row>
    <row r="1109" spans="6:6">
      <c r="F1109" s="1"/>
    </row>
    <row r="1110" spans="6:6">
      <c r="F1110" s="1"/>
    </row>
    <row r="1111" spans="6:6">
      <c r="F1111" s="1"/>
    </row>
    <row r="1112" spans="6:6">
      <c r="F1112" s="1"/>
    </row>
    <row r="1113" spans="6:6">
      <c r="F1113" s="1"/>
    </row>
    <row r="1114" spans="6:6">
      <c r="F1114" s="1"/>
    </row>
    <row r="1115" spans="6:6">
      <c r="F1115" s="1"/>
    </row>
    <row r="1116" spans="6:6">
      <c r="F1116" s="1"/>
    </row>
    <row r="1117" spans="6:6">
      <c r="F1117" s="1"/>
    </row>
    <row r="1118" spans="6:6">
      <c r="F1118" s="1"/>
    </row>
    <row r="1119" spans="6:6">
      <c r="F1119" s="1"/>
    </row>
    <row r="1120" spans="6:6">
      <c r="F1120" s="1"/>
    </row>
    <row r="1121" spans="6:6">
      <c r="F1121" s="1"/>
    </row>
    <row r="1122" spans="6:6">
      <c r="F1122" s="1"/>
    </row>
    <row r="1123" spans="6:6">
      <c r="F1123" s="1"/>
    </row>
    <row r="1124" spans="6:6">
      <c r="F1124" s="1"/>
    </row>
    <row r="1125" spans="6:6">
      <c r="F1125" s="1"/>
    </row>
    <row r="1126" spans="6:6">
      <c r="F1126" s="1"/>
    </row>
    <row r="1127" spans="6:6">
      <c r="F1127" s="1"/>
    </row>
    <row r="1128" spans="6:6">
      <c r="F1128" s="1"/>
    </row>
    <row r="1129" spans="6:6">
      <c r="F1129" s="1"/>
    </row>
    <row r="1130" spans="6:6">
      <c r="F1130" s="1"/>
    </row>
    <row r="1131" spans="6:6">
      <c r="F1131" s="1"/>
    </row>
    <row r="1132" spans="6:6">
      <c r="F1132" s="1"/>
    </row>
    <row r="1133" spans="6:6">
      <c r="F1133" s="1"/>
    </row>
    <row r="1134" spans="6:6">
      <c r="F1134" s="1"/>
    </row>
    <row r="1135" spans="6:6">
      <c r="F1135" s="1"/>
    </row>
    <row r="1136" spans="6:6">
      <c r="F1136" s="1"/>
    </row>
    <row r="1137" spans="6:6">
      <c r="F1137" s="1"/>
    </row>
    <row r="1138" spans="6:6">
      <c r="F1138" s="1"/>
    </row>
    <row r="1139" spans="6:6">
      <c r="F1139" s="1"/>
    </row>
    <row r="1140" spans="6:6">
      <c r="F1140" s="1"/>
    </row>
    <row r="1141" spans="6:6">
      <c r="F1141" s="1"/>
    </row>
    <row r="1142" spans="6:6">
      <c r="F1142" s="1"/>
    </row>
    <row r="1143" spans="6:6">
      <c r="F1143" s="1"/>
    </row>
    <row r="1144" spans="6:6">
      <c r="F1144" s="1"/>
    </row>
    <row r="1145" spans="6:6">
      <c r="F1145" s="1"/>
    </row>
    <row r="1146" spans="6:6">
      <c r="F1146" s="1"/>
    </row>
    <row r="1147" spans="6:6">
      <c r="F1147" s="1"/>
    </row>
    <row r="1148" spans="6:6">
      <c r="F1148" s="1"/>
    </row>
    <row r="1149" spans="6:6">
      <c r="F1149" s="1"/>
    </row>
    <row r="1150" spans="6:6">
      <c r="F1150" s="1"/>
    </row>
    <row r="1151" spans="6:6">
      <c r="F1151" s="1"/>
    </row>
    <row r="1152" spans="6:6">
      <c r="F1152" s="1"/>
    </row>
    <row r="1153" spans="6:6">
      <c r="F1153" s="1"/>
    </row>
    <row r="1154" spans="6:6">
      <c r="F1154" s="1"/>
    </row>
    <row r="1155" spans="6:6">
      <c r="F1155" s="1"/>
    </row>
    <row r="1156" spans="6:6">
      <c r="F1156" s="1"/>
    </row>
    <row r="1157" spans="6:6">
      <c r="F1157" s="1"/>
    </row>
    <row r="1158" spans="6:6">
      <c r="F1158" s="1"/>
    </row>
    <row r="1159" spans="6:6">
      <c r="F1159" s="1"/>
    </row>
    <row r="1160" spans="6:6">
      <c r="F1160" s="1"/>
    </row>
    <row r="1161" spans="6:6">
      <c r="F1161" s="1"/>
    </row>
    <row r="1162" spans="6:6">
      <c r="F1162" s="1"/>
    </row>
    <row r="1163" spans="6:6">
      <c r="F1163" s="1"/>
    </row>
    <row r="1164" spans="6:6">
      <c r="F1164" s="1"/>
    </row>
    <row r="1165" spans="6:6">
      <c r="F1165" s="1"/>
    </row>
    <row r="1166" spans="6:6">
      <c r="F1166" s="1"/>
    </row>
    <row r="1167" spans="6:6">
      <c r="F1167" s="1"/>
    </row>
    <row r="1168" spans="6:6">
      <c r="F1168" s="1"/>
    </row>
    <row r="1169" spans="6:6">
      <c r="F1169" s="1"/>
    </row>
    <row r="1170" spans="6:6">
      <c r="F1170" s="1"/>
    </row>
    <row r="1171" spans="6:6">
      <c r="F1171" s="1"/>
    </row>
    <row r="1172" spans="6:6">
      <c r="F1172" s="1"/>
    </row>
    <row r="1173" spans="6:6">
      <c r="F1173" s="1"/>
    </row>
    <row r="1174" spans="6:6">
      <c r="F1174" s="1"/>
    </row>
    <row r="1175" spans="6:6">
      <c r="F1175" s="1"/>
    </row>
    <row r="1176" spans="6:6">
      <c r="F1176" s="1"/>
    </row>
    <row r="1177" spans="6:6">
      <c r="F1177" s="1"/>
    </row>
    <row r="1178" spans="6:6">
      <c r="F1178" s="1"/>
    </row>
    <row r="1179" spans="6:6">
      <c r="F1179" s="1"/>
    </row>
    <row r="1180" spans="6:6">
      <c r="F1180" s="1"/>
    </row>
    <row r="1181" spans="6:6">
      <c r="F1181" s="1"/>
    </row>
    <row r="1182" spans="6:6">
      <c r="F1182" s="1"/>
    </row>
    <row r="1183" spans="6:6">
      <c r="F1183" s="1"/>
    </row>
    <row r="1184" spans="6:6">
      <c r="F1184" s="1"/>
    </row>
    <row r="1185" spans="6:6">
      <c r="F1185" s="1"/>
    </row>
    <row r="1186" spans="6:6">
      <c r="F1186" s="1"/>
    </row>
    <row r="1187" spans="6:6">
      <c r="F1187" s="1"/>
    </row>
    <row r="1188" spans="6:6">
      <c r="F1188" s="1"/>
    </row>
    <row r="1189" spans="6:6">
      <c r="F1189" s="1"/>
    </row>
    <row r="1190" spans="6:6">
      <c r="F1190" s="1"/>
    </row>
    <row r="1191" spans="6:6">
      <c r="F1191" s="1"/>
    </row>
    <row r="1192" spans="6:6">
      <c r="F1192" s="1"/>
    </row>
    <row r="1193" spans="6:6">
      <c r="F1193" s="1"/>
    </row>
    <row r="1194" spans="6:6">
      <c r="F1194" s="1"/>
    </row>
    <row r="1195" spans="6:6">
      <c r="F1195" s="1"/>
    </row>
    <row r="1196" spans="6:6">
      <c r="F1196" s="1"/>
    </row>
    <row r="1197" spans="6:6">
      <c r="F1197" s="1"/>
    </row>
    <row r="1198" spans="6:6">
      <c r="F1198" s="1"/>
    </row>
    <row r="1199" spans="6:6">
      <c r="F1199" s="1"/>
    </row>
    <row r="1200" spans="6:6">
      <c r="F1200" s="1"/>
    </row>
    <row r="1201" spans="6:6">
      <c r="F1201" s="1"/>
    </row>
    <row r="1202" spans="6:6">
      <c r="F1202" s="1"/>
    </row>
    <row r="1203" spans="6:6">
      <c r="F1203" s="1"/>
    </row>
    <row r="1204" spans="6:6">
      <c r="F1204" s="1"/>
    </row>
    <row r="1205" spans="6:6">
      <c r="F1205" s="1"/>
    </row>
    <row r="1206" spans="6:6">
      <c r="F1206" s="1"/>
    </row>
    <row r="1207" spans="6:6">
      <c r="F1207" s="1"/>
    </row>
    <row r="1208" spans="6:6">
      <c r="F1208" s="1"/>
    </row>
    <row r="1209" spans="6:6">
      <c r="F1209" s="1"/>
    </row>
    <row r="1210" spans="6:6">
      <c r="F1210" s="1"/>
    </row>
    <row r="1211" spans="6:6">
      <c r="F1211" s="1"/>
    </row>
    <row r="1212" spans="6:6">
      <c r="F1212" s="1"/>
    </row>
    <row r="1213" spans="6:6">
      <c r="F1213" s="1"/>
    </row>
    <row r="1214" spans="6:6">
      <c r="F1214" s="1"/>
    </row>
    <row r="1215" spans="6:6">
      <c r="F1215" s="1"/>
    </row>
    <row r="1216" spans="6:6">
      <c r="F1216" s="1"/>
    </row>
    <row r="1217" spans="6:6">
      <c r="F1217" s="1"/>
    </row>
    <row r="1218" spans="6:6">
      <c r="F1218" s="1"/>
    </row>
    <row r="1219" spans="6:6">
      <c r="F1219" s="1"/>
    </row>
    <row r="1220" spans="6:6">
      <c r="F1220" s="1"/>
    </row>
    <row r="1221" spans="6:6">
      <c r="F1221" s="1"/>
    </row>
    <row r="1222" spans="6:6">
      <c r="F1222" s="1"/>
    </row>
    <row r="1223" spans="6:6">
      <c r="F1223" s="1"/>
    </row>
    <row r="1224" spans="6:6">
      <c r="F1224" s="1"/>
    </row>
    <row r="1225" spans="6:6">
      <c r="F1225" s="1"/>
    </row>
    <row r="1226" spans="6:6">
      <c r="F1226" s="1"/>
    </row>
    <row r="1227" spans="6:6">
      <c r="F1227" s="1"/>
    </row>
    <row r="1228" spans="6:6">
      <c r="F1228" s="1"/>
    </row>
    <row r="1229" spans="6:6">
      <c r="F1229" s="1"/>
    </row>
    <row r="1230" spans="6:6">
      <c r="F1230" s="1"/>
    </row>
    <row r="1231" spans="6:6">
      <c r="F1231" s="1"/>
    </row>
    <row r="1232" spans="6:6">
      <c r="F1232" s="1"/>
    </row>
    <row r="1233" spans="6:6">
      <c r="F1233" s="1"/>
    </row>
    <row r="1234" spans="6:6">
      <c r="F1234" s="1"/>
    </row>
    <row r="1235" spans="6:6">
      <c r="F1235" s="1"/>
    </row>
    <row r="1236" spans="6:6">
      <c r="F1236" s="1"/>
    </row>
    <row r="1237" spans="6:6">
      <c r="F1237" s="1"/>
    </row>
    <row r="1238" spans="6:6">
      <c r="F1238" s="1"/>
    </row>
    <row r="1239" spans="6:6">
      <c r="F1239" s="1"/>
    </row>
    <row r="1240" spans="6:6">
      <c r="F1240" s="1"/>
    </row>
    <row r="1241" spans="6:6">
      <c r="F1241" s="1"/>
    </row>
    <row r="1242" spans="6:6">
      <c r="F1242" s="1"/>
    </row>
    <row r="1243" spans="6:6">
      <c r="F1243" s="1"/>
    </row>
    <row r="1244" spans="6:6">
      <c r="F1244" s="1"/>
    </row>
    <row r="1245" spans="6:6">
      <c r="F1245" s="1"/>
    </row>
    <row r="1246" spans="6:6">
      <c r="F1246" s="1"/>
    </row>
    <row r="1247" spans="6:6">
      <c r="F1247" s="1"/>
    </row>
    <row r="1248" spans="6:6">
      <c r="F1248" s="1"/>
    </row>
    <row r="1249" spans="6:6">
      <c r="F1249" s="1"/>
    </row>
    <row r="1250" spans="6:6">
      <c r="F1250" s="1"/>
    </row>
    <row r="1251" spans="6:6">
      <c r="F1251" s="1"/>
    </row>
    <row r="1252" spans="6:6">
      <c r="F1252" s="1"/>
    </row>
    <row r="1253" spans="6:6">
      <c r="F1253" s="1"/>
    </row>
    <row r="1254" spans="6:6">
      <c r="F1254" s="1"/>
    </row>
    <row r="1255" spans="6:6">
      <c r="F1255" s="1"/>
    </row>
    <row r="1256" spans="6:6">
      <c r="F1256" s="1"/>
    </row>
    <row r="1257" spans="6:6">
      <c r="F1257" s="1"/>
    </row>
    <row r="1258" spans="6:6">
      <c r="F1258" s="1"/>
    </row>
    <row r="1259" spans="6:6">
      <c r="F1259" s="1"/>
    </row>
    <row r="1260" spans="6:6">
      <c r="F1260" s="1"/>
    </row>
    <row r="1261" spans="6:6">
      <c r="F1261" s="1"/>
    </row>
    <row r="1262" spans="6:6">
      <c r="F1262" s="1"/>
    </row>
    <row r="1263" spans="6:6">
      <c r="F1263" s="1"/>
    </row>
    <row r="1264" spans="6:6">
      <c r="F1264" s="1"/>
    </row>
    <row r="1265" spans="6:6">
      <c r="F1265" s="1"/>
    </row>
    <row r="1266" spans="6:6">
      <c r="F1266" s="1"/>
    </row>
    <row r="1267" spans="6:6">
      <c r="F1267" s="1"/>
    </row>
    <row r="1268" spans="6:6">
      <c r="F1268" s="1"/>
    </row>
    <row r="1269" spans="6:6">
      <c r="F1269" s="1"/>
    </row>
    <row r="1270" spans="6:6">
      <c r="F1270" s="1"/>
    </row>
    <row r="1271" spans="6:6">
      <c r="F1271" s="1"/>
    </row>
    <row r="1272" spans="6:6">
      <c r="F1272" s="1"/>
    </row>
    <row r="1273" spans="6:6">
      <c r="F1273" s="1"/>
    </row>
    <row r="1274" spans="6:6">
      <c r="F1274" s="1"/>
    </row>
    <row r="1275" spans="6:6">
      <c r="F1275" s="1"/>
    </row>
    <row r="1276" spans="6:6">
      <c r="F1276" s="1"/>
    </row>
    <row r="1277" spans="6:6">
      <c r="F1277" s="1"/>
    </row>
    <row r="1278" spans="6:6">
      <c r="F1278" s="1"/>
    </row>
    <row r="1279" spans="6:6">
      <c r="F1279" s="1"/>
    </row>
    <row r="1280" spans="6:6">
      <c r="F1280" s="1"/>
    </row>
    <row r="1281" spans="6:6">
      <c r="F1281" s="1"/>
    </row>
    <row r="1282" spans="6:6">
      <c r="F1282" s="1"/>
    </row>
    <row r="1283" spans="6:6">
      <c r="F1283" s="1"/>
    </row>
    <row r="1284" spans="6:6">
      <c r="F1284" s="1"/>
    </row>
    <row r="1285" spans="6:6">
      <c r="F1285" s="1"/>
    </row>
    <row r="1286" spans="6:6">
      <c r="F1286" s="1"/>
    </row>
    <row r="1287" spans="6:6">
      <c r="F1287" s="1"/>
    </row>
    <row r="1288" spans="6:6">
      <c r="F1288" s="1"/>
    </row>
    <row r="1289" spans="6:6">
      <c r="F1289" s="1"/>
    </row>
    <row r="1290" spans="6:6">
      <c r="F1290" s="1"/>
    </row>
    <row r="1291" spans="6:6">
      <c r="F1291" s="1"/>
    </row>
    <row r="1292" spans="6:6">
      <c r="F1292" s="1"/>
    </row>
    <row r="1293" spans="6:6">
      <c r="F1293" s="1"/>
    </row>
    <row r="1294" spans="6:6">
      <c r="F1294" s="1"/>
    </row>
    <row r="1295" spans="6:6">
      <c r="F1295" s="1"/>
    </row>
    <row r="1296" spans="6:6">
      <c r="F1296" s="1"/>
    </row>
    <row r="1297" spans="6:6">
      <c r="F1297" s="1"/>
    </row>
    <row r="1298" spans="6:6">
      <c r="F1298" s="1"/>
    </row>
    <row r="1299" spans="6:6">
      <c r="F1299" s="1"/>
    </row>
    <row r="1300" spans="6:6">
      <c r="F1300" s="1"/>
    </row>
    <row r="1301" spans="6:6">
      <c r="F1301" s="1"/>
    </row>
    <row r="1302" spans="6:6">
      <c r="F1302" s="1"/>
    </row>
    <row r="1303" spans="6:6">
      <c r="F1303" s="1"/>
    </row>
    <row r="1304" spans="6:6">
      <c r="F1304" s="1"/>
    </row>
    <row r="1305" spans="6:6">
      <c r="F1305" s="1"/>
    </row>
    <row r="1306" spans="6:6">
      <c r="F1306" s="1"/>
    </row>
    <row r="1307" spans="6:6">
      <c r="F1307" s="1"/>
    </row>
    <row r="1308" spans="6:6">
      <c r="F1308" s="1"/>
    </row>
    <row r="1309" spans="6:6">
      <c r="F1309" s="1"/>
    </row>
    <row r="1310" spans="6:6">
      <c r="F1310" s="1"/>
    </row>
    <row r="1311" spans="6:6">
      <c r="F1311" s="1"/>
    </row>
    <row r="1312" spans="6:6">
      <c r="F1312" s="1"/>
    </row>
    <row r="1313" spans="6:6">
      <c r="F1313" s="1"/>
    </row>
    <row r="1314" spans="6:6">
      <c r="F1314" s="1"/>
    </row>
    <row r="1315" spans="6:6">
      <c r="F1315" s="1"/>
    </row>
    <row r="1316" spans="6:6">
      <c r="F1316" s="1"/>
    </row>
    <row r="1317" spans="6:6">
      <c r="F1317" s="1"/>
    </row>
    <row r="1318" spans="6:6">
      <c r="F1318" s="1"/>
    </row>
    <row r="1319" spans="6:6">
      <c r="F1319" s="1"/>
    </row>
    <row r="1320" spans="6:6">
      <c r="F1320" s="1"/>
    </row>
    <row r="1321" spans="6:6">
      <c r="F1321" s="1"/>
    </row>
    <row r="1322" spans="6:6">
      <c r="F1322" s="1"/>
    </row>
    <row r="1323" spans="6:6">
      <c r="F1323" s="1"/>
    </row>
    <row r="1324" spans="6:6">
      <c r="F1324" s="1"/>
    </row>
    <row r="1325" spans="6:6">
      <c r="F1325" s="1"/>
    </row>
    <row r="1326" spans="6:6">
      <c r="F1326" s="1"/>
    </row>
    <row r="1327" spans="6:6">
      <c r="F1327" s="1"/>
    </row>
    <row r="1328" spans="6:6">
      <c r="F1328" s="1"/>
    </row>
    <row r="1329" spans="6:6">
      <c r="F1329" s="1"/>
    </row>
    <row r="1330" spans="6:6">
      <c r="F1330" s="1"/>
    </row>
    <row r="1331" spans="6:6">
      <c r="F1331" s="1"/>
    </row>
    <row r="1332" spans="6:6">
      <c r="F1332" s="1"/>
    </row>
    <row r="1333" spans="6:6">
      <c r="F1333" s="1"/>
    </row>
    <row r="1334" spans="6:6">
      <c r="F1334" s="1"/>
    </row>
    <row r="1335" spans="6:6">
      <c r="F1335" s="1"/>
    </row>
    <row r="1336" spans="6:6">
      <c r="F1336" s="1"/>
    </row>
    <row r="1337" spans="6:6">
      <c r="F1337" s="1"/>
    </row>
    <row r="1338" spans="6:6">
      <c r="F1338" s="1"/>
    </row>
    <row r="1339" spans="6:6">
      <c r="F1339" s="1"/>
    </row>
    <row r="1340" spans="6:6">
      <c r="F1340" s="1"/>
    </row>
    <row r="1341" spans="6:6">
      <c r="F1341" s="1"/>
    </row>
    <row r="1342" spans="6:6">
      <c r="F1342" s="1"/>
    </row>
    <row r="1343" spans="6:6">
      <c r="F1343" s="1"/>
    </row>
    <row r="1344" spans="6:6">
      <c r="F1344" s="1"/>
    </row>
    <row r="1345" spans="6:6">
      <c r="F1345" s="1"/>
    </row>
    <row r="1346" spans="6:6">
      <c r="F1346" s="1"/>
    </row>
    <row r="1347" spans="6:6">
      <c r="F1347" s="1"/>
    </row>
    <row r="1348" spans="6:6">
      <c r="F1348" s="1"/>
    </row>
    <row r="1349" spans="6:6">
      <c r="F1349" s="1"/>
    </row>
    <row r="1350" spans="6:6">
      <c r="F1350" s="1"/>
    </row>
    <row r="1351" spans="6:6">
      <c r="F1351" s="1"/>
    </row>
    <row r="1352" spans="6:6">
      <c r="F1352" s="1"/>
    </row>
    <row r="1353" spans="6:6">
      <c r="F1353" s="1"/>
    </row>
    <row r="1354" spans="6:6">
      <c r="F1354" s="1"/>
    </row>
    <row r="1355" spans="6:6">
      <c r="F1355" s="1"/>
    </row>
    <row r="1356" spans="6:6">
      <c r="F1356" s="1"/>
    </row>
    <row r="1357" spans="6:6">
      <c r="F1357" s="1"/>
    </row>
    <row r="1358" spans="6:6">
      <c r="F1358" s="1"/>
    </row>
    <row r="1359" spans="6:6">
      <c r="F1359" s="1"/>
    </row>
    <row r="1360" spans="6:6">
      <c r="F1360" s="1"/>
    </row>
    <row r="1361" spans="6:6">
      <c r="F1361" s="1"/>
    </row>
    <row r="1362" spans="6:6">
      <c r="F1362" s="1"/>
    </row>
    <row r="1363" spans="6:6">
      <c r="F1363" s="1"/>
    </row>
    <row r="1364" spans="6:6">
      <c r="F1364" s="1"/>
    </row>
    <row r="1365" spans="6:6">
      <c r="F1365" s="1"/>
    </row>
    <row r="1366" spans="6:6">
      <c r="F1366" s="1"/>
    </row>
    <row r="1367" spans="6:6">
      <c r="F1367" s="1"/>
    </row>
    <row r="1368" spans="6:6">
      <c r="F1368" s="1"/>
    </row>
    <row r="1369" spans="6:6">
      <c r="F1369" s="1"/>
    </row>
    <row r="1370" spans="6:6">
      <c r="F1370" s="1"/>
    </row>
    <row r="1371" spans="6:6">
      <c r="F1371" s="1"/>
    </row>
    <row r="1372" spans="6:6">
      <c r="F1372" s="1"/>
    </row>
    <row r="1373" spans="6:6">
      <c r="F1373" s="1"/>
    </row>
    <row r="1374" spans="6:6">
      <c r="F1374" s="1"/>
    </row>
    <row r="1375" spans="6:6">
      <c r="F1375" s="1"/>
    </row>
    <row r="1376" spans="6:6">
      <c r="F1376" s="1"/>
    </row>
    <row r="1377" spans="6:6">
      <c r="F1377" s="1"/>
    </row>
    <row r="1378" spans="6:6">
      <c r="F1378" s="1"/>
    </row>
    <row r="1379" spans="6:6">
      <c r="F1379" s="1"/>
    </row>
    <row r="1380" spans="6:6">
      <c r="F1380" s="1"/>
    </row>
    <row r="1381" spans="6:6">
      <c r="F1381" s="1"/>
    </row>
    <row r="1382" spans="6:6">
      <c r="F1382" s="1"/>
    </row>
    <row r="1383" spans="6:6">
      <c r="F1383" s="1"/>
    </row>
    <row r="1384" spans="6:6">
      <c r="F1384" s="1"/>
    </row>
    <row r="1385" spans="6:6">
      <c r="F1385" s="1"/>
    </row>
    <row r="1386" spans="6:6">
      <c r="F1386" s="1"/>
    </row>
    <row r="1387" spans="6:6">
      <c r="F1387" s="1"/>
    </row>
    <row r="1388" spans="6:6">
      <c r="F1388" s="1"/>
    </row>
    <row r="1389" spans="6:6">
      <c r="F1389" s="1"/>
    </row>
    <row r="1390" spans="6:6">
      <c r="F1390" s="1"/>
    </row>
    <row r="1391" spans="6:6">
      <c r="F1391" s="1"/>
    </row>
    <row r="1392" spans="6:6">
      <c r="F1392" s="1"/>
    </row>
    <row r="1393" spans="6:6">
      <c r="F1393" s="1"/>
    </row>
    <row r="1394" spans="6:6">
      <c r="F1394" s="1"/>
    </row>
    <row r="1395" spans="6:6">
      <c r="F1395" s="1"/>
    </row>
    <row r="1396" spans="6:6">
      <c r="F1396" s="1"/>
    </row>
    <row r="1397" spans="6:6">
      <c r="F1397" s="1"/>
    </row>
    <row r="1398" spans="6:6">
      <c r="F1398" s="1"/>
    </row>
    <row r="1399" spans="6:6">
      <c r="F1399" s="1"/>
    </row>
    <row r="1400" spans="6:6">
      <c r="F1400" s="1"/>
    </row>
    <row r="1401" spans="6:6">
      <c r="F1401" s="1"/>
    </row>
    <row r="1402" spans="6:6">
      <c r="F1402" s="1"/>
    </row>
    <row r="1403" spans="6:6">
      <c r="F1403" s="1"/>
    </row>
    <row r="1404" spans="6:6">
      <c r="F1404" s="1"/>
    </row>
    <row r="1405" spans="6:6">
      <c r="F1405" s="1"/>
    </row>
    <row r="1406" spans="6:6">
      <c r="F1406" s="1"/>
    </row>
    <row r="1407" spans="6:6">
      <c r="F1407" s="1"/>
    </row>
    <row r="1408" spans="6:6">
      <c r="F1408" s="1"/>
    </row>
    <row r="1409" spans="6:6">
      <c r="F1409" s="1"/>
    </row>
    <row r="1410" spans="6:6">
      <c r="F1410" s="1"/>
    </row>
    <row r="1411" spans="6:6">
      <c r="F1411" s="1"/>
    </row>
    <row r="1412" spans="6:6">
      <c r="F1412" s="1"/>
    </row>
    <row r="1413" spans="6:6">
      <c r="F1413" s="1"/>
    </row>
    <row r="1414" spans="6:6">
      <c r="F1414" s="1"/>
    </row>
    <row r="1415" spans="6:6">
      <c r="F1415" s="1"/>
    </row>
    <row r="1416" spans="6:6">
      <c r="F1416" s="1"/>
    </row>
    <row r="1417" spans="6:6">
      <c r="F1417" s="1"/>
    </row>
    <row r="1418" spans="6:6">
      <c r="F1418" s="1"/>
    </row>
    <row r="1419" spans="6:6">
      <c r="F1419" s="1"/>
    </row>
    <row r="1420" spans="6:6">
      <c r="F1420" s="1"/>
    </row>
    <row r="1421" spans="6:6">
      <c r="F1421" s="1"/>
    </row>
    <row r="1422" spans="6:6">
      <c r="F1422" s="1"/>
    </row>
    <row r="1423" spans="6:6">
      <c r="F1423" s="1"/>
    </row>
    <row r="1424" spans="6:6">
      <c r="F1424" s="1"/>
    </row>
    <row r="1425" spans="6:6">
      <c r="F1425" s="1"/>
    </row>
    <row r="1426" spans="6:6">
      <c r="F1426" s="1"/>
    </row>
    <row r="1427" spans="6:6">
      <c r="F1427" s="1"/>
    </row>
    <row r="1428" spans="6:6">
      <c r="F1428" s="1"/>
    </row>
    <row r="1429" spans="6:6">
      <c r="F1429" s="1"/>
    </row>
    <row r="1430" spans="6:6">
      <c r="F1430" s="1"/>
    </row>
    <row r="1431" spans="6:6">
      <c r="F1431" s="1"/>
    </row>
    <row r="1432" spans="6:6">
      <c r="F1432" s="1"/>
    </row>
    <row r="1433" spans="6:6">
      <c r="F1433" s="1"/>
    </row>
    <row r="1434" spans="6:6">
      <c r="F1434" s="1"/>
    </row>
    <row r="1435" spans="6:6">
      <c r="F1435" s="1"/>
    </row>
    <row r="1436" spans="6:6">
      <c r="F1436" s="1"/>
    </row>
    <row r="1437" spans="6:6">
      <c r="F1437" s="1"/>
    </row>
    <row r="1438" spans="6:6">
      <c r="F1438" s="1"/>
    </row>
    <row r="1439" spans="6:6">
      <c r="F1439" s="1"/>
    </row>
    <row r="1440" spans="6:6">
      <c r="F1440" s="1"/>
    </row>
    <row r="1441" spans="6:6">
      <c r="F1441" s="1"/>
    </row>
    <row r="1442" spans="6:6">
      <c r="F1442" s="1"/>
    </row>
    <row r="1443" spans="6:6">
      <c r="F1443" s="1"/>
    </row>
    <row r="1444" spans="6:6">
      <c r="F1444" s="1"/>
    </row>
    <row r="1445" spans="6:6">
      <c r="F1445" s="1"/>
    </row>
    <row r="1446" spans="6:6">
      <c r="F1446" s="1"/>
    </row>
    <row r="1447" spans="6:6">
      <c r="F1447" s="1"/>
    </row>
    <row r="1448" spans="6:6">
      <c r="F1448" s="1"/>
    </row>
    <row r="1449" spans="6:6">
      <c r="F1449" s="1"/>
    </row>
    <row r="1450" spans="6:6">
      <c r="F1450" s="1"/>
    </row>
    <row r="1451" spans="6:6">
      <c r="F1451" s="1"/>
    </row>
    <row r="1452" spans="6:6">
      <c r="F1452" s="1"/>
    </row>
    <row r="1453" spans="6:6">
      <c r="F1453" s="1"/>
    </row>
    <row r="1454" spans="6:6">
      <c r="F1454" s="1"/>
    </row>
    <row r="1455" spans="6:6">
      <c r="F1455" s="1"/>
    </row>
    <row r="1456" spans="6:6">
      <c r="F1456" s="1"/>
    </row>
    <row r="1457" spans="6:6">
      <c r="F1457" s="1"/>
    </row>
    <row r="1458" spans="6:6">
      <c r="F1458" s="1"/>
    </row>
    <row r="1459" spans="6:6">
      <c r="F1459" s="1"/>
    </row>
    <row r="1460" spans="6:6">
      <c r="F1460" s="1"/>
    </row>
    <row r="1461" spans="6:6">
      <c r="F1461" s="1"/>
    </row>
    <row r="1462" spans="6:6">
      <c r="F1462" s="1"/>
    </row>
    <row r="1463" spans="6:6">
      <c r="F1463" s="1"/>
    </row>
    <row r="1464" spans="6:6">
      <c r="F1464" s="1"/>
    </row>
    <row r="1465" spans="6:6">
      <c r="F1465" s="1"/>
    </row>
    <row r="1466" spans="6:6">
      <c r="F1466" s="1"/>
    </row>
    <row r="1467" spans="6:6">
      <c r="F1467" s="1"/>
    </row>
    <row r="1468" spans="6:6">
      <c r="F1468" s="1"/>
    </row>
    <row r="1469" spans="6:6">
      <c r="F1469" s="1"/>
    </row>
    <row r="1470" spans="6:6">
      <c r="F1470" s="1"/>
    </row>
    <row r="1471" spans="6:6">
      <c r="F1471" s="1"/>
    </row>
    <row r="1472" spans="6:6">
      <c r="F1472" s="1"/>
    </row>
    <row r="1473" spans="6:6">
      <c r="F1473" s="1"/>
    </row>
    <row r="1474" spans="6:6">
      <c r="F1474" s="1"/>
    </row>
    <row r="1475" spans="6:6">
      <c r="F1475" s="1"/>
    </row>
    <row r="1476" spans="6:6">
      <c r="F1476" s="1"/>
    </row>
    <row r="1477" spans="6:6">
      <c r="F1477" s="1"/>
    </row>
    <row r="1478" spans="6:6">
      <c r="F1478" s="1"/>
    </row>
    <row r="1479" spans="6:6">
      <c r="F1479" s="1"/>
    </row>
    <row r="1480" spans="6:6">
      <c r="F1480" s="1"/>
    </row>
    <row r="1481" spans="6:6">
      <c r="F1481" s="1"/>
    </row>
    <row r="1482" spans="6:6">
      <c r="F1482" s="1"/>
    </row>
    <row r="1483" spans="6:6">
      <c r="F1483" s="1"/>
    </row>
    <row r="1484" spans="6:6">
      <c r="F1484" s="1"/>
    </row>
    <row r="1485" spans="6:6">
      <c r="F1485" s="1"/>
    </row>
    <row r="1486" spans="6:6">
      <c r="F1486" s="1"/>
    </row>
    <row r="1487" spans="6:6">
      <c r="F1487" s="1"/>
    </row>
    <row r="1488" spans="6:6">
      <c r="F1488" s="1"/>
    </row>
    <row r="1489" spans="6:6">
      <c r="F1489" s="1"/>
    </row>
    <row r="1490" spans="6:6">
      <c r="F1490" s="1"/>
    </row>
    <row r="1491" spans="6:6">
      <c r="F1491" s="1"/>
    </row>
    <row r="1492" spans="6:6">
      <c r="F1492" s="1"/>
    </row>
    <row r="1493" spans="6:6">
      <c r="F1493" s="1"/>
    </row>
    <row r="1494" spans="6:6">
      <c r="F1494" s="1"/>
    </row>
    <row r="1495" spans="6:6">
      <c r="F1495" s="1"/>
    </row>
    <row r="1496" spans="6:6">
      <c r="F1496" s="1"/>
    </row>
    <row r="1497" spans="6:6">
      <c r="F1497" s="1"/>
    </row>
    <row r="1498" spans="6:6">
      <c r="F1498" s="1"/>
    </row>
    <row r="1499" spans="6:6">
      <c r="F1499" s="1"/>
    </row>
    <row r="1500" spans="6:6">
      <c r="F1500" s="1"/>
    </row>
    <row r="1501" spans="6:6">
      <c r="F1501" s="1"/>
    </row>
    <row r="1502" spans="6:6">
      <c r="F1502" s="1"/>
    </row>
    <row r="1503" spans="6:6">
      <c r="F1503" s="1"/>
    </row>
    <row r="1504" spans="6:6">
      <c r="F1504" s="1"/>
    </row>
    <row r="1505" spans="6:6">
      <c r="F1505" s="1"/>
    </row>
    <row r="1506" spans="6:6">
      <c r="F1506" s="1"/>
    </row>
    <row r="1507" spans="6:6">
      <c r="F1507" s="1"/>
    </row>
    <row r="1508" spans="6:6">
      <c r="F1508" s="1"/>
    </row>
    <row r="1509" spans="6:6">
      <c r="F1509" s="1"/>
    </row>
    <row r="1510" spans="6:6">
      <c r="F1510" s="1"/>
    </row>
    <row r="1511" spans="6:6">
      <c r="F1511" s="1"/>
    </row>
    <row r="1512" spans="6:6">
      <c r="F1512" s="1"/>
    </row>
    <row r="1513" spans="6:6">
      <c r="F1513" s="1"/>
    </row>
    <row r="1514" spans="6:6">
      <c r="F1514" s="1"/>
    </row>
    <row r="1515" spans="6:6">
      <c r="F1515" s="1"/>
    </row>
    <row r="1516" spans="6:6">
      <c r="F1516" s="1"/>
    </row>
    <row r="1517" spans="6:6">
      <c r="F1517" s="1"/>
    </row>
    <row r="1518" spans="6:6">
      <c r="F1518" s="1"/>
    </row>
    <row r="1519" spans="6:6">
      <c r="F1519" s="1"/>
    </row>
    <row r="1520" spans="6:6">
      <c r="F1520" s="1"/>
    </row>
    <row r="1521" spans="6:6">
      <c r="F1521" s="1"/>
    </row>
    <row r="1522" spans="6:6">
      <c r="F1522" s="1"/>
    </row>
    <row r="1523" spans="6:6">
      <c r="F1523" s="1"/>
    </row>
    <row r="1524" spans="6:6">
      <c r="F1524" s="1"/>
    </row>
    <row r="1525" spans="6:6">
      <c r="F1525" s="1"/>
    </row>
    <row r="1526" spans="6:6">
      <c r="F1526" s="1"/>
    </row>
    <row r="1527" spans="6:6">
      <c r="F1527" s="1"/>
    </row>
    <row r="1528" spans="6:6">
      <c r="F1528" s="1"/>
    </row>
    <row r="1529" spans="6:6">
      <c r="F1529" s="1"/>
    </row>
    <row r="1530" spans="6:6">
      <c r="F1530" s="1"/>
    </row>
    <row r="1531" spans="6:6">
      <c r="F1531" s="1"/>
    </row>
    <row r="1532" spans="6:6">
      <c r="F1532" s="1"/>
    </row>
    <row r="1533" spans="6:6">
      <c r="F1533" s="1"/>
    </row>
    <row r="1534" spans="6:6">
      <c r="F1534" s="1"/>
    </row>
    <row r="1535" spans="6:6">
      <c r="F1535" s="1"/>
    </row>
    <row r="1536" spans="6:6">
      <c r="F1536" s="1"/>
    </row>
    <row r="1537" spans="6:6">
      <c r="F1537" s="1"/>
    </row>
    <row r="1538" spans="6:6">
      <c r="F1538" s="1"/>
    </row>
    <row r="1539" spans="6:6">
      <c r="F1539" s="1"/>
    </row>
    <row r="1540" spans="6:6">
      <c r="F1540" s="1"/>
    </row>
    <row r="1541" spans="6:6">
      <c r="F1541" s="1"/>
    </row>
    <row r="1542" spans="6:6">
      <c r="F1542" s="1"/>
    </row>
    <row r="1543" spans="6:6">
      <c r="F1543" s="1"/>
    </row>
    <row r="1544" spans="6:6">
      <c r="F1544" s="1"/>
    </row>
    <row r="1545" spans="6:6">
      <c r="F1545" s="1"/>
    </row>
    <row r="1546" spans="6:6">
      <c r="F1546" s="1"/>
    </row>
    <row r="1547" spans="6:6">
      <c r="F1547" s="1"/>
    </row>
    <row r="1548" spans="6:6">
      <c r="F1548" s="1"/>
    </row>
    <row r="1549" spans="6:6">
      <c r="F1549" s="1"/>
    </row>
    <row r="1550" spans="6:6">
      <c r="F1550" s="1"/>
    </row>
    <row r="1551" spans="6:6">
      <c r="F1551" s="1"/>
    </row>
    <row r="1552" spans="6:6">
      <c r="F1552" s="1"/>
    </row>
    <row r="1553" spans="6:6">
      <c r="F1553" s="1"/>
    </row>
    <row r="1554" spans="6:6">
      <c r="F1554" s="1"/>
    </row>
    <row r="1555" spans="6:6">
      <c r="F1555" s="1"/>
    </row>
    <row r="1556" spans="6:6">
      <c r="F1556" s="1"/>
    </row>
    <row r="1557" spans="6:6">
      <c r="F1557" s="1"/>
    </row>
    <row r="1558" spans="6:6">
      <c r="F1558" s="1"/>
    </row>
    <row r="1559" spans="6:6">
      <c r="F1559" s="1"/>
    </row>
    <row r="1560" spans="6:6">
      <c r="F1560" s="1"/>
    </row>
    <row r="1561" spans="6:6">
      <c r="F1561" s="1"/>
    </row>
    <row r="1562" spans="6:6">
      <c r="F1562" s="1"/>
    </row>
    <row r="1563" spans="6:6">
      <c r="F1563" s="1"/>
    </row>
    <row r="1564" spans="6:6">
      <c r="F1564" s="1"/>
    </row>
    <row r="1565" spans="6:6">
      <c r="F1565" s="1"/>
    </row>
    <row r="1566" spans="6:6">
      <c r="F1566" s="1"/>
    </row>
    <row r="1567" spans="6:6">
      <c r="F1567" s="1"/>
    </row>
    <row r="1568" spans="6:6">
      <c r="F1568" s="1"/>
    </row>
    <row r="1569" spans="6:6">
      <c r="F1569" s="1"/>
    </row>
    <row r="1570" spans="6:6">
      <c r="F1570" s="1"/>
    </row>
    <row r="1571" spans="6:6">
      <c r="F1571" s="1"/>
    </row>
    <row r="1572" spans="6:6">
      <c r="F1572" s="1"/>
    </row>
    <row r="1573" spans="6:6">
      <c r="F1573" s="1"/>
    </row>
    <row r="1574" spans="6:6">
      <c r="F1574" s="1"/>
    </row>
    <row r="1575" spans="6:6">
      <c r="F1575" s="1"/>
    </row>
    <row r="1576" spans="6:6">
      <c r="F1576" s="1"/>
    </row>
    <row r="1577" spans="6:6">
      <c r="F1577" s="1"/>
    </row>
    <row r="1578" spans="6:6">
      <c r="F1578" s="1"/>
    </row>
    <row r="1579" spans="6:6">
      <c r="F1579" s="1"/>
    </row>
    <row r="1580" spans="6:6">
      <c r="F1580" s="1"/>
    </row>
    <row r="1581" spans="6:6">
      <c r="F1581" s="1"/>
    </row>
    <row r="1582" spans="6:6">
      <c r="F1582" s="1"/>
    </row>
    <row r="1583" spans="6:6">
      <c r="F1583" s="1"/>
    </row>
    <row r="1584" spans="6:6">
      <c r="F1584" s="1"/>
    </row>
    <row r="1585" spans="6:6">
      <c r="F1585" s="1"/>
    </row>
    <row r="1586" spans="6:6">
      <c r="F1586" s="1"/>
    </row>
    <row r="1587" spans="6:6">
      <c r="F1587" s="1"/>
    </row>
    <row r="1588" spans="6:6">
      <c r="F1588" s="1"/>
    </row>
    <row r="1589" spans="6:6">
      <c r="F1589" s="1"/>
    </row>
    <row r="1590" spans="6:6">
      <c r="F1590" s="1"/>
    </row>
    <row r="1591" spans="6:6">
      <c r="F1591" s="1"/>
    </row>
    <row r="1592" spans="6:6">
      <c r="F1592" s="1"/>
    </row>
    <row r="1593" spans="6:6">
      <c r="F1593" s="1"/>
    </row>
    <row r="1594" spans="6:6">
      <c r="F1594" s="1"/>
    </row>
    <row r="1595" spans="6:6">
      <c r="F1595" s="1"/>
    </row>
    <row r="1596" spans="6:6">
      <c r="F1596" s="1"/>
    </row>
    <row r="1597" spans="6:6">
      <c r="F1597" s="1"/>
    </row>
    <row r="1598" spans="6:6">
      <c r="F1598" s="1"/>
    </row>
    <row r="1599" spans="6:6">
      <c r="F1599" s="1"/>
    </row>
    <row r="1600" spans="6:6">
      <c r="F1600" s="1"/>
    </row>
    <row r="1601" spans="6:6">
      <c r="F1601" s="1"/>
    </row>
    <row r="1602" spans="6:6">
      <c r="F1602" s="1"/>
    </row>
    <row r="1603" spans="6:6">
      <c r="F1603" s="1"/>
    </row>
    <row r="1604" spans="6:6">
      <c r="F1604" s="1"/>
    </row>
    <row r="1605" spans="6:6">
      <c r="F1605" s="1"/>
    </row>
    <row r="1606" spans="6:6">
      <c r="F1606" s="1"/>
    </row>
    <row r="1607" spans="6:6">
      <c r="F1607" s="1"/>
    </row>
    <row r="1608" spans="6:6">
      <c r="F1608" s="1"/>
    </row>
    <row r="1609" spans="6:6">
      <c r="F1609" s="1"/>
    </row>
    <row r="1610" spans="6:6">
      <c r="F1610" s="1"/>
    </row>
    <row r="1611" spans="6:6">
      <c r="F1611" s="1"/>
    </row>
    <row r="1612" spans="6:6">
      <c r="F1612" s="1"/>
    </row>
    <row r="1613" spans="6:6">
      <c r="F1613" s="1"/>
    </row>
    <row r="1614" spans="6:6">
      <c r="F1614" s="1"/>
    </row>
    <row r="1615" spans="6:6">
      <c r="F1615" s="1"/>
    </row>
    <row r="1616" spans="6:6">
      <c r="F1616" s="1"/>
    </row>
    <row r="1617" spans="6:6">
      <c r="F1617" s="1"/>
    </row>
    <row r="1618" spans="6:6">
      <c r="F1618" s="1"/>
    </row>
    <row r="1619" spans="6:6">
      <c r="F1619" s="1"/>
    </row>
    <row r="1620" spans="6:6">
      <c r="F1620" s="1"/>
    </row>
    <row r="1621" spans="6:6">
      <c r="F1621" s="1"/>
    </row>
    <row r="1622" spans="6:6">
      <c r="F1622" s="1"/>
    </row>
    <row r="1623" spans="6:6">
      <c r="F1623" s="1"/>
    </row>
    <row r="1624" spans="6:6">
      <c r="F1624" s="1"/>
    </row>
    <row r="1625" spans="6:6">
      <c r="F1625" s="1"/>
    </row>
    <row r="1626" spans="6:6">
      <c r="F1626" s="1"/>
    </row>
    <row r="1627" spans="6:6">
      <c r="F1627" s="1"/>
    </row>
    <row r="1628" spans="6:6">
      <c r="F1628" s="1"/>
    </row>
    <row r="1629" spans="6:6">
      <c r="F1629" s="1"/>
    </row>
    <row r="1630" spans="6:6">
      <c r="F1630" s="1"/>
    </row>
    <row r="1631" spans="6:6">
      <c r="F1631" s="1"/>
    </row>
    <row r="1632" spans="6:6">
      <c r="F1632" s="1"/>
    </row>
    <row r="1633" spans="6:6">
      <c r="F1633" s="1"/>
    </row>
    <row r="1634" spans="6:6">
      <c r="F1634" s="1"/>
    </row>
    <row r="1635" spans="6:6">
      <c r="F1635" s="1"/>
    </row>
    <row r="1636" spans="6:6">
      <c r="F1636" s="1"/>
    </row>
    <row r="1637" spans="6:6">
      <c r="F1637" s="1"/>
    </row>
    <row r="1638" spans="6:6">
      <c r="F1638" s="1"/>
    </row>
    <row r="1639" spans="6:6">
      <c r="F1639" s="1"/>
    </row>
    <row r="1640" spans="6:6">
      <c r="F1640" s="1"/>
    </row>
    <row r="1641" spans="6:6">
      <c r="F1641" s="1"/>
    </row>
    <row r="1642" spans="6:6">
      <c r="F1642" s="1"/>
    </row>
    <row r="1643" spans="6:6">
      <c r="F1643" s="1"/>
    </row>
    <row r="1644" spans="6:6">
      <c r="F1644" s="1"/>
    </row>
    <row r="1645" spans="6:6">
      <c r="F1645" s="1"/>
    </row>
    <row r="1646" spans="6:6">
      <c r="F1646" s="1"/>
    </row>
    <row r="1647" spans="6:6">
      <c r="F1647" s="1"/>
    </row>
    <row r="1648" spans="6:6">
      <c r="F1648" s="1"/>
    </row>
    <row r="1649" spans="6:6">
      <c r="F1649" s="1"/>
    </row>
    <row r="1650" spans="6:6">
      <c r="F1650" s="1"/>
    </row>
    <row r="1651" spans="6:6">
      <c r="F1651" s="1"/>
    </row>
    <row r="1652" spans="6:6">
      <c r="F1652" s="1"/>
    </row>
    <row r="1653" spans="6:6">
      <c r="F1653" s="1"/>
    </row>
    <row r="1654" spans="6:6">
      <c r="F1654" s="1"/>
    </row>
    <row r="1655" spans="6:6">
      <c r="F1655" s="1"/>
    </row>
    <row r="1656" spans="6:6">
      <c r="F1656" s="1"/>
    </row>
    <row r="1657" spans="6:6">
      <c r="F1657" s="1"/>
    </row>
    <row r="1658" spans="6:6">
      <c r="F1658" s="1"/>
    </row>
    <row r="1659" spans="6:6">
      <c r="F1659" s="1"/>
    </row>
    <row r="1660" spans="6:6">
      <c r="F1660" s="1"/>
    </row>
    <row r="1661" spans="6:6">
      <c r="F1661" s="1"/>
    </row>
    <row r="1662" spans="6:6">
      <c r="F1662" s="1"/>
    </row>
    <row r="1663" spans="6:6">
      <c r="F1663" s="1"/>
    </row>
    <row r="1664" spans="6:6">
      <c r="F1664" s="1"/>
    </row>
    <row r="1665" spans="6:6">
      <c r="F1665" s="1"/>
    </row>
    <row r="1666" spans="6:6">
      <c r="F1666" s="1"/>
    </row>
    <row r="1667" spans="6:6">
      <c r="F1667" s="1"/>
    </row>
    <row r="1668" spans="6:6">
      <c r="F1668" s="1"/>
    </row>
    <row r="1669" spans="6:6">
      <c r="F1669" s="1"/>
    </row>
    <row r="1670" spans="6:6">
      <c r="F1670" s="1"/>
    </row>
    <row r="1671" spans="6:6">
      <c r="F1671" s="1"/>
    </row>
    <row r="1672" spans="6:6">
      <c r="F1672" s="1"/>
    </row>
    <row r="1673" spans="6:6">
      <c r="F1673" s="1"/>
    </row>
    <row r="1674" spans="6:6">
      <c r="F1674" s="1"/>
    </row>
    <row r="1675" spans="6:6">
      <c r="F1675" s="1"/>
    </row>
    <row r="1676" spans="6:6">
      <c r="F1676" s="1"/>
    </row>
    <row r="1677" spans="6:6">
      <c r="F1677" s="1"/>
    </row>
    <row r="1678" spans="6:6">
      <c r="F1678" s="1"/>
    </row>
    <row r="1679" spans="6:6">
      <c r="F1679" s="1"/>
    </row>
    <row r="1680" spans="6:6">
      <c r="F1680" s="1"/>
    </row>
    <row r="1681" spans="6:6">
      <c r="F1681" s="1"/>
    </row>
    <row r="1682" spans="6:6">
      <c r="F1682" s="1"/>
    </row>
    <row r="1683" spans="6:6">
      <c r="F1683" s="1"/>
    </row>
    <row r="1684" spans="6:6">
      <c r="F1684" s="1"/>
    </row>
    <row r="1685" spans="6:6">
      <c r="F1685" s="1"/>
    </row>
    <row r="1686" spans="6:6">
      <c r="F1686" s="1"/>
    </row>
    <row r="1687" spans="6:6">
      <c r="F1687" s="1"/>
    </row>
    <row r="1688" spans="6:6">
      <c r="F1688" s="1"/>
    </row>
    <row r="1689" spans="6:6">
      <c r="F1689" s="1"/>
    </row>
    <row r="1690" spans="6:6">
      <c r="F1690" s="1"/>
    </row>
    <row r="1691" spans="6:6">
      <c r="F1691" s="1"/>
    </row>
    <row r="1692" spans="6:6">
      <c r="F1692" s="1"/>
    </row>
    <row r="1693" spans="6:6">
      <c r="F1693" s="1"/>
    </row>
    <row r="1694" spans="6:6">
      <c r="F1694" s="1"/>
    </row>
    <row r="1695" spans="6:6">
      <c r="F1695" s="1"/>
    </row>
    <row r="1696" spans="6:6">
      <c r="F1696" s="1"/>
    </row>
    <row r="1697" spans="6:6">
      <c r="F1697" s="1"/>
    </row>
    <row r="1698" spans="6:6">
      <c r="F1698" s="1"/>
    </row>
    <row r="1699" spans="6:6">
      <c r="F1699" s="1"/>
    </row>
    <row r="1700" spans="6:6">
      <c r="F1700" s="1"/>
    </row>
    <row r="1701" spans="6:6">
      <c r="F1701" s="1"/>
    </row>
    <row r="1702" spans="6:6">
      <c r="F1702" s="1"/>
    </row>
    <row r="1703" spans="6:6">
      <c r="F1703" s="1"/>
    </row>
    <row r="1704" spans="6:6">
      <c r="F1704" s="1"/>
    </row>
    <row r="1705" spans="6:6">
      <c r="F1705" s="1"/>
    </row>
    <row r="1706" spans="6:6">
      <c r="F1706" s="1"/>
    </row>
    <row r="1707" spans="6:6">
      <c r="F1707" s="1"/>
    </row>
    <row r="1708" spans="6:6">
      <c r="F1708" s="1"/>
    </row>
    <row r="1709" spans="6:6">
      <c r="F1709" s="1"/>
    </row>
    <row r="1710" spans="6:6">
      <c r="F1710" s="1"/>
    </row>
    <row r="1711" spans="6:6">
      <c r="F1711" s="1"/>
    </row>
    <row r="1712" spans="6:6">
      <c r="F1712" s="1"/>
    </row>
    <row r="1713" spans="6:6">
      <c r="F1713" s="1"/>
    </row>
    <row r="1714" spans="6:6">
      <c r="F1714" s="1"/>
    </row>
    <row r="1715" spans="6:6">
      <c r="F1715" s="1"/>
    </row>
    <row r="1716" spans="6:6">
      <c r="F1716" s="1"/>
    </row>
    <row r="1717" spans="6:6">
      <c r="F1717" s="1"/>
    </row>
    <row r="1718" spans="6:6">
      <c r="F1718" s="1"/>
    </row>
    <row r="1719" spans="6:6">
      <c r="F1719" s="1"/>
    </row>
    <row r="1720" spans="6:6">
      <c r="F1720" s="1"/>
    </row>
    <row r="1721" spans="6:6">
      <c r="F1721" s="1"/>
    </row>
    <row r="1722" spans="6:6">
      <c r="F1722" s="1"/>
    </row>
    <row r="1723" spans="6:6">
      <c r="F1723" s="1"/>
    </row>
    <row r="1724" spans="6:6">
      <c r="F1724" s="1"/>
    </row>
    <row r="1725" spans="6:6">
      <c r="F1725" s="1"/>
    </row>
    <row r="1726" spans="6:6">
      <c r="F1726" s="1"/>
    </row>
    <row r="1727" spans="6:6">
      <c r="F1727" s="1"/>
    </row>
    <row r="1728" spans="6:6">
      <c r="F1728" s="1"/>
    </row>
    <row r="1729" spans="6:6">
      <c r="F1729" s="1"/>
    </row>
    <row r="1730" spans="6:6">
      <c r="F1730" s="1"/>
    </row>
    <row r="1731" spans="6:6">
      <c r="F1731" s="1"/>
    </row>
    <row r="1732" spans="6:6">
      <c r="F1732" s="1"/>
    </row>
    <row r="1733" spans="6:6">
      <c r="F1733" s="1"/>
    </row>
    <row r="1734" spans="6:6">
      <c r="F1734" s="1"/>
    </row>
    <row r="1735" spans="6:6">
      <c r="F1735" s="1"/>
    </row>
    <row r="1736" spans="6:6">
      <c r="F1736" s="1"/>
    </row>
    <row r="1737" spans="6:6">
      <c r="F1737" s="1"/>
    </row>
    <row r="1738" spans="6:6">
      <c r="F1738" s="1"/>
    </row>
    <row r="1739" spans="6:6">
      <c r="F1739" s="1"/>
    </row>
    <row r="1740" spans="6:6">
      <c r="F1740" s="1"/>
    </row>
    <row r="1741" spans="6:6">
      <c r="F1741" s="1"/>
    </row>
    <row r="1742" spans="6:6">
      <c r="F1742" s="1"/>
    </row>
    <row r="1743" spans="6:6">
      <c r="F1743" s="1"/>
    </row>
    <row r="1744" spans="6:6">
      <c r="F1744" s="1"/>
    </row>
    <row r="1745" spans="6:6">
      <c r="F1745" s="1"/>
    </row>
    <row r="1746" spans="6:6">
      <c r="F1746" s="1"/>
    </row>
    <row r="1747" spans="6:6">
      <c r="F1747" s="1"/>
    </row>
    <row r="1748" spans="6:6">
      <c r="F1748" s="1"/>
    </row>
    <row r="1749" spans="6:6">
      <c r="F1749" s="1"/>
    </row>
    <row r="1750" spans="6:6">
      <c r="F1750" s="1"/>
    </row>
    <row r="1751" spans="6:6">
      <c r="F1751" s="1"/>
    </row>
    <row r="1752" spans="6:6">
      <c r="F1752" s="1"/>
    </row>
    <row r="1753" spans="6:6">
      <c r="F1753" s="1"/>
    </row>
    <row r="1754" spans="6:6">
      <c r="F1754" s="1"/>
    </row>
    <row r="1755" spans="6:6">
      <c r="F1755" s="1"/>
    </row>
    <row r="1756" spans="6:6">
      <c r="F1756" s="1"/>
    </row>
    <row r="1757" spans="6:6">
      <c r="F1757" s="1"/>
    </row>
    <row r="1758" spans="6:6">
      <c r="F1758" s="1"/>
    </row>
    <row r="1759" spans="6:6">
      <c r="F1759" s="1"/>
    </row>
    <row r="1760" spans="6:6">
      <c r="F1760" s="1"/>
    </row>
    <row r="1761" spans="6:6">
      <c r="F1761" s="1"/>
    </row>
    <row r="1762" spans="6:6">
      <c r="F1762" s="1"/>
    </row>
    <row r="1763" spans="6:6">
      <c r="F1763" s="1"/>
    </row>
    <row r="1764" spans="6:6">
      <c r="F1764" s="1"/>
    </row>
    <row r="1765" spans="6:6">
      <c r="F1765" s="1"/>
    </row>
    <row r="1766" spans="6:6">
      <c r="F1766" s="1"/>
    </row>
    <row r="1767" spans="6:6">
      <c r="F1767" s="1"/>
    </row>
    <row r="1768" spans="6:6">
      <c r="F1768" s="1"/>
    </row>
    <row r="1769" spans="6:6">
      <c r="F1769" s="1"/>
    </row>
    <row r="1770" spans="6:6">
      <c r="F1770" s="1"/>
    </row>
    <row r="1771" spans="6:6">
      <c r="F1771" s="1"/>
    </row>
    <row r="1772" spans="6:6">
      <c r="F1772" s="1"/>
    </row>
    <row r="1773" spans="6:6">
      <c r="F1773" s="1"/>
    </row>
    <row r="1774" spans="6:6">
      <c r="F1774" s="1"/>
    </row>
    <row r="1775" spans="6:6">
      <c r="F1775" s="1"/>
    </row>
    <row r="1776" spans="6:6">
      <c r="F1776" s="1"/>
    </row>
    <row r="1777" spans="6:6">
      <c r="F1777" s="1"/>
    </row>
    <row r="1778" spans="6:6">
      <c r="F1778" s="1"/>
    </row>
    <row r="1779" spans="6:6">
      <c r="F1779" s="1"/>
    </row>
    <row r="1780" spans="6:6">
      <c r="F1780" s="1"/>
    </row>
    <row r="1781" spans="6:6">
      <c r="F1781" s="1"/>
    </row>
    <row r="1782" spans="6:6">
      <c r="F1782" s="1"/>
    </row>
    <row r="1783" spans="6:6">
      <c r="F1783" s="1"/>
    </row>
    <row r="1784" spans="6:6">
      <c r="F1784" s="1"/>
    </row>
    <row r="1785" spans="6:6">
      <c r="F1785" s="1"/>
    </row>
    <row r="1786" spans="6:6">
      <c r="F1786" s="1"/>
    </row>
    <row r="1787" spans="6:6">
      <c r="F1787" s="1"/>
    </row>
    <row r="1788" spans="6:6">
      <c r="F1788" s="1"/>
    </row>
    <row r="1789" spans="6:6">
      <c r="F1789" s="1"/>
    </row>
    <row r="1790" spans="6:6">
      <c r="F1790" s="1"/>
    </row>
    <row r="1791" spans="6:6">
      <c r="F1791" s="1"/>
    </row>
    <row r="1792" spans="6:6">
      <c r="F1792" s="1"/>
    </row>
    <row r="1793" spans="6:6">
      <c r="F1793" s="1"/>
    </row>
    <row r="1794" spans="6:6">
      <c r="F1794" s="1"/>
    </row>
    <row r="1795" spans="6:6">
      <c r="F1795" s="1"/>
    </row>
    <row r="1796" spans="6:6">
      <c r="F1796" s="1"/>
    </row>
    <row r="1797" spans="6:6">
      <c r="F1797" s="1"/>
    </row>
    <row r="1798" spans="6:6">
      <c r="F1798" s="1"/>
    </row>
    <row r="1799" spans="6:6">
      <c r="F1799" s="1"/>
    </row>
    <row r="1800" spans="6:6">
      <c r="F1800" s="1"/>
    </row>
    <row r="1801" spans="6:6">
      <c r="F1801" s="1"/>
    </row>
    <row r="1802" spans="6:6">
      <c r="F1802" s="1"/>
    </row>
    <row r="1803" spans="6:6">
      <c r="F1803" s="1"/>
    </row>
    <row r="1804" spans="6:6">
      <c r="F1804" s="1"/>
    </row>
    <row r="1805" spans="6:6">
      <c r="F1805" s="1"/>
    </row>
    <row r="1806" spans="6:6">
      <c r="F1806" s="1"/>
    </row>
    <row r="1807" spans="6:6">
      <c r="F1807" s="1"/>
    </row>
    <row r="1808" spans="6:6">
      <c r="F1808" s="1"/>
    </row>
    <row r="1809" spans="6:6">
      <c r="F1809" s="1"/>
    </row>
    <row r="1810" spans="6:6">
      <c r="F1810" s="1"/>
    </row>
    <row r="1811" spans="6:6">
      <c r="F1811" s="1"/>
    </row>
    <row r="1812" spans="6:6">
      <c r="F1812" s="1"/>
    </row>
    <row r="1813" spans="6:6">
      <c r="F1813" s="1"/>
    </row>
    <row r="1814" spans="6:6">
      <c r="F1814" s="1"/>
    </row>
    <row r="1815" spans="6:6">
      <c r="F1815" s="1"/>
    </row>
    <row r="1816" spans="6:6">
      <c r="F1816" s="1"/>
    </row>
    <row r="1817" spans="6:6">
      <c r="F1817" s="1"/>
    </row>
    <row r="1818" spans="6:6">
      <c r="F1818" s="1"/>
    </row>
    <row r="1819" spans="6:6">
      <c r="F1819" s="1"/>
    </row>
    <row r="1820" spans="6:6">
      <c r="F1820" s="1"/>
    </row>
    <row r="1821" spans="6:6">
      <c r="F1821" s="1"/>
    </row>
    <row r="1822" spans="6:6">
      <c r="F1822" s="1"/>
    </row>
    <row r="1823" spans="6:6">
      <c r="F1823" s="1"/>
    </row>
    <row r="1824" spans="6:6">
      <c r="F1824" s="1"/>
    </row>
    <row r="1825" spans="6:6">
      <c r="F1825" s="1"/>
    </row>
    <row r="1826" spans="6:6">
      <c r="F1826" s="1"/>
    </row>
    <row r="1827" spans="6:6">
      <c r="F1827" s="1"/>
    </row>
    <row r="1828" spans="6:6">
      <c r="F1828" s="1"/>
    </row>
    <row r="1829" spans="6:6">
      <c r="F1829" s="1"/>
    </row>
    <row r="1830" spans="6:6">
      <c r="F1830" s="1"/>
    </row>
    <row r="1831" spans="6:6">
      <c r="F1831" s="1"/>
    </row>
    <row r="1832" spans="6:6">
      <c r="F1832" s="1"/>
    </row>
    <row r="1833" spans="6:6">
      <c r="F1833" s="1"/>
    </row>
    <row r="1834" spans="6:6">
      <c r="F1834" s="1"/>
    </row>
    <row r="1835" spans="6:6">
      <c r="F1835" s="1"/>
    </row>
    <row r="1836" spans="6:6">
      <c r="F1836" s="1"/>
    </row>
    <row r="1837" spans="6:6">
      <c r="F1837" s="1"/>
    </row>
    <row r="1838" spans="6:6">
      <c r="F1838" s="1"/>
    </row>
    <row r="1839" spans="6:6">
      <c r="F1839" s="1"/>
    </row>
    <row r="1840" spans="6:6">
      <c r="F1840" s="1"/>
    </row>
    <row r="1841" spans="6:6">
      <c r="F1841" s="1"/>
    </row>
    <row r="1842" spans="6:6">
      <c r="F1842" s="1"/>
    </row>
    <row r="1843" spans="6:6">
      <c r="F1843" s="1"/>
    </row>
    <row r="1844" spans="6:6">
      <c r="F1844" s="1"/>
    </row>
    <row r="1845" spans="6:6">
      <c r="F1845" s="1"/>
    </row>
    <row r="1846" spans="6:6">
      <c r="F1846" s="1"/>
    </row>
    <row r="1847" spans="6:6">
      <c r="F1847" s="1"/>
    </row>
    <row r="1848" spans="6:6">
      <c r="F1848" s="1"/>
    </row>
    <row r="1849" spans="6:6">
      <c r="F1849" s="1"/>
    </row>
    <row r="1850" spans="6:6">
      <c r="F1850" s="1"/>
    </row>
    <row r="1851" spans="6:6">
      <c r="F1851" s="1"/>
    </row>
    <row r="1852" spans="6:6">
      <c r="F1852" s="1"/>
    </row>
    <row r="1853" spans="6:6">
      <c r="F1853" s="1"/>
    </row>
    <row r="1854" spans="6:6">
      <c r="F1854" s="1"/>
    </row>
    <row r="1855" spans="6:6">
      <c r="F1855" s="1"/>
    </row>
    <row r="1856" spans="6:6">
      <c r="F1856" s="1"/>
    </row>
    <row r="1857" spans="6:6">
      <c r="F1857" s="1"/>
    </row>
    <row r="1858" spans="6:6">
      <c r="F1858" s="1"/>
    </row>
    <row r="1859" spans="6:6">
      <c r="F1859" s="1"/>
    </row>
    <row r="1860" spans="6:6">
      <c r="F1860" s="1"/>
    </row>
    <row r="1861" spans="6:6">
      <c r="F1861" s="1"/>
    </row>
    <row r="1862" spans="6:6">
      <c r="F1862" s="1"/>
    </row>
    <row r="1863" spans="6:6">
      <c r="F1863" s="1"/>
    </row>
    <row r="1864" spans="6:6">
      <c r="F1864" s="1"/>
    </row>
    <row r="1865" spans="6:6">
      <c r="F1865" s="1"/>
    </row>
    <row r="1866" spans="6:6">
      <c r="F1866" s="1"/>
    </row>
    <row r="1867" spans="6:6">
      <c r="F1867" s="1"/>
    </row>
    <row r="1868" spans="6:6">
      <c r="F1868" s="1"/>
    </row>
    <row r="1869" spans="6:6">
      <c r="F1869" s="1"/>
    </row>
    <row r="1870" spans="6:6">
      <c r="F1870" s="1"/>
    </row>
    <row r="1871" spans="6:6">
      <c r="F1871" s="1"/>
    </row>
    <row r="1872" spans="6:6">
      <c r="F1872" s="1"/>
    </row>
    <row r="1873" spans="6:6">
      <c r="F1873" s="1"/>
    </row>
    <row r="1874" spans="6:6">
      <c r="F1874" s="1"/>
    </row>
    <row r="1875" spans="6:6">
      <c r="F1875" s="1"/>
    </row>
    <row r="1876" spans="6:6">
      <c r="F1876" s="1"/>
    </row>
    <row r="1877" spans="6:6">
      <c r="F1877" s="1"/>
    </row>
    <row r="1878" spans="6:6">
      <c r="F1878" s="1"/>
    </row>
    <row r="1879" spans="6:6">
      <c r="F1879" s="1"/>
    </row>
    <row r="1880" spans="6:6">
      <c r="F1880" s="1"/>
    </row>
    <row r="1881" spans="6:6">
      <c r="F1881" s="1"/>
    </row>
    <row r="1882" spans="6:6">
      <c r="F1882" s="1"/>
    </row>
    <row r="1883" spans="6:6">
      <c r="F1883" s="1"/>
    </row>
    <row r="1884" spans="6:6">
      <c r="F1884" s="1"/>
    </row>
    <row r="1885" spans="6:6">
      <c r="F1885" s="1"/>
    </row>
    <row r="1886" spans="6:6">
      <c r="F1886" s="1"/>
    </row>
    <row r="1887" spans="6:6">
      <c r="F1887" s="1"/>
    </row>
    <row r="1888" spans="6:6">
      <c r="F1888" s="1"/>
    </row>
    <row r="1889" spans="6:6">
      <c r="F1889" s="1"/>
    </row>
    <row r="1890" spans="6:6">
      <c r="F1890" s="1"/>
    </row>
    <row r="1891" spans="6:6">
      <c r="F1891" s="1"/>
    </row>
    <row r="1892" spans="6:6">
      <c r="F1892" s="1"/>
    </row>
    <row r="1893" spans="6:6">
      <c r="F1893" s="1"/>
    </row>
    <row r="1894" spans="6:6">
      <c r="F1894" s="1"/>
    </row>
    <row r="1895" spans="6:6">
      <c r="F1895" s="1"/>
    </row>
    <row r="1896" spans="6:6">
      <c r="F1896" s="1"/>
    </row>
    <row r="1897" spans="6:6">
      <c r="F1897" s="1"/>
    </row>
    <row r="1898" spans="6:6">
      <c r="F1898" s="1"/>
    </row>
    <row r="1899" spans="6:6">
      <c r="F1899" s="1"/>
    </row>
    <row r="1900" spans="6:6">
      <c r="F1900" s="1"/>
    </row>
    <row r="1901" spans="6:6">
      <c r="F1901" s="1"/>
    </row>
    <row r="1902" spans="6:6">
      <c r="F1902" s="1"/>
    </row>
    <row r="1903" spans="6:6">
      <c r="F1903" s="1"/>
    </row>
    <row r="1904" spans="6:6">
      <c r="F1904" s="1"/>
    </row>
    <row r="1905" spans="6:6">
      <c r="F1905" s="1"/>
    </row>
    <row r="1906" spans="6:6">
      <c r="F1906" s="1"/>
    </row>
    <row r="1907" spans="6:6">
      <c r="F1907" s="1"/>
    </row>
    <row r="1908" spans="6:6">
      <c r="F1908" s="1"/>
    </row>
    <row r="1909" spans="6:6">
      <c r="F1909" s="1"/>
    </row>
    <row r="1910" spans="6:6">
      <c r="F1910" s="1"/>
    </row>
    <row r="1911" spans="6:6">
      <c r="F1911" s="1"/>
    </row>
    <row r="1912" spans="6:6">
      <c r="F1912" s="1"/>
    </row>
    <row r="1913" spans="6:6">
      <c r="F1913" s="1"/>
    </row>
    <row r="1914" spans="6:6">
      <c r="F1914" s="1"/>
    </row>
    <row r="1915" spans="6:6">
      <c r="F1915" s="1"/>
    </row>
    <row r="1916" spans="6:6">
      <c r="F1916" s="1"/>
    </row>
    <row r="1917" spans="6:6">
      <c r="F1917" s="1"/>
    </row>
    <row r="1918" spans="6:6">
      <c r="F1918" s="1"/>
    </row>
    <row r="1919" spans="6:6">
      <c r="F1919" s="1"/>
    </row>
    <row r="1920" spans="6:6">
      <c r="F1920" s="1"/>
    </row>
    <row r="1921" spans="6:6">
      <c r="F1921" s="1"/>
    </row>
    <row r="1922" spans="6:6">
      <c r="F1922" s="1"/>
    </row>
    <row r="1923" spans="6:6">
      <c r="F1923" s="1"/>
    </row>
    <row r="1924" spans="6:6">
      <c r="F1924" s="1"/>
    </row>
    <row r="1925" spans="6:6">
      <c r="F1925" s="1"/>
    </row>
    <row r="1926" spans="6:6">
      <c r="F1926" s="1"/>
    </row>
    <row r="1927" spans="6:6">
      <c r="F1927" s="1"/>
    </row>
    <row r="1928" spans="6:6">
      <c r="F1928" s="1"/>
    </row>
    <row r="1929" spans="6:6">
      <c r="F1929" s="1"/>
    </row>
    <row r="1930" spans="6:6">
      <c r="F1930" s="1"/>
    </row>
    <row r="1931" spans="6:6">
      <c r="F1931" s="1"/>
    </row>
    <row r="1932" spans="6:6">
      <c r="F1932" s="1"/>
    </row>
    <row r="1933" spans="6:6">
      <c r="F1933" s="1"/>
    </row>
    <row r="1934" spans="6:6">
      <c r="F1934" s="1"/>
    </row>
    <row r="1935" spans="6:6">
      <c r="F1935" s="1"/>
    </row>
    <row r="1936" spans="6:6">
      <c r="F1936" s="1"/>
    </row>
    <row r="1937" spans="6:6">
      <c r="F1937" s="1"/>
    </row>
    <row r="1938" spans="6:6">
      <c r="F1938" s="1"/>
    </row>
    <row r="1939" spans="6:6">
      <c r="F1939" s="1"/>
    </row>
    <row r="1940" spans="6:6">
      <c r="F1940" s="1"/>
    </row>
    <row r="1941" spans="6:6">
      <c r="F1941" s="1"/>
    </row>
    <row r="1942" spans="6:6">
      <c r="F1942" s="1"/>
    </row>
    <row r="1943" spans="6:6">
      <c r="F1943" s="1"/>
    </row>
    <row r="1944" spans="6:6">
      <c r="F1944" s="1"/>
    </row>
    <row r="1945" spans="6:6">
      <c r="F1945" s="1"/>
    </row>
    <row r="1946" spans="6:6">
      <c r="F1946" s="1"/>
    </row>
    <row r="1947" spans="6:6">
      <c r="F1947" s="1"/>
    </row>
    <row r="1948" spans="6:6">
      <c r="F1948" s="1"/>
    </row>
    <row r="1949" spans="6:6">
      <c r="F1949" s="1"/>
    </row>
    <row r="1950" spans="6:6">
      <c r="F1950" s="1"/>
    </row>
    <row r="1951" spans="6:6">
      <c r="F1951" s="1"/>
    </row>
    <row r="1952" spans="6:6">
      <c r="F1952" s="1"/>
    </row>
    <row r="1953" spans="6:6">
      <c r="F1953" s="1"/>
    </row>
    <row r="1954" spans="6:6">
      <c r="F1954" s="1"/>
    </row>
    <row r="1955" spans="6:6">
      <c r="F1955" s="1"/>
    </row>
    <row r="1956" spans="6:6">
      <c r="F1956" s="1"/>
    </row>
    <row r="1957" spans="6:6">
      <c r="F1957" s="1"/>
    </row>
    <row r="1958" spans="6:6">
      <c r="F1958" s="1"/>
    </row>
    <row r="1959" spans="6:6">
      <c r="F1959" s="1"/>
    </row>
    <row r="1960" spans="6:6">
      <c r="F1960" s="1"/>
    </row>
    <row r="1961" spans="6:6">
      <c r="F1961" s="1"/>
    </row>
    <row r="1962" spans="6:6">
      <c r="F1962" s="1"/>
    </row>
    <row r="1963" spans="6:6">
      <c r="F1963" s="1"/>
    </row>
    <row r="1964" spans="6:6">
      <c r="F1964" s="1"/>
    </row>
    <row r="1965" spans="6:6">
      <c r="F1965" s="1"/>
    </row>
    <row r="1966" spans="6:6">
      <c r="F1966" s="1"/>
    </row>
    <row r="1967" spans="6:6">
      <c r="F1967" s="1"/>
    </row>
    <row r="1968" spans="6:6">
      <c r="F1968" s="1"/>
    </row>
    <row r="1969" spans="6:6">
      <c r="F1969" s="1"/>
    </row>
    <row r="1970" spans="6:6">
      <c r="F1970" s="1"/>
    </row>
    <row r="1971" spans="6:6">
      <c r="F1971" s="1"/>
    </row>
    <row r="1972" spans="6:6">
      <c r="F1972" s="1"/>
    </row>
    <row r="1973" spans="6:6">
      <c r="F1973" s="1"/>
    </row>
    <row r="1974" spans="6:6">
      <c r="F1974" s="1"/>
    </row>
    <row r="1975" spans="6:6">
      <c r="F1975" s="1"/>
    </row>
    <row r="1976" spans="6:6">
      <c r="F1976" s="1"/>
    </row>
    <row r="1977" spans="6:6">
      <c r="F1977" s="1"/>
    </row>
    <row r="1978" spans="6:6">
      <c r="F1978" s="1"/>
    </row>
    <row r="1979" spans="6:6">
      <c r="F1979" s="1"/>
    </row>
    <row r="1980" spans="6:6">
      <c r="F1980" s="1"/>
    </row>
    <row r="1981" spans="6:6">
      <c r="F1981" s="1"/>
    </row>
    <row r="1982" spans="6:6">
      <c r="F1982" s="1"/>
    </row>
    <row r="1983" spans="6:6">
      <c r="F1983" s="1"/>
    </row>
    <row r="1984" spans="6:6">
      <c r="F1984" s="1"/>
    </row>
    <row r="1985" spans="6:6">
      <c r="F1985" s="1"/>
    </row>
    <row r="1986" spans="6:6">
      <c r="F1986" s="1"/>
    </row>
    <row r="1987" spans="6:6">
      <c r="F1987" s="1"/>
    </row>
    <row r="1988" spans="6:6">
      <c r="F1988" s="1"/>
    </row>
    <row r="1989" spans="6:6">
      <c r="F1989" s="1"/>
    </row>
    <row r="1990" spans="6:6">
      <c r="F1990" s="1"/>
    </row>
    <row r="1991" spans="6:6">
      <c r="F1991" s="1"/>
    </row>
    <row r="1992" spans="6:6">
      <c r="F1992" s="1"/>
    </row>
    <row r="1993" spans="6:6">
      <c r="F1993" s="1"/>
    </row>
    <row r="1994" spans="6:6">
      <c r="F1994" s="1"/>
    </row>
    <row r="1995" spans="6:6">
      <c r="F1995" s="1"/>
    </row>
    <row r="1996" spans="6:6">
      <c r="F1996" s="1"/>
    </row>
    <row r="1997" spans="6:6">
      <c r="F1997" s="1"/>
    </row>
    <row r="1998" spans="6:6">
      <c r="F1998" s="1"/>
    </row>
    <row r="1999" spans="6:6">
      <c r="F1999" s="1"/>
    </row>
    <row r="2000" spans="6:6">
      <c r="F2000" s="1"/>
    </row>
    <row r="2001" spans="6:6">
      <c r="F2001" s="1"/>
    </row>
    <row r="2002" spans="6:6">
      <c r="F2002" s="1"/>
    </row>
    <row r="2003" spans="6:6">
      <c r="F2003" s="1"/>
    </row>
    <row r="2004" spans="6:6">
      <c r="F2004" s="1"/>
    </row>
    <row r="2005" spans="6:6">
      <c r="F2005" s="1"/>
    </row>
    <row r="2006" spans="6:6">
      <c r="F2006" s="1"/>
    </row>
    <row r="2007" spans="6:6">
      <c r="F2007" s="1"/>
    </row>
    <row r="2008" spans="6:6">
      <c r="F2008" s="1"/>
    </row>
    <row r="2009" spans="6:6">
      <c r="F2009" s="1"/>
    </row>
    <row r="2010" spans="6:6">
      <c r="F2010" s="1"/>
    </row>
    <row r="2011" spans="6:6">
      <c r="F2011" s="1"/>
    </row>
    <row r="2012" spans="6:6">
      <c r="F2012" s="1"/>
    </row>
    <row r="2013" spans="6:6">
      <c r="F2013" s="1"/>
    </row>
    <row r="2014" spans="6:6">
      <c r="F2014" s="1"/>
    </row>
    <row r="2015" spans="6:6">
      <c r="F2015" s="1"/>
    </row>
    <row r="2016" spans="6:6">
      <c r="F2016" s="1"/>
    </row>
    <row r="2017" spans="6:6">
      <c r="F2017" s="1"/>
    </row>
    <row r="2018" spans="6:6">
      <c r="F2018" s="1"/>
    </row>
    <row r="2019" spans="6:6">
      <c r="F2019" s="1"/>
    </row>
    <row r="2020" spans="6:6">
      <c r="F2020" s="1"/>
    </row>
    <row r="2021" spans="6:6">
      <c r="F2021" s="1"/>
    </row>
    <row r="2022" spans="6:6">
      <c r="F2022" s="1"/>
    </row>
    <row r="2023" spans="6:6">
      <c r="F2023" s="1"/>
    </row>
    <row r="2024" spans="6:6">
      <c r="F2024" s="1"/>
    </row>
    <row r="2025" spans="6:6">
      <c r="F2025" s="1"/>
    </row>
    <row r="2026" spans="6:6">
      <c r="F2026" s="1"/>
    </row>
    <row r="2027" spans="6:6">
      <c r="F2027" s="1"/>
    </row>
    <row r="2028" spans="6:6">
      <c r="F2028" s="1"/>
    </row>
    <row r="2029" spans="6:6">
      <c r="F2029" s="1"/>
    </row>
    <row r="2030" spans="6:6">
      <c r="F2030" s="1"/>
    </row>
    <row r="2031" spans="6:6">
      <c r="F2031" s="1"/>
    </row>
    <row r="2032" spans="6:6">
      <c r="F2032" s="1"/>
    </row>
    <row r="2033" spans="6:6">
      <c r="F2033" s="1"/>
    </row>
    <row r="2034" spans="6:6">
      <c r="F2034" s="1"/>
    </row>
    <row r="2035" spans="6:6">
      <c r="F2035" s="1"/>
    </row>
    <row r="2036" spans="6:6">
      <c r="F2036" s="1"/>
    </row>
    <row r="2037" spans="6:6">
      <c r="F2037" s="1"/>
    </row>
    <row r="2038" spans="6:6">
      <c r="F2038" s="1"/>
    </row>
    <row r="2039" spans="6:6">
      <c r="F2039" s="1"/>
    </row>
    <row r="2040" spans="6:6">
      <c r="F2040" s="1"/>
    </row>
    <row r="2041" spans="6:6">
      <c r="F2041" s="1"/>
    </row>
    <row r="2042" spans="6:6">
      <c r="F2042" s="1"/>
    </row>
    <row r="2043" spans="6:6">
      <c r="F2043" s="1"/>
    </row>
    <row r="2044" spans="6:6">
      <c r="F2044" s="1"/>
    </row>
    <row r="2045" spans="6:6">
      <c r="F2045" s="1"/>
    </row>
    <row r="2046" spans="6:6">
      <c r="F2046" s="1"/>
    </row>
    <row r="2047" spans="6:6">
      <c r="F2047" s="1"/>
    </row>
    <row r="2048" spans="6:6">
      <c r="F2048" s="1"/>
    </row>
    <row r="2049" spans="6:6">
      <c r="F2049" s="1"/>
    </row>
    <row r="2050" spans="6:6">
      <c r="F2050" s="1"/>
    </row>
    <row r="2051" spans="6:6">
      <c r="F2051" s="1"/>
    </row>
    <row r="2052" spans="6:6">
      <c r="F2052" s="1"/>
    </row>
    <row r="2053" spans="6:6">
      <c r="F2053" s="1"/>
    </row>
    <row r="2054" spans="6:6">
      <c r="F2054" s="1"/>
    </row>
    <row r="2055" spans="6:6">
      <c r="F2055" s="1"/>
    </row>
    <row r="2056" spans="6:6">
      <c r="F2056" s="1"/>
    </row>
    <row r="2057" spans="6:6">
      <c r="F2057" s="1"/>
    </row>
    <row r="2058" spans="6:6">
      <c r="F2058" s="1"/>
    </row>
    <row r="2059" spans="6:6">
      <c r="F2059" s="1"/>
    </row>
    <row r="2060" spans="6:6">
      <c r="F2060" s="1"/>
    </row>
    <row r="2061" spans="6:6">
      <c r="F2061" s="1"/>
    </row>
    <row r="2062" spans="6:6">
      <c r="F2062" s="1"/>
    </row>
    <row r="2063" spans="6:6">
      <c r="F2063" s="1"/>
    </row>
    <row r="2064" spans="6:6">
      <c r="F2064" s="1"/>
    </row>
    <row r="2065" spans="6:6">
      <c r="F2065" s="1"/>
    </row>
    <row r="2066" spans="6:6">
      <c r="F2066" s="1"/>
    </row>
    <row r="2067" spans="6:6">
      <c r="F2067" s="1"/>
    </row>
    <row r="2068" spans="6:6">
      <c r="F2068" s="1"/>
    </row>
    <row r="2069" spans="6:6">
      <c r="F2069" s="1"/>
    </row>
    <row r="2070" spans="6:6">
      <c r="F2070" s="1"/>
    </row>
    <row r="2071" spans="6:6">
      <c r="F2071" s="1"/>
    </row>
    <row r="2072" spans="6:6">
      <c r="F2072" s="1"/>
    </row>
    <row r="2073" spans="6:6">
      <c r="F2073" s="1"/>
    </row>
    <row r="2074" spans="6:6">
      <c r="F2074" s="1"/>
    </row>
    <row r="2075" spans="6:6">
      <c r="F2075" s="1"/>
    </row>
    <row r="2076" spans="6:6">
      <c r="F2076" s="1"/>
    </row>
    <row r="2077" spans="6:6">
      <c r="F2077" s="1"/>
    </row>
    <row r="2078" spans="6:6">
      <c r="F2078" s="1"/>
    </row>
    <row r="2079" spans="6:6">
      <c r="F2079" s="1"/>
    </row>
    <row r="2080" spans="6:6">
      <c r="F2080" s="1"/>
    </row>
    <row r="2081" spans="6:6">
      <c r="F2081" s="1"/>
    </row>
    <row r="2082" spans="6:6">
      <c r="F2082" s="1"/>
    </row>
    <row r="2083" spans="6:6">
      <c r="F2083" s="1"/>
    </row>
    <row r="2084" spans="6:6">
      <c r="F2084" s="1"/>
    </row>
    <row r="2085" spans="6:6">
      <c r="F2085" s="1"/>
    </row>
    <row r="2086" spans="6:6">
      <c r="F2086" s="1"/>
    </row>
    <row r="2087" spans="6:6">
      <c r="F2087" s="1"/>
    </row>
    <row r="2088" spans="6:6">
      <c r="F2088" s="1"/>
    </row>
    <row r="2089" spans="6:6">
      <c r="F2089" s="1"/>
    </row>
    <row r="2090" spans="6:6">
      <c r="F2090" s="1"/>
    </row>
    <row r="2091" spans="6:6">
      <c r="F2091" s="1"/>
    </row>
    <row r="2092" spans="6:6">
      <c r="F2092" s="1"/>
    </row>
    <row r="2093" spans="6:6">
      <c r="F2093" s="1"/>
    </row>
    <row r="2094" spans="6:6">
      <c r="F2094" s="1"/>
    </row>
    <row r="2095" spans="6:6">
      <c r="F2095" s="1"/>
    </row>
    <row r="2096" spans="6:6">
      <c r="F2096" s="1"/>
    </row>
    <row r="2097" spans="6:6">
      <c r="F2097" s="1"/>
    </row>
    <row r="2098" spans="6:6">
      <c r="F2098" s="1"/>
    </row>
    <row r="2099" spans="6:6">
      <c r="F2099" s="1"/>
    </row>
    <row r="2100" spans="6:6">
      <c r="F2100" s="1"/>
    </row>
    <row r="2101" spans="6:6">
      <c r="F2101" s="1"/>
    </row>
    <row r="2102" spans="6:6">
      <c r="F2102" s="1"/>
    </row>
    <row r="2103" spans="6:6">
      <c r="F2103" s="1"/>
    </row>
    <row r="2104" spans="6:6">
      <c r="F2104" s="1"/>
    </row>
    <row r="2105" spans="6:6">
      <c r="F2105" s="1"/>
    </row>
    <row r="2106" spans="6:6">
      <c r="F2106" s="1"/>
    </row>
    <row r="2107" spans="6:6">
      <c r="F2107" s="1"/>
    </row>
    <row r="2108" spans="6:6">
      <c r="F2108" s="1"/>
    </row>
    <row r="2109" spans="6:6">
      <c r="F2109" s="1"/>
    </row>
    <row r="2110" spans="6:6">
      <c r="F2110" s="1"/>
    </row>
    <row r="2111" spans="6:6">
      <c r="F2111" s="1"/>
    </row>
    <row r="2112" spans="6:6">
      <c r="F2112" s="1"/>
    </row>
    <row r="2113" spans="6:6">
      <c r="F2113" s="1"/>
    </row>
    <row r="2114" spans="6:6">
      <c r="F2114" s="1"/>
    </row>
    <row r="2115" spans="6:6">
      <c r="F2115" s="1"/>
    </row>
    <row r="2116" spans="6:6">
      <c r="F2116" s="1"/>
    </row>
    <row r="2117" spans="6:6">
      <c r="F2117" s="1"/>
    </row>
    <row r="2118" spans="6:6">
      <c r="F2118" s="1"/>
    </row>
    <row r="2119" spans="6:6">
      <c r="F2119" s="1"/>
    </row>
    <row r="2120" spans="6:6">
      <c r="F2120" s="1"/>
    </row>
    <row r="2121" spans="6:6">
      <c r="F2121" s="1"/>
    </row>
    <row r="2122" spans="6:6">
      <c r="F2122" s="1"/>
    </row>
    <row r="2123" spans="6:6">
      <c r="F2123" s="1"/>
    </row>
    <row r="2124" spans="6:6">
      <c r="F2124" s="1"/>
    </row>
    <row r="2125" spans="6:6">
      <c r="F2125" s="1"/>
    </row>
    <row r="2126" spans="6:6">
      <c r="F2126" s="1"/>
    </row>
    <row r="2127" spans="6:6">
      <c r="F2127" s="1"/>
    </row>
    <row r="2128" spans="6:6">
      <c r="F2128" s="1"/>
    </row>
    <row r="2129" spans="6:6">
      <c r="F2129" s="1"/>
    </row>
    <row r="2130" spans="6:6">
      <c r="F2130" s="1"/>
    </row>
    <row r="2131" spans="6:6">
      <c r="F2131" s="1"/>
    </row>
    <row r="2132" spans="6:6">
      <c r="F2132" s="1"/>
    </row>
    <row r="2133" spans="6:6">
      <c r="F2133" s="1"/>
    </row>
    <row r="2134" spans="6:6">
      <c r="F2134" s="1"/>
    </row>
    <row r="2135" spans="6:6">
      <c r="F2135" s="1"/>
    </row>
    <row r="2136" spans="6:6">
      <c r="F2136" s="1"/>
    </row>
    <row r="2137" spans="6:6">
      <c r="F2137" s="1"/>
    </row>
    <row r="2138" spans="6:6">
      <c r="F2138" s="1"/>
    </row>
    <row r="2139" spans="6:6">
      <c r="F2139" s="1"/>
    </row>
    <row r="2140" spans="6:6">
      <c r="F2140" s="1"/>
    </row>
    <row r="2141" spans="6:6">
      <c r="F2141" s="1"/>
    </row>
    <row r="2142" spans="6:6">
      <c r="F2142" s="1"/>
    </row>
    <row r="2143" spans="6:6">
      <c r="F2143" s="1"/>
    </row>
    <row r="2144" spans="6:6">
      <c r="F2144" s="1"/>
    </row>
    <row r="2145" spans="6:6">
      <c r="F2145" s="1"/>
    </row>
    <row r="2146" spans="6:6">
      <c r="F2146" s="1"/>
    </row>
    <row r="2147" spans="6:6">
      <c r="F2147" s="1"/>
    </row>
    <row r="2148" spans="6:6">
      <c r="F2148" s="1"/>
    </row>
    <row r="2149" spans="6:6">
      <c r="F2149" s="1"/>
    </row>
    <row r="2150" spans="6:6">
      <c r="F2150" s="1"/>
    </row>
    <row r="2151" spans="6:6">
      <c r="F2151" s="1"/>
    </row>
    <row r="2152" spans="6:6">
      <c r="F2152" s="1"/>
    </row>
    <row r="2153" spans="6:6">
      <c r="F2153" s="1"/>
    </row>
    <row r="2154" spans="6:6">
      <c r="F2154" s="1"/>
    </row>
    <row r="2155" spans="6:6">
      <c r="F2155" s="1"/>
    </row>
    <row r="2156" spans="6:6">
      <c r="F2156" s="1"/>
    </row>
    <row r="2157" spans="6:6">
      <c r="F2157" s="1"/>
    </row>
    <row r="2158" spans="6:6">
      <c r="F2158" s="1"/>
    </row>
    <row r="2159" spans="6:6">
      <c r="F2159" s="1"/>
    </row>
    <row r="2160" spans="6:6">
      <c r="F2160" s="1"/>
    </row>
    <row r="2161" spans="6:6">
      <c r="F2161" s="1"/>
    </row>
    <row r="2162" spans="6:6">
      <c r="F2162" s="1"/>
    </row>
    <row r="2163" spans="6:6">
      <c r="F2163" s="1"/>
    </row>
    <row r="2164" spans="6:6">
      <c r="F2164" s="1"/>
    </row>
    <row r="2165" spans="6:6">
      <c r="F2165" s="1"/>
    </row>
    <row r="2166" spans="6:6">
      <c r="F2166" s="1"/>
    </row>
    <row r="2167" spans="6:6">
      <c r="F2167" s="1"/>
    </row>
    <row r="2168" spans="6:6">
      <c r="F2168" s="1"/>
    </row>
    <row r="2169" spans="6:6">
      <c r="F2169" s="1"/>
    </row>
    <row r="2170" spans="6:6">
      <c r="F2170" s="1"/>
    </row>
    <row r="2171" spans="6:6">
      <c r="F2171" s="1"/>
    </row>
    <row r="2172" spans="6:6">
      <c r="F2172" s="1"/>
    </row>
    <row r="2173" spans="6:6">
      <c r="F2173" s="1"/>
    </row>
    <row r="2174" spans="6:6">
      <c r="F2174" s="1"/>
    </row>
    <row r="2175" spans="6:6">
      <c r="F2175" s="1"/>
    </row>
    <row r="2176" spans="6:6">
      <c r="F2176" s="1"/>
    </row>
    <row r="2177" spans="6:6">
      <c r="F2177" s="1"/>
    </row>
    <row r="2178" spans="6:6">
      <c r="F2178" s="1"/>
    </row>
    <row r="2179" spans="6:6">
      <c r="F2179" s="1"/>
    </row>
    <row r="2180" spans="6:6">
      <c r="F2180" s="1"/>
    </row>
    <row r="2181" spans="6:6">
      <c r="F2181" s="1"/>
    </row>
    <row r="2182" spans="6:6">
      <c r="F2182" s="1"/>
    </row>
    <row r="2183" spans="6:6">
      <c r="F2183" s="1"/>
    </row>
    <row r="2184" spans="6:6">
      <c r="F2184" s="1"/>
    </row>
    <row r="2185" spans="6:6">
      <c r="F2185" s="1"/>
    </row>
    <row r="2186" spans="6:6">
      <c r="F2186" s="1"/>
    </row>
    <row r="2187" spans="6:6">
      <c r="F2187" s="1"/>
    </row>
    <row r="2188" spans="6:6">
      <c r="F2188" s="1"/>
    </row>
    <row r="2189" spans="6:6">
      <c r="F2189" s="1"/>
    </row>
    <row r="2190" spans="6:6">
      <c r="F2190" s="1"/>
    </row>
    <row r="2191" spans="6:6">
      <c r="F2191" s="1"/>
    </row>
    <row r="2192" spans="6:6">
      <c r="F2192" s="1"/>
    </row>
    <row r="2193" spans="6:6">
      <c r="F2193" s="1"/>
    </row>
    <row r="2194" spans="6:6">
      <c r="F2194" s="1"/>
    </row>
    <row r="2195" spans="6:6">
      <c r="F2195" s="1"/>
    </row>
    <row r="2196" spans="6:6">
      <c r="F2196" s="1"/>
    </row>
    <row r="2197" spans="6:6">
      <c r="F2197" s="1"/>
    </row>
    <row r="2198" spans="6:6">
      <c r="F2198" s="1"/>
    </row>
    <row r="2199" spans="6:6">
      <c r="F2199" s="1"/>
    </row>
    <row r="2200" spans="6:6">
      <c r="F2200" s="1"/>
    </row>
    <row r="2201" spans="6:6">
      <c r="F2201" s="1"/>
    </row>
    <row r="2202" spans="6:6">
      <c r="F2202" s="1"/>
    </row>
    <row r="2203" spans="6:6">
      <c r="F2203" s="1"/>
    </row>
    <row r="2204" spans="6:6">
      <c r="F2204" s="1"/>
    </row>
    <row r="2205" spans="6:6">
      <c r="F2205" s="1"/>
    </row>
    <row r="2206" spans="6:6">
      <c r="F2206" s="1"/>
    </row>
    <row r="2207" spans="6:6">
      <c r="F2207" s="1"/>
    </row>
    <row r="2208" spans="6:6">
      <c r="F2208" s="1"/>
    </row>
    <row r="2209" spans="6:6">
      <c r="F2209" s="1"/>
    </row>
    <row r="2210" spans="6:6">
      <c r="F2210" s="1"/>
    </row>
    <row r="2211" spans="6:6">
      <c r="F2211" s="1"/>
    </row>
    <row r="2212" spans="6:6">
      <c r="F2212" s="1"/>
    </row>
    <row r="2213" spans="6:6">
      <c r="F2213" s="1"/>
    </row>
    <row r="2214" spans="6:6">
      <c r="F2214" s="1"/>
    </row>
    <row r="2215" spans="6:6">
      <c r="F2215" s="1"/>
    </row>
    <row r="2216" spans="6:6">
      <c r="F2216" s="1"/>
    </row>
    <row r="2217" spans="6:6">
      <c r="F2217" s="1"/>
    </row>
    <row r="2218" spans="6:6">
      <c r="F2218" s="1"/>
    </row>
    <row r="2219" spans="6:6">
      <c r="F2219" s="1"/>
    </row>
    <row r="2220" spans="6:6">
      <c r="F2220" s="1"/>
    </row>
    <row r="2221" spans="6:6">
      <c r="F2221" s="1"/>
    </row>
    <row r="2222" spans="6:6">
      <c r="F2222" s="1"/>
    </row>
    <row r="2223" spans="6:6">
      <c r="F2223" s="1"/>
    </row>
    <row r="2224" spans="6:6">
      <c r="F2224" s="1"/>
    </row>
    <row r="2225" spans="6:6">
      <c r="F2225" s="1"/>
    </row>
    <row r="2226" spans="6:6">
      <c r="F2226" s="1"/>
    </row>
    <row r="2227" spans="6:6">
      <c r="F2227" s="1"/>
    </row>
    <row r="2228" spans="6:6">
      <c r="F2228" s="1"/>
    </row>
    <row r="2229" spans="6:6">
      <c r="F2229" s="1"/>
    </row>
    <row r="2230" spans="6:6">
      <c r="F2230" s="1"/>
    </row>
    <row r="2231" spans="6:6">
      <c r="F2231" s="1"/>
    </row>
    <row r="2232" spans="6:6">
      <c r="F2232" s="1"/>
    </row>
    <row r="2233" spans="6:6">
      <c r="F2233" s="1"/>
    </row>
    <row r="2234" spans="6:6">
      <c r="F2234" s="1"/>
    </row>
    <row r="2235" spans="6:6">
      <c r="F2235" s="1"/>
    </row>
    <row r="2236" spans="6:6">
      <c r="F2236" s="1"/>
    </row>
    <row r="2237" spans="6:6">
      <c r="F2237" s="1"/>
    </row>
    <row r="2238" spans="6:6">
      <c r="F2238" s="1"/>
    </row>
    <row r="2239" spans="6:6">
      <c r="F2239" s="1"/>
    </row>
    <row r="2240" spans="6:6">
      <c r="F2240" s="1"/>
    </row>
    <row r="2241" spans="6:6">
      <c r="F2241" s="1"/>
    </row>
    <row r="2242" spans="6:6">
      <c r="F2242" s="1"/>
    </row>
    <row r="2243" spans="6:6">
      <c r="F2243" s="1"/>
    </row>
    <row r="2244" spans="6:6">
      <c r="F2244" s="1"/>
    </row>
    <row r="2245" spans="6:6">
      <c r="F2245" s="1"/>
    </row>
    <row r="2246" spans="6:6">
      <c r="F2246" s="1"/>
    </row>
    <row r="2247" spans="6:6">
      <c r="F2247" s="1"/>
    </row>
    <row r="2248" spans="6:6">
      <c r="F2248" s="1"/>
    </row>
    <row r="2249" spans="6:6">
      <c r="F2249" s="1"/>
    </row>
    <row r="2250" spans="6:6">
      <c r="F2250" s="1"/>
    </row>
    <row r="2251" spans="6:6">
      <c r="F2251" s="1"/>
    </row>
    <row r="2252" spans="6:6">
      <c r="F2252" s="1"/>
    </row>
    <row r="2253" spans="6:6">
      <c r="F2253" s="1"/>
    </row>
    <row r="2254" spans="6:6">
      <c r="F2254" s="1"/>
    </row>
    <row r="2255" spans="6:6">
      <c r="F2255" s="1"/>
    </row>
    <row r="2256" spans="6:6">
      <c r="F2256" s="1"/>
    </row>
    <row r="2257" spans="6:6">
      <c r="F2257" s="1"/>
    </row>
    <row r="2258" spans="6:6">
      <c r="F2258" s="1"/>
    </row>
    <row r="2259" spans="6:6">
      <c r="F2259" s="1"/>
    </row>
    <row r="2260" spans="6:6">
      <c r="F2260" s="1"/>
    </row>
    <row r="2261" spans="6:6">
      <c r="F2261" s="1"/>
    </row>
    <row r="2262" spans="6:6">
      <c r="F2262" s="1"/>
    </row>
    <row r="2263" spans="6:6">
      <c r="F2263" s="1"/>
    </row>
    <row r="2264" spans="6:6">
      <c r="F2264" s="1"/>
    </row>
    <row r="2265" spans="6:6">
      <c r="F2265" s="1"/>
    </row>
    <row r="2266" spans="6:6">
      <c r="F2266" s="1"/>
    </row>
    <row r="2267" spans="6:6">
      <c r="F2267" s="1"/>
    </row>
    <row r="2268" spans="6:6">
      <c r="F2268" s="1"/>
    </row>
    <row r="2269" spans="6:6">
      <c r="F2269" s="1"/>
    </row>
    <row r="2270" spans="6:6">
      <c r="F2270" s="1"/>
    </row>
    <row r="2271" spans="6:6">
      <c r="F2271" s="1"/>
    </row>
    <row r="2272" spans="6:6">
      <c r="F2272" s="1"/>
    </row>
    <row r="2273" spans="6:6">
      <c r="F2273" s="1"/>
    </row>
    <row r="2274" spans="6:6">
      <c r="F2274" s="1"/>
    </row>
    <row r="2275" spans="6:6">
      <c r="F2275" s="1"/>
    </row>
    <row r="2276" spans="6:6">
      <c r="F2276" s="1"/>
    </row>
    <row r="2277" spans="6:6">
      <c r="F2277" s="1"/>
    </row>
    <row r="2278" spans="6:6">
      <c r="F2278" s="1"/>
    </row>
    <row r="2279" spans="6:6">
      <c r="F2279" s="1"/>
    </row>
    <row r="2280" spans="6:6">
      <c r="F2280" s="1"/>
    </row>
    <row r="2281" spans="6:6">
      <c r="F2281" s="1"/>
    </row>
    <row r="2282" spans="6:6">
      <c r="F2282" s="1"/>
    </row>
    <row r="2283" spans="6:6">
      <c r="F2283" s="1"/>
    </row>
    <row r="2284" spans="6:6">
      <c r="F2284" s="1"/>
    </row>
    <row r="2285" spans="6:6">
      <c r="F2285" s="1"/>
    </row>
    <row r="2286" spans="6:6">
      <c r="F2286" s="1"/>
    </row>
    <row r="2287" spans="6:6">
      <c r="F2287" s="1"/>
    </row>
    <row r="2288" spans="6:6">
      <c r="F2288" s="1"/>
    </row>
    <row r="2289" spans="6:6">
      <c r="F2289" s="1"/>
    </row>
    <row r="2290" spans="6:6">
      <c r="F2290" s="1"/>
    </row>
    <row r="2291" spans="6:6">
      <c r="F2291" s="1"/>
    </row>
    <row r="2292" spans="6:6">
      <c r="F2292" s="1"/>
    </row>
    <row r="2293" spans="6:6">
      <c r="F2293" s="1"/>
    </row>
    <row r="2294" spans="6:6">
      <c r="F2294" s="1"/>
    </row>
    <row r="2295" spans="6:6">
      <c r="F2295" s="1"/>
    </row>
    <row r="2296" spans="6:6">
      <c r="F2296" s="1"/>
    </row>
    <row r="2297" spans="6:6">
      <c r="F2297" s="1"/>
    </row>
    <row r="2298" spans="6:6">
      <c r="F2298" s="1"/>
    </row>
    <row r="2299" spans="6:6">
      <c r="F2299" s="1"/>
    </row>
    <row r="2300" spans="6:6">
      <c r="F2300" s="1"/>
    </row>
    <row r="2301" spans="6:6">
      <c r="F2301" s="1"/>
    </row>
    <row r="2302" spans="6:6">
      <c r="F2302" s="1"/>
    </row>
    <row r="2303" spans="6:6">
      <c r="F2303" s="1"/>
    </row>
    <row r="2304" spans="6:6">
      <c r="F2304" s="1"/>
    </row>
    <row r="2305" spans="6:6">
      <c r="F2305" s="1"/>
    </row>
    <row r="2306" spans="6:6">
      <c r="F2306" s="1"/>
    </row>
    <row r="2307" spans="6:6">
      <c r="F2307" s="1"/>
    </row>
    <row r="2308" spans="6:6">
      <c r="F2308" s="1"/>
    </row>
    <row r="2309" spans="6:6">
      <c r="F2309" s="1"/>
    </row>
    <row r="2310" spans="6:6">
      <c r="F2310" s="1"/>
    </row>
    <row r="2311" spans="6:6">
      <c r="F2311" s="1"/>
    </row>
    <row r="2312" spans="6:6">
      <c r="F2312" s="1"/>
    </row>
    <row r="2313" spans="6:6">
      <c r="F2313" s="1"/>
    </row>
    <row r="2314" spans="6:6">
      <c r="F2314" s="1"/>
    </row>
    <row r="2315" spans="6:6">
      <c r="F2315" s="1"/>
    </row>
    <row r="2316" spans="6:6">
      <c r="F2316" s="1"/>
    </row>
    <row r="2317" spans="6:6">
      <c r="F2317" s="1"/>
    </row>
    <row r="2318" spans="6:6">
      <c r="F2318" s="1"/>
    </row>
    <row r="2319" spans="6:6">
      <c r="F2319" s="1"/>
    </row>
    <row r="2320" spans="6:6">
      <c r="F2320" s="1"/>
    </row>
    <row r="2321" spans="6:6">
      <c r="F2321" s="1"/>
    </row>
    <row r="2322" spans="6:6">
      <c r="F2322" s="1"/>
    </row>
    <row r="2323" spans="6:6">
      <c r="F2323" s="1"/>
    </row>
    <row r="2324" spans="6:6">
      <c r="F2324" s="1"/>
    </row>
    <row r="2325" spans="6:6">
      <c r="F2325" s="1"/>
    </row>
    <row r="2326" spans="6:6">
      <c r="F2326" s="1"/>
    </row>
    <row r="2327" spans="6:6">
      <c r="F2327" s="1"/>
    </row>
    <row r="2328" spans="6:6">
      <c r="F2328" s="1"/>
    </row>
    <row r="2329" spans="6:6">
      <c r="F2329" s="1"/>
    </row>
    <row r="2330" spans="6:6">
      <c r="F2330" s="1"/>
    </row>
    <row r="2331" spans="6:6">
      <c r="F2331" s="1"/>
    </row>
    <row r="2332" spans="6:6">
      <c r="F2332" s="1"/>
    </row>
    <row r="2333" spans="6:6">
      <c r="F2333" s="1"/>
    </row>
    <row r="2334" spans="6:6">
      <c r="F2334" s="1"/>
    </row>
    <row r="2335" spans="6:6">
      <c r="F2335" s="1"/>
    </row>
    <row r="2336" spans="6:6">
      <c r="F2336" s="1"/>
    </row>
    <row r="2337" spans="6:6">
      <c r="F2337" s="1"/>
    </row>
    <row r="2338" spans="6:6">
      <c r="F2338" s="1"/>
    </row>
    <row r="2339" spans="6:6">
      <c r="F2339" s="1"/>
    </row>
    <row r="2340" spans="6:6">
      <c r="F2340" s="1"/>
    </row>
    <row r="2341" spans="6:6">
      <c r="F2341" s="1"/>
    </row>
    <row r="2342" spans="6:6">
      <c r="F2342" s="1"/>
    </row>
    <row r="2343" spans="6:6">
      <c r="F2343" s="1"/>
    </row>
    <row r="2344" spans="6:6">
      <c r="F2344" s="1"/>
    </row>
    <row r="2345" spans="6:6">
      <c r="F2345" s="1"/>
    </row>
    <row r="2346" spans="6:6">
      <c r="F2346" s="1"/>
    </row>
    <row r="2347" spans="6:6">
      <c r="F2347" s="1"/>
    </row>
    <row r="2348" spans="6:6">
      <c r="F2348" s="1"/>
    </row>
    <row r="2349" spans="6:6">
      <c r="F2349" s="1"/>
    </row>
    <row r="2350" spans="6:6">
      <c r="F2350" s="1"/>
    </row>
    <row r="2351" spans="6:6">
      <c r="F2351" s="1"/>
    </row>
    <row r="2352" spans="6:6">
      <c r="F2352" s="1"/>
    </row>
    <row r="2353" spans="6:6">
      <c r="F2353" s="1"/>
    </row>
    <row r="2354" spans="6:6">
      <c r="F2354" s="1"/>
    </row>
    <row r="2355" spans="6:6">
      <c r="F2355" s="1"/>
    </row>
    <row r="2356" spans="6:6">
      <c r="F2356" s="1"/>
    </row>
    <row r="2357" spans="6:6">
      <c r="F2357" s="1"/>
    </row>
    <row r="2358" spans="6:6">
      <c r="F2358" s="1"/>
    </row>
    <row r="2359" spans="6:6">
      <c r="F2359" s="1"/>
    </row>
    <row r="2360" spans="6:6">
      <c r="F2360" s="1"/>
    </row>
    <row r="2361" spans="6:6">
      <c r="F2361" s="1"/>
    </row>
    <row r="2362" spans="6:6">
      <c r="F2362" s="1"/>
    </row>
    <row r="2363" spans="6:6">
      <c r="F2363" s="1"/>
    </row>
    <row r="2364" spans="6:6">
      <c r="F2364" s="1"/>
    </row>
    <row r="2365" spans="6:6">
      <c r="F2365" s="1"/>
    </row>
    <row r="2366" spans="6:6">
      <c r="F2366" s="1"/>
    </row>
    <row r="2367" spans="6:6">
      <c r="F2367" s="1"/>
    </row>
    <row r="2368" spans="6:6">
      <c r="F2368" s="1"/>
    </row>
    <row r="2369" spans="6:6">
      <c r="F2369" s="1"/>
    </row>
    <row r="2370" spans="6:6">
      <c r="F2370" s="1"/>
    </row>
    <row r="2371" spans="6:6">
      <c r="F2371" s="1"/>
    </row>
    <row r="2372" spans="6:6">
      <c r="F2372" s="1"/>
    </row>
    <row r="2373" spans="6:6">
      <c r="F2373" s="1"/>
    </row>
    <row r="2374" spans="6:6">
      <c r="F2374" s="1"/>
    </row>
    <row r="2375" spans="6:6">
      <c r="F2375" s="1"/>
    </row>
    <row r="2376" spans="6:6">
      <c r="F2376" s="1"/>
    </row>
    <row r="2377" spans="6:6">
      <c r="F2377" s="1"/>
    </row>
    <row r="2378" spans="6:6">
      <c r="F2378" s="1"/>
    </row>
    <row r="2379" spans="6:6">
      <c r="F2379" s="1"/>
    </row>
    <row r="2380" spans="6:6">
      <c r="F2380" s="1"/>
    </row>
    <row r="2381" spans="6:6">
      <c r="F2381" s="1"/>
    </row>
    <row r="2382" spans="6:6">
      <c r="F2382" s="1"/>
    </row>
    <row r="2383" spans="6:6">
      <c r="F2383" s="1"/>
    </row>
    <row r="2384" spans="6:6">
      <c r="F2384" s="1"/>
    </row>
    <row r="2385" spans="6:6">
      <c r="F2385" s="1"/>
    </row>
    <row r="2386" spans="6:6">
      <c r="F2386" s="1"/>
    </row>
    <row r="2387" spans="6:6">
      <c r="F2387" s="1"/>
    </row>
    <row r="2388" spans="6:6">
      <c r="F2388" s="1"/>
    </row>
    <row r="2389" spans="6:6">
      <c r="F2389" s="1"/>
    </row>
    <row r="2390" spans="6:6">
      <c r="F2390" s="1"/>
    </row>
    <row r="2391" spans="6:6">
      <c r="F2391" s="1"/>
    </row>
    <row r="2392" spans="6:6">
      <c r="F2392" s="1"/>
    </row>
    <row r="2393" spans="6:6">
      <c r="F2393" s="1"/>
    </row>
    <row r="2394" spans="6:6">
      <c r="F2394" s="1"/>
    </row>
    <row r="2395" spans="6:6">
      <c r="F2395" s="1"/>
    </row>
    <row r="2396" spans="6:6">
      <c r="F2396" s="1"/>
    </row>
    <row r="2397" spans="6:6">
      <c r="F2397" s="1"/>
    </row>
    <row r="2398" spans="6:6">
      <c r="F2398" s="1"/>
    </row>
    <row r="2399" spans="6:6">
      <c r="F2399" s="1"/>
    </row>
    <row r="2400" spans="6:6">
      <c r="F2400" s="1"/>
    </row>
    <row r="2401" spans="6:6">
      <c r="F2401" s="1"/>
    </row>
    <row r="2402" spans="6:6">
      <c r="F2402" s="1"/>
    </row>
    <row r="2403" spans="6:6">
      <c r="F2403" s="1"/>
    </row>
    <row r="2404" spans="6:6">
      <c r="F2404" s="1"/>
    </row>
    <row r="2405" spans="6:6">
      <c r="F2405" s="1"/>
    </row>
    <row r="2406" spans="6:6">
      <c r="F2406" s="1"/>
    </row>
    <row r="2407" spans="6:6">
      <c r="F2407" s="1"/>
    </row>
    <row r="2408" spans="6:6">
      <c r="F2408" s="1"/>
    </row>
    <row r="2409" spans="6:6">
      <c r="F2409" s="1"/>
    </row>
    <row r="2410" spans="6:6">
      <c r="F2410" s="1"/>
    </row>
    <row r="2411" spans="6:6">
      <c r="F2411" s="1"/>
    </row>
    <row r="2412" spans="6:6">
      <c r="F2412" s="1"/>
    </row>
    <row r="2413" spans="6:6">
      <c r="F2413" s="1"/>
    </row>
    <row r="2414" spans="6:6">
      <c r="F2414" s="1"/>
    </row>
    <row r="2415" spans="6:6">
      <c r="F2415" s="1"/>
    </row>
    <row r="2416" spans="6:6">
      <c r="F2416" s="1"/>
    </row>
    <row r="2417" spans="6:6">
      <c r="F2417" s="1"/>
    </row>
    <row r="2418" spans="6:6">
      <c r="F2418" s="1"/>
    </row>
    <row r="2419" spans="6:6">
      <c r="F2419" s="1"/>
    </row>
    <row r="2420" spans="6:6">
      <c r="F2420" s="1"/>
    </row>
    <row r="2421" spans="6:6">
      <c r="F2421" s="1"/>
    </row>
    <row r="2422" spans="6:6">
      <c r="F2422" s="1"/>
    </row>
    <row r="2423" spans="6:6">
      <c r="F2423" s="1"/>
    </row>
    <row r="2424" spans="6:6">
      <c r="F2424" s="1"/>
    </row>
    <row r="2425" spans="6:6">
      <c r="F2425" s="1"/>
    </row>
    <row r="2426" spans="6:6">
      <c r="F2426" s="1"/>
    </row>
    <row r="2427" spans="6:6">
      <c r="F2427" s="1"/>
    </row>
    <row r="2428" spans="6:6">
      <c r="F2428" s="1"/>
    </row>
    <row r="2429" spans="6:6">
      <c r="F2429" s="1"/>
    </row>
    <row r="2430" spans="6:6">
      <c r="F2430" s="1"/>
    </row>
    <row r="2431" spans="6:6">
      <c r="F2431" s="1"/>
    </row>
    <row r="2432" spans="6:6">
      <c r="F2432" s="1"/>
    </row>
    <row r="2433" spans="6:6">
      <c r="F2433" s="1"/>
    </row>
    <row r="2434" spans="6:6">
      <c r="F2434" s="1"/>
    </row>
    <row r="2435" spans="6:6">
      <c r="F2435" s="1"/>
    </row>
    <row r="2436" spans="6:6">
      <c r="F2436" s="1"/>
    </row>
    <row r="2437" spans="6:6">
      <c r="F2437" s="1"/>
    </row>
    <row r="2438" spans="6:6">
      <c r="F2438" s="1"/>
    </row>
    <row r="2439" spans="6:6">
      <c r="F2439" s="1"/>
    </row>
    <row r="2440" spans="6:6">
      <c r="F2440" s="1"/>
    </row>
    <row r="2441" spans="6:6">
      <c r="F2441" s="1"/>
    </row>
    <row r="2442" spans="6:6">
      <c r="F2442" s="1"/>
    </row>
    <row r="2443" spans="6:6">
      <c r="F2443" s="1"/>
    </row>
    <row r="2444" spans="6:6">
      <c r="F2444" s="1"/>
    </row>
    <row r="2445" spans="6:6">
      <c r="F2445" s="1"/>
    </row>
    <row r="2446" spans="6:6">
      <c r="F2446" s="1"/>
    </row>
    <row r="2447" spans="6:6">
      <c r="F2447" s="1"/>
    </row>
    <row r="2448" spans="6:6">
      <c r="F2448" s="1"/>
    </row>
    <row r="2449" spans="6:6">
      <c r="F2449" s="1"/>
    </row>
    <row r="2450" spans="6:6">
      <c r="F2450" s="1"/>
    </row>
    <row r="2451" spans="6:6">
      <c r="F2451" s="1"/>
    </row>
    <row r="2452" spans="6:6">
      <c r="F2452" s="1"/>
    </row>
    <row r="2453" spans="6:6">
      <c r="F2453" s="1"/>
    </row>
    <row r="2454" spans="6:6">
      <c r="F2454" s="1"/>
    </row>
    <row r="2455" spans="6:6">
      <c r="F2455" s="1"/>
    </row>
    <row r="2456" spans="6:6">
      <c r="F2456" s="1"/>
    </row>
    <row r="2457" spans="6:6">
      <c r="F2457" s="1"/>
    </row>
    <row r="2458" spans="6:6">
      <c r="F2458" s="1"/>
    </row>
    <row r="2459" spans="6:6">
      <c r="F2459" s="1"/>
    </row>
    <row r="2460" spans="6:6">
      <c r="F2460" s="1"/>
    </row>
    <row r="2461" spans="6:6">
      <c r="F2461" s="1"/>
    </row>
    <row r="2462" spans="6:6">
      <c r="F2462" s="1"/>
    </row>
    <row r="2463" spans="6:6">
      <c r="F2463" s="1"/>
    </row>
    <row r="2464" spans="6:6">
      <c r="F2464" s="1"/>
    </row>
    <row r="2465" spans="6:6">
      <c r="F2465" s="1"/>
    </row>
    <row r="2466" spans="6:6">
      <c r="F2466" s="1"/>
    </row>
    <row r="2467" spans="6:6">
      <c r="F2467" s="1"/>
    </row>
    <row r="2468" spans="6:6">
      <c r="F2468" s="1"/>
    </row>
    <row r="2469" spans="6:6">
      <c r="F2469" s="1"/>
    </row>
    <row r="2470" spans="6:6">
      <c r="F2470" s="1"/>
    </row>
    <row r="2471" spans="6:6">
      <c r="F2471" s="1"/>
    </row>
    <row r="2472" spans="6:6">
      <c r="F2472" s="1"/>
    </row>
    <row r="2473" spans="6:6">
      <c r="F2473" s="1"/>
    </row>
    <row r="2474" spans="6:6">
      <c r="F2474" s="1"/>
    </row>
    <row r="2475" spans="6:6">
      <c r="F2475" s="1"/>
    </row>
    <row r="2476" spans="6:6">
      <c r="F2476" s="1"/>
    </row>
    <row r="2477" spans="6:6">
      <c r="F2477" s="1"/>
    </row>
    <row r="2478" spans="6:6">
      <c r="F2478" s="1"/>
    </row>
    <row r="2479" spans="6:6">
      <c r="F2479" s="1"/>
    </row>
    <row r="2480" spans="6:6">
      <c r="F2480" s="1"/>
    </row>
    <row r="2481" spans="6:6">
      <c r="F2481" s="1"/>
    </row>
    <row r="2482" spans="6:6">
      <c r="F2482" s="1"/>
    </row>
    <row r="2483" spans="6:6">
      <c r="F2483" s="1"/>
    </row>
    <row r="2484" spans="6:6">
      <c r="F2484" s="1"/>
    </row>
    <row r="2485" spans="6:6">
      <c r="F2485" s="1"/>
    </row>
    <row r="2486" spans="6:6">
      <c r="F2486" s="1"/>
    </row>
    <row r="2487" spans="6:6">
      <c r="F2487" s="1"/>
    </row>
    <row r="2488" spans="6:6">
      <c r="F2488" s="1"/>
    </row>
    <row r="2489" spans="6:6">
      <c r="F2489" s="1"/>
    </row>
    <row r="2490" spans="6:6">
      <c r="F2490" s="1"/>
    </row>
    <row r="2491" spans="6:6">
      <c r="F2491" s="1"/>
    </row>
    <row r="2492" spans="6:6">
      <c r="F2492" s="1"/>
    </row>
    <row r="2493" spans="6:6">
      <c r="F2493" s="1"/>
    </row>
    <row r="2494" spans="6:6">
      <c r="F2494" s="1"/>
    </row>
    <row r="2495" spans="6:6">
      <c r="F2495" s="1"/>
    </row>
    <row r="2496" spans="6:6">
      <c r="F2496" s="1"/>
    </row>
    <row r="2497" spans="6:6">
      <c r="F2497" s="1"/>
    </row>
    <row r="2498" spans="6:6">
      <c r="F2498" s="1"/>
    </row>
    <row r="2499" spans="6:6">
      <c r="F2499" s="1"/>
    </row>
    <row r="2500" spans="6:6">
      <c r="F2500" s="1"/>
    </row>
    <row r="2501" spans="6:6">
      <c r="F2501" s="1"/>
    </row>
    <row r="2502" spans="6:6">
      <c r="F2502" s="1"/>
    </row>
    <row r="2503" spans="6:6">
      <c r="F2503" s="1"/>
    </row>
    <row r="2504" spans="6:6">
      <c r="F2504" s="1"/>
    </row>
    <row r="2505" spans="6:6">
      <c r="F2505" s="1"/>
    </row>
    <row r="2506" spans="6:6">
      <c r="F2506" s="1"/>
    </row>
    <row r="2507" spans="6:6">
      <c r="F2507" s="1"/>
    </row>
    <row r="2508" spans="6:6">
      <c r="F2508" s="1"/>
    </row>
    <row r="2509" spans="6:6">
      <c r="F2509" s="1"/>
    </row>
    <row r="2510" spans="6:6">
      <c r="F2510" s="1"/>
    </row>
    <row r="2511" spans="6:6">
      <c r="F2511" s="1"/>
    </row>
    <row r="2512" spans="6:6">
      <c r="F2512" s="1"/>
    </row>
    <row r="2513" spans="6:6">
      <c r="F2513" s="1"/>
    </row>
    <row r="2514" spans="6:6">
      <c r="F2514" s="1"/>
    </row>
    <row r="2515" spans="6:6">
      <c r="F2515" s="1"/>
    </row>
    <row r="2516" spans="6:6">
      <c r="F2516" s="1"/>
    </row>
    <row r="2517" spans="6:6">
      <c r="F2517" s="1"/>
    </row>
    <row r="2518" spans="6:6">
      <c r="F2518" s="1"/>
    </row>
    <row r="2519" spans="6:6">
      <c r="F2519" s="1"/>
    </row>
    <row r="2520" spans="6:6">
      <c r="F2520" s="1"/>
    </row>
    <row r="2521" spans="6:6">
      <c r="F2521" s="1"/>
    </row>
    <row r="2522" spans="6:6">
      <c r="F2522" s="1"/>
    </row>
    <row r="2523" spans="6:6">
      <c r="F2523" s="1"/>
    </row>
    <row r="2524" spans="6:6">
      <c r="F2524" s="1"/>
    </row>
    <row r="2525" spans="6:6">
      <c r="F2525" s="1"/>
    </row>
    <row r="2526" spans="6:6">
      <c r="F2526" s="1"/>
    </row>
    <row r="2527" spans="6:6">
      <c r="F2527" s="1"/>
    </row>
    <row r="2528" spans="6:6">
      <c r="F2528" s="1"/>
    </row>
    <row r="2529" spans="6:6">
      <c r="F2529" s="1"/>
    </row>
    <row r="2530" spans="6:6">
      <c r="F2530" s="1"/>
    </row>
    <row r="2531" spans="6:6">
      <c r="F2531" s="1"/>
    </row>
    <row r="2532" spans="6:6">
      <c r="F2532" s="1"/>
    </row>
    <row r="2533" spans="6:6">
      <c r="F2533" s="1"/>
    </row>
    <row r="2534" spans="6:6">
      <c r="F2534" s="1"/>
    </row>
    <row r="2535" spans="6:6">
      <c r="F2535" s="1"/>
    </row>
    <row r="2536" spans="6:6">
      <c r="F2536" s="1"/>
    </row>
    <row r="2537" spans="6:6">
      <c r="F2537" s="1"/>
    </row>
    <row r="2538" spans="6:6">
      <c r="F2538" s="1"/>
    </row>
    <row r="2539" spans="6:6">
      <c r="F2539" s="1"/>
    </row>
    <row r="2540" spans="6:6">
      <c r="F2540" s="1"/>
    </row>
    <row r="2541" spans="6:6">
      <c r="F2541" s="1"/>
    </row>
    <row r="2542" spans="6:6">
      <c r="F2542" s="1"/>
    </row>
    <row r="2543" spans="6:6">
      <c r="F2543" s="1"/>
    </row>
    <row r="2544" spans="6:6">
      <c r="F2544" s="1"/>
    </row>
    <row r="2545" spans="6:6">
      <c r="F2545" s="1"/>
    </row>
    <row r="2546" spans="6:6">
      <c r="F2546" s="1"/>
    </row>
    <row r="2547" spans="6:6">
      <c r="F2547" s="1"/>
    </row>
    <row r="2548" spans="6:6">
      <c r="F2548" s="1"/>
    </row>
    <row r="2549" spans="6:6">
      <c r="F2549" s="1"/>
    </row>
    <row r="2550" spans="6:6">
      <c r="F2550" s="1"/>
    </row>
    <row r="2551" spans="6:6">
      <c r="F2551" s="1"/>
    </row>
    <row r="2552" spans="6:6">
      <c r="F2552" s="1"/>
    </row>
    <row r="2553" spans="6:6">
      <c r="F2553" s="1"/>
    </row>
    <row r="2554" spans="6:6">
      <c r="F2554" s="1"/>
    </row>
    <row r="2555" spans="6:6">
      <c r="F2555" s="1"/>
    </row>
    <row r="2556" spans="6:6">
      <c r="F2556" s="1"/>
    </row>
    <row r="2557" spans="6:6">
      <c r="F2557" s="1"/>
    </row>
    <row r="2558" spans="6:6">
      <c r="F2558" s="1"/>
    </row>
    <row r="2559" spans="6:6">
      <c r="F2559" s="1"/>
    </row>
    <row r="2560" spans="6:6">
      <c r="F2560" s="1"/>
    </row>
    <row r="2561" spans="6:6">
      <c r="F2561" s="1"/>
    </row>
    <row r="2562" spans="6:6">
      <c r="F2562" s="1"/>
    </row>
    <row r="2563" spans="6:6">
      <c r="F2563" s="1"/>
    </row>
    <row r="2564" spans="6:6">
      <c r="F2564" s="1"/>
    </row>
    <row r="2565" spans="6:6">
      <c r="F2565" s="1"/>
    </row>
    <row r="2566" spans="6:6">
      <c r="F2566" s="1"/>
    </row>
    <row r="2567" spans="6:6">
      <c r="F2567" s="1"/>
    </row>
    <row r="2568" spans="6:6">
      <c r="F2568" s="1"/>
    </row>
    <row r="2569" spans="6:6">
      <c r="F2569" s="1"/>
    </row>
    <row r="2570" spans="6:6">
      <c r="F2570" s="1"/>
    </row>
    <row r="2571" spans="6:6">
      <c r="F2571" s="1"/>
    </row>
    <row r="2572" spans="6:6">
      <c r="F2572" s="1"/>
    </row>
    <row r="2573" spans="6:6">
      <c r="F2573" s="1"/>
    </row>
    <row r="2574" spans="6:6">
      <c r="F2574" s="1"/>
    </row>
    <row r="2575" spans="6:6">
      <c r="F2575" s="1"/>
    </row>
    <row r="2576" spans="6:6">
      <c r="F2576" s="1"/>
    </row>
    <row r="2577" spans="6:6">
      <c r="F2577" s="1"/>
    </row>
    <row r="2578" spans="6:6">
      <c r="F2578" s="1"/>
    </row>
    <row r="2579" spans="6:6">
      <c r="F2579" s="1"/>
    </row>
    <row r="2580" spans="6:6">
      <c r="F2580" s="1"/>
    </row>
    <row r="2581" spans="6:6">
      <c r="F2581" s="1"/>
    </row>
    <row r="2582" spans="6:6">
      <c r="F2582" s="1"/>
    </row>
    <row r="2583" spans="6:6">
      <c r="F2583" s="1"/>
    </row>
    <row r="2584" spans="6:6">
      <c r="F2584" s="1"/>
    </row>
    <row r="2585" spans="6:6">
      <c r="F2585" s="1"/>
    </row>
    <row r="2586" spans="6:6">
      <c r="F2586" s="1"/>
    </row>
    <row r="2587" spans="6:6">
      <c r="F2587" s="1"/>
    </row>
    <row r="2588" spans="6:6">
      <c r="F2588" s="1"/>
    </row>
    <row r="2589" spans="6:6">
      <c r="F2589" s="1"/>
    </row>
    <row r="2590" spans="6:6">
      <c r="F2590" s="1"/>
    </row>
    <row r="2591" spans="6:6">
      <c r="F2591" s="1"/>
    </row>
    <row r="2592" spans="6:6">
      <c r="F2592" s="1"/>
    </row>
    <row r="2593" spans="6:6">
      <c r="F2593" s="1"/>
    </row>
    <row r="2594" spans="6:6">
      <c r="F2594" s="1"/>
    </row>
    <row r="2595" spans="6:6">
      <c r="F2595" s="1"/>
    </row>
    <row r="2596" spans="6:6">
      <c r="F2596" s="1"/>
    </row>
    <row r="2597" spans="6:6">
      <c r="F2597" s="1"/>
    </row>
    <row r="2598" spans="6:6">
      <c r="F2598" s="1"/>
    </row>
    <row r="2599" spans="6:6">
      <c r="F2599" s="1"/>
    </row>
    <row r="2600" spans="6:6">
      <c r="F2600" s="1"/>
    </row>
    <row r="2601" spans="6:6">
      <c r="F2601" s="1"/>
    </row>
    <row r="2602" spans="6:6">
      <c r="F2602" s="1"/>
    </row>
    <row r="2603" spans="6:6">
      <c r="F2603" s="1"/>
    </row>
    <row r="2604" spans="6:6">
      <c r="F2604" s="1"/>
    </row>
    <row r="2605" spans="6:6">
      <c r="F2605" s="1"/>
    </row>
    <row r="2606" spans="6:6">
      <c r="F2606" s="1"/>
    </row>
    <row r="2607" spans="6:6">
      <c r="F2607" s="1"/>
    </row>
    <row r="2608" spans="6:6">
      <c r="F2608" s="1"/>
    </row>
    <row r="2609" spans="6:6">
      <c r="F2609" s="1"/>
    </row>
    <row r="2610" spans="6:6">
      <c r="F2610" s="1"/>
    </row>
    <row r="2611" spans="6:6">
      <c r="F2611" s="1"/>
    </row>
    <row r="2612" spans="6:6">
      <c r="F2612" s="1"/>
    </row>
    <row r="2613" spans="6:6">
      <c r="F2613" s="1"/>
    </row>
    <row r="2614" spans="6:6">
      <c r="F2614" s="1"/>
    </row>
    <row r="2615" spans="6:6">
      <c r="F2615" s="1"/>
    </row>
    <row r="2616" spans="6:6">
      <c r="F2616" s="1"/>
    </row>
    <row r="2617" spans="6:6">
      <c r="F2617" s="1"/>
    </row>
    <row r="2618" spans="6:6">
      <c r="F2618" s="1"/>
    </row>
    <row r="2619" spans="6:6">
      <c r="F2619" s="1"/>
    </row>
    <row r="2620" spans="6:6">
      <c r="F2620" s="1"/>
    </row>
    <row r="2621" spans="6:6">
      <c r="F2621" s="1"/>
    </row>
    <row r="2622" spans="6:6">
      <c r="F2622" s="1"/>
    </row>
    <row r="2623" spans="6:6">
      <c r="F2623" s="1"/>
    </row>
    <row r="2624" spans="6:6">
      <c r="F2624" s="1"/>
    </row>
    <row r="2625" spans="6:6">
      <c r="F2625" s="1"/>
    </row>
    <row r="2626" spans="6:6">
      <c r="F2626" s="1"/>
    </row>
    <row r="2627" spans="6:6">
      <c r="F2627" s="1"/>
    </row>
    <row r="2628" spans="6:6">
      <c r="F2628" s="1"/>
    </row>
    <row r="2629" spans="6:6">
      <c r="F2629" s="1"/>
    </row>
    <row r="2630" spans="6:6">
      <c r="F2630" s="1"/>
    </row>
    <row r="2631" spans="6:6">
      <c r="F2631" s="1"/>
    </row>
    <row r="2632" spans="6:6">
      <c r="F2632" s="1"/>
    </row>
    <row r="2633" spans="6:6">
      <c r="F2633" s="1"/>
    </row>
    <row r="2634" spans="6:6">
      <c r="F2634" s="1"/>
    </row>
    <row r="2635" spans="6:6">
      <c r="F2635" s="1"/>
    </row>
    <row r="2636" spans="6:6">
      <c r="F2636" s="1"/>
    </row>
    <row r="2637" spans="6:6">
      <c r="F2637" s="1"/>
    </row>
    <row r="2638" spans="6:6">
      <c r="F2638" s="1"/>
    </row>
    <row r="2639" spans="6:6">
      <c r="F2639" s="1"/>
    </row>
    <row r="2640" spans="6:6">
      <c r="F2640" s="1"/>
    </row>
    <row r="2641" spans="6:6">
      <c r="F2641" s="1"/>
    </row>
    <row r="2642" spans="6:6">
      <c r="F2642" s="1"/>
    </row>
    <row r="2643" spans="6:6">
      <c r="F2643" s="1"/>
    </row>
    <row r="2644" spans="6:6">
      <c r="F2644" s="1"/>
    </row>
    <row r="2645" spans="6:6">
      <c r="F2645" s="1"/>
    </row>
    <row r="2646" spans="6:6">
      <c r="F2646" s="1"/>
    </row>
    <row r="2647" spans="6:6">
      <c r="F2647" s="1"/>
    </row>
    <row r="2648" spans="6:6">
      <c r="F2648" s="1"/>
    </row>
    <row r="2649" spans="6:6">
      <c r="F2649" s="1"/>
    </row>
    <row r="2650" spans="6:6">
      <c r="F2650" s="1"/>
    </row>
    <row r="2651" spans="6:6">
      <c r="F2651" s="1"/>
    </row>
    <row r="2652" spans="6:6">
      <c r="F2652" s="1"/>
    </row>
    <row r="2653" spans="6:6">
      <c r="F2653" s="1"/>
    </row>
    <row r="2654" spans="6:6">
      <c r="F2654" s="1"/>
    </row>
    <row r="2655" spans="6:6">
      <c r="F2655" s="1"/>
    </row>
    <row r="2656" spans="6:6">
      <c r="F2656" s="1"/>
    </row>
    <row r="2657" spans="6:6">
      <c r="F2657" s="1"/>
    </row>
    <row r="2658" spans="6:6">
      <c r="F2658" s="1"/>
    </row>
    <row r="2659" spans="6:6">
      <c r="F2659" s="1"/>
    </row>
    <row r="2660" spans="6:6">
      <c r="F2660" s="1"/>
    </row>
    <row r="2661" spans="6:6">
      <c r="F2661" s="1"/>
    </row>
    <row r="2662" spans="6:6">
      <c r="F2662" s="1"/>
    </row>
    <row r="2663" spans="6:6">
      <c r="F2663" s="1"/>
    </row>
    <row r="2664" spans="6:6">
      <c r="F2664" s="1"/>
    </row>
    <row r="2665" spans="6:6">
      <c r="F2665" s="1"/>
    </row>
    <row r="2666" spans="6:6">
      <c r="F2666" s="1"/>
    </row>
    <row r="2667" spans="6:6">
      <c r="F2667" s="1"/>
    </row>
    <row r="2668" spans="6:6">
      <c r="F2668" s="1"/>
    </row>
    <row r="2669" spans="6:6">
      <c r="F2669" s="1"/>
    </row>
    <row r="2670" spans="6:6">
      <c r="F2670" s="1"/>
    </row>
    <row r="2671" spans="6:6">
      <c r="F2671" s="1"/>
    </row>
    <row r="2672" spans="6:6">
      <c r="F2672" s="1"/>
    </row>
    <row r="2673" spans="6:6">
      <c r="F2673" s="1"/>
    </row>
    <row r="2674" spans="6:6">
      <c r="F2674" s="1"/>
    </row>
    <row r="2675" spans="6:6">
      <c r="F2675" s="1"/>
    </row>
    <row r="2676" spans="6:6">
      <c r="F2676" s="1"/>
    </row>
    <row r="2677" spans="6:6">
      <c r="F2677" s="1"/>
    </row>
    <row r="2678" spans="6:6">
      <c r="F2678" s="1"/>
    </row>
    <row r="2679" spans="6:6">
      <c r="F2679" s="1"/>
    </row>
    <row r="2680" spans="6:6">
      <c r="F2680" s="1"/>
    </row>
    <row r="2681" spans="6:6">
      <c r="F2681" s="1"/>
    </row>
    <row r="2682" spans="6:6">
      <c r="F2682" s="1"/>
    </row>
    <row r="2683" spans="6:6">
      <c r="F2683" s="1"/>
    </row>
    <row r="2684" spans="6:6">
      <c r="F2684" s="1"/>
    </row>
    <row r="2685" spans="6:6">
      <c r="F2685" s="1"/>
    </row>
    <row r="2686" spans="6:6">
      <c r="F2686" s="1"/>
    </row>
    <row r="2687" spans="6:6">
      <c r="F2687" s="1"/>
    </row>
    <row r="2688" spans="6:6">
      <c r="F2688" s="1"/>
    </row>
    <row r="2689" spans="6:6">
      <c r="F2689" s="1"/>
    </row>
    <row r="2690" spans="6:6">
      <c r="F2690" s="1"/>
    </row>
    <row r="2691" spans="6:6">
      <c r="F2691" s="1"/>
    </row>
    <row r="2692" spans="6:6">
      <c r="F2692" s="1"/>
    </row>
    <row r="2693" spans="6:6">
      <c r="F2693" s="1"/>
    </row>
    <row r="2694" spans="6:6">
      <c r="F2694" s="1"/>
    </row>
    <row r="2695" spans="6:6">
      <c r="F2695" s="1"/>
    </row>
    <row r="2696" spans="6:6">
      <c r="F2696" s="1"/>
    </row>
    <row r="2697" spans="6:6">
      <c r="F2697" s="1"/>
    </row>
    <row r="2698" spans="6:6">
      <c r="F2698" s="1"/>
    </row>
    <row r="2699" spans="6:6">
      <c r="F2699" s="1"/>
    </row>
    <row r="2700" spans="6:6">
      <c r="F2700" s="1"/>
    </row>
    <row r="2701" spans="6:6">
      <c r="F2701" s="1"/>
    </row>
    <row r="2702" spans="6:6">
      <c r="F2702" s="1"/>
    </row>
    <row r="2703" spans="6:6">
      <c r="F2703" s="1"/>
    </row>
    <row r="2704" spans="6:6">
      <c r="F2704" s="1"/>
    </row>
    <row r="2705" spans="6:6">
      <c r="F2705" s="1"/>
    </row>
    <row r="2706" spans="6:6">
      <c r="F2706" s="1"/>
    </row>
    <row r="2707" spans="6:6">
      <c r="F2707" s="1"/>
    </row>
    <row r="2708" spans="6:6">
      <c r="F2708" s="1"/>
    </row>
    <row r="2709" spans="6:6">
      <c r="F2709" s="1"/>
    </row>
    <row r="2710" spans="6:6">
      <c r="F2710" s="1"/>
    </row>
    <row r="2711" spans="6:6">
      <c r="F2711" s="1"/>
    </row>
    <row r="2712" spans="6:6">
      <c r="F2712" s="1"/>
    </row>
    <row r="2713" spans="6:6">
      <c r="F2713" s="1"/>
    </row>
    <row r="2714" spans="6:6">
      <c r="F2714" s="1"/>
    </row>
    <row r="2715" spans="6:6">
      <c r="F2715" s="1"/>
    </row>
    <row r="2716" spans="6:6">
      <c r="F2716" s="1"/>
    </row>
    <row r="2717" spans="6:6">
      <c r="F2717" s="1"/>
    </row>
    <row r="2718" spans="6:6">
      <c r="F2718" s="1"/>
    </row>
    <row r="2719" spans="6:6">
      <c r="F2719" s="1"/>
    </row>
    <row r="2720" spans="6:6">
      <c r="F2720" s="1"/>
    </row>
    <row r="2721" spans="6:6">
      <c r="F2721" s="1"/>
    </row>
    <row r="2722" spans="6:6">
      <c r="F2722" s="1"/>
    </row>
    <row r="2723" spans="6:6">
      <c r="F2723" s="1"/>
    </row>
    <row r="2724" spans="6:6">
      <c r="F2724" s="1"/>
    </row>
    <row r="2725" spans="6:6">
      <c r="F2725" s="1"/>
    </row>
    <row r="2726" spans="6:6">
      <c r="F2726" s="1"/>
    </row>
    <row r="2727" spans="6:6">
      <c r="F2727" s="1"/>
    </row>
    <row r="2728" spans="6:6">
      <c r="F2728" s="1"/>
    </row>
    <row r="2729" spans="6:6">
      <c r="F2729" s="1"/>
    </row>
    <row r="2730" spans="6:6">
      <c r="F2730" s="1"/>
    </row>
    <row r="2731" spans="6:6">
      <c r="F2731" s="1"/>
    </row>
    <row r="2732" spans="6:6">
      <c r="F2732" s="1"/>
    </row>
    <row r="2733" spans="6:6">
      <c r="F2733" s="1"/>
    </row>
    <row r="2734" spans="6:6">
      <c r="F2734" s="1"/>
    </row>
    <row r="2735" spans="6:6">
      <c r="F2735" s="1"/>
    </row>
    <row r="2736" spans="6:6">
      <c r="F2736" s="1"/>
    </row>
    <row r="2737" spans="6:6">
      <c r="F2737" s="1"/>
    </row>
    <row r="2738" spans="6:6">
      <c r="F2738" s="1"/>
    </row>
    <row r="2739" spans="6:6">
      <c r="F2739" s="1"/>
    </row>
    <row r="2740" spans="6:6">
      <c r="F2740" s="1"/>
    </row>
    <row r="2741" spans="6:6">
      <c r="F2741" s="1"/>
    </row>
    <row r="2742" spans="6:6">
      <c r="F2742" s="1"/>
    </row>
    <row r="2743" spans="6:6">
      <c r="F2743" s="1"/>
    </row>
    <row r="2744" spans="6:6">
      <c r="F2744" s="1"/>
    </row>
    <row r="2745" spans="6:6">
      <c r="F2745" s="1"/>
    </row>
    <row r="2746" spans="6:6">
      <c r="F2746" s="1"/>
    </row>
    <row r="2747" spans="6:6">
      <c r="F2747" s="1"/>
    </row>
    <row r="2748" spans="6:6">
      <c r="F2748" s="1"/>
    </row>
    <row r="2749" spans="6:6">
      <c r="F2749" s="1"/>
    </row>
    <row r="2750" spans="6:6">
      <c r="F2750" s="1"/>
    </row>
    <row r="2751" spans="6:6">
      <c r="F2751" s="1"/>
    </row>
    <row r="2752" spans="6:6">
      <c r="F2752" s="1"/>
    </row>
    <row r="2753" spans="6:6">
      <c r="F2753" s="1"/>
    </row>
    <row r="2754" spans="6:6">
      <c r="F2754" s="1"/>
    </row>
    <row r="2755" spans="6:6">
      <c r="F2755" s="1"/>
    </row>
    <row r="2756" spans="6:6">
      <c r="F2756" s="1"/>
    </row>
    <row r="2757" spans="6:6">
      <c r="F2757" s="1"/>
    </row>
    <row r="2758" spans="6:6">
      <c r="F2758" s="1"/>
    </row>
    <row r="2759" spans="6:6">
      <c r="F2759" s="1"/>
    </row>
    <row r="2760" spans="6:6">
      <c r="F2760" s="1"/>
    </row>
    <row r="2761" spans="6:6">
      <c r="F2761" s="1"/>
    </row>
    <row r="2762" spans="6:6">
      <c r="F2762" s="1"/>
    </row>
    <row r="2763" spans="6:6">
      <c r="F2763" s="1"/>
    </row>
    <row r="2764" spans="6:6">
      <c r="F2764" s="1"/>
    </row>
    <row r="2765" spans="6:6">
      <c r="F2765" s="1"/>
    </row>
    <row r="2766" spans="6:6">
      <c r="F2766" s="1"/>
    </row>
    <row r="2767" spans="6:6">
      <c r="F2767" s="1"/>
    </row>
    <row r="2768" spans="6:6">
      <c r="F2768" s="1"/>
    </row>
    <row r="2769" spans="6:6">
      <c r="F2769" s="1"/>
    </row>
    <row r="2770" spans="6:6">
      <c r="F2770" s="1"/>
    </row>
    <row r="2771" spans="6:6">
      <c r="F2771" s="1"/>
    </row>
    <row r="2772" spans="6:6">
      <c r="F2772" s="1"/>
    </row>
    <row r="2773" spans="6:6">
      <c r="F2773" s="1"/>
    </row>
    <row r="2774" spans="6:6">
      <c r="F2774" s="1"/>
    </row>
    <row r="2775" spans="6:6">
      <c r="F2775" s="1"/>
    </row>
    <row r="2776" spans="6:6">
      <c r="F2776" s="1"/>
    </row>
    <row r="2777" spans="6:6">
      <c r="F2777" s="1"/>
    </row>
    <row r="2778" spans="6:6">
      <c r="F2778" s="1"/>
    </row>
    <row r="2779" spans="6:6">
      <c r="F2779" s="1"/>
    </row>
    <row r="2780" spans="6:6">
      <c r="F2780" s="1"/>
    </row>
    <row r="2781" spans="6:6">
      <c r="F2781" s="1"/>
    </row>
    <row r="2782" spans="6:6">
      <c r="F2782" s="1"/>
    </row>
    <row r="2783" spans="6:6">
      <c r="F2783" s="1"/>
    </row>
    <row r="2784" spans="6:6">
      <c r="F2784" s="1"/>
    </row>
    <row r="2785" spans="6:6">
      <c r="F2785" s="1"/>
    </row>
    <row r="2786" spans="6:6">
      <c r="F2786" s="1"/>
    </row>
    <row r="2787" spans="6:6">
      <c r="F2787" s="1"/>
    </row>
    <row r="2788" spans="6:6">
      <c r="F2788" s="1"/>
    </row>
    <row r="2789" spans="6:6">
      <c r="F2789" s="1"/>
    </row>
    <row r="2790" spans="6:6">
      <c r="F2790" s="1"/>
    </row>
    <row r="2791" spans="6:6">
      <c r="F2791" s="1"/>
    </row>
    <row r="2792" spans="6:6">
      <c r="F2792" s="1"/>
    </row>
    <row r="2793" spans="6:6">
      <c r="F2793" s="1"/>
    </row>
    <row r="2794" spans="6:6">
      <c r="F2794" s="1"/>
    </row>
    <row r="2795" spans="6:6">
      <c r="F2795" s="1"/>
    </row>
    <row r="2796" spans="6:6">
      <c r="F2796" s="1"/>
    </row>
    <row r="2797" spans="6:6">
      <c r="F2797" s="1"/>
    </row>
    <row r="2798" spans="6:6">
      <c r="F2798" s="1"/>
    </row>
    <row r="2799" spans="6:6">
      <c r="F2799" s="1"/>
    </row>
    <row r="2800" spans="6:6">
      <c r="F2800" s="1"/>
    </row>
    <row r="2801" spans="6:6">
      <c r="F2801" s="1"/>
    </row>
    <row r="2802" spans="6:6">
      <c r="F2802" s="1"/>
    </row>
    <row r="2803" spans="6:6">
      <c r="F2803" s="1"/>
    </row>
    <row r="2804" spans="6:6">
      <c r="F2804" s="1"/>
    </row>
    <row r="2805" spans="6:6">
      <c r="F2805" s="1"/>
    </row>
    <row r="2806" spans="6:6">
      <c r="F2806" s="1"/>
    </row>
    <row r="2807" spans="6:6">
      <c r="F2807" s="1"/>
    </row>
    <row r="2808" spans="6:6">
      <c r="F2808" s="1"/>
    </row>
    <row r="2809" spans="6:6">
      <c r="F2809" s="1"/>
    </row>
    <row r="2810" spans="6:6">
      <c r="F2810" s="1"/>
    </row>
    <row r="2811" spans="6:6">
      <c r="F2811" s="1"/>
    </row>
    <row r="2812" spans="6:6">
      <c r="F2812" s="1"/>
    </row>
    <row r="2813" spans="6:6">
      <c r="F2813" s="1"/>
    </row>
    <row r="2814" spans="6:6">
      <c r="F2814" s="1"/>
    </row>
    <row r="2815" spans="6:6">
      <c r="F2815" s="1"/>
    </row>
    <row r="2816" spans="6:6">
      <c r="F2816" s="1"/>
    </row>
    <row r="2817" spans="6:6">
      <c r="F2817" s="1"/>
    </row>
    <row r="2818" spans="6:6">
      <c r="F2818" s="1"/>
    </row>
    <row r="2819" spans="6:6">
      <c r="F2819" s="1"/>
    </row>
    <row r="2820" spans="6:6">
      <c r="F2820" s="1"/>
    </row>
    <row r="2821" spans="6:6">
      <c r="F2821" s="1"/>
    </row>
    <row r="2822" spans="6:6">
      <c r="F2822" s="1"/>
    </row>
    <row r="2823" spans="6:6">
      <c r="F2823" s="1"/>
    </row>
    <row r="2824" spans="6:6">
      <c r="F2824" s="1"/>
    </row>
    <row r="2825" spans="6:6">
      <c r="F2825" s="1"/>
    </row>
    <row r="2826" spans="6:6">
      <c r="F2826" s="1"/>
    </row>
    <row r="2827" spans="6:6">
      <c r="F2827" s="1"/>
    </row>
    <row r="2828" spans="6:6">
      <c r="F2828" s="1"/>
    </row>
    <row r="2829" spans="6:6">
      <c r="F2829" s="1"/>
    </row>
    <row r="2830" spans="6:6">
      <c r="F2830" s="1"/>
    </row>
    <row r="2831" spans="6:6">
      <c r="F2831" s="1"/>
    </row>
    <row r="2832" spans="6:6">
      <c r="F2832" s="1"/>
    </row>
    <row r="2833" spans="6:6">
      <c r="F2833" s="1"/>
    </row>
    <row r="2834" spans="6:6">
      <c r="F2834" s="1"/>
    </row>
    <row r="2835" spans="6:6">
      <c r="F2835" s="1"/>
    </row>
    <row r="2836" spans="6:6">
      <c r="F2836" s="1"/>
    </row>
    <row r="2837" spans="6:6">
      <c r="F2837" s="1"/>
    </row>
    <row r="2838" spans="6:6">
      <c r="F2838" s="1"/>
    </row>
    <row r="2839" spans="6:6">
      <c r="F2839" s="1"/>
    </row>
    <row r="2840" spans="6:6">
      <c r="F2840" s="1"/>
    </row>
    <row r="2841" spans="6:6">
      <c r="F2841" s="1"/>
    </row>
    <row r="2842" spans="6:6">
      <c r="F2842" s="1"/>
    </row>
    <row r="2843" spans="6:6">
      <c r="F2843" s="1"/>
    </row>
    <row r="2844" spans="6:6">
      <c r="F2844" s="1"/>
    </row>
    <row r="2845" spans="6:6">
      <c r="F2845" s="1"/>
    </row>
    <row r="2846" spans="6:6">
      <c r="F2846" s="1"/>
    </row>
    <row r="2847" spans="6:6">
      <c r="F2847" s="1"/>
    </row>
    <row r="2848" spans="6:6">
      <c r="F2848" s="1"/>
    </row>
    <row r="2849" spans="6:6">
      <c r="F2849" s="1"/>
    </row>
    <row r="2850" spans="6:6">
      <c r="F2850" s="1"/>
    </row>
    <row r="2851" spans="6:6">
      <c r="F2851" s="1"/>
    </row>
    <row r="2852" spans="6:6">
      <c r="F2852" s="1"/>
    </row>
    <row r="2853" spans="6:6">
      <c r="F2853" s="1"/>
    </row>
    <row r="2854" spans="6:6">
      <c r="F2854" s="1"/>
    </row>
    <row r="2855" spans="6:6">
      <c r="F2855" s="1"/>
    </row>
    <row r="2856" spans="6:6">
      <c r="F2856" s="1"/>
    </row>
    <row r="2857" spans="6:6">
      <c r="F2857" s="1"/>
    </row>
    <row r="2858" spans="6:6">
      <c r="F2858" s="1"/>
    </row>
    <row r="2859" spans="6:6">
      <c r="F2859" s="1"/>
    </row>
    <row r="2860" spans="6:6">
      <c r="F2860" s="1"/>
    </row>
    <row r="2861" spans="6:6">
      <c r="F2861" s="1"/>
    </row>
    <row r="2862" spans="6:6">
      <c r="F2862" s="1"/>
    </row>
    <row r="2863" spans="6:6">
      <c r="F2863" s="1"/>
    </row>
    <row r="2864" spans="6:6">
      <c r="F2864" s="1"/>
    </row>
    <row r="2865" spans="6:6">
      <c r="F2865" s="1"/>
    </row>
    <row r="2866" spans="6:6">
      <c r="F2866" s="1"/>
    </row>
    <row r="2867" spans="6:6">
      <c r="F2867" s="1"/>
    </row>
    <row r="2868" spans="6:6">
      <c r="F2868" s="1"/>
    </row>
    <row r="2869" spans="6:6">
      <c r="F2869" s="1"/>
    </row>
    <row r="2870" spans="6:6">
      <c r="F2870" s="1"/>
    </row>
    <row r="2871" spans="6:6">
      <c r="F2871" s="1"/>
    </row>
    <row r="2872" spans="6:6">
      <c r="F2872" s="1"/>
    </row>
    <row r="2873" spans="6:6">
      <c r="F2873" s="1"/>
    </row>
    <row r="2874" spans="6:6">
      <c r="F2874" s="1"/>
    </row>
    <row r="2875" spans="6:6">
      <c r="F2875" s="1"/>
    </row>
    <row r="2876" spans="6:6">
      <c r="F2876" s="1"/>
    </row>
    <row r="2877" spans="6:6">
      <c r="F2877" s="1"/>
    </row>
    <row r="2878" spans="6:6">
      <c r="F2878" s="1"/>
    </row>
    <row r="2879" spans="6:6">
      <c r="F2879" s="1"/>
    </row>
    <row r="2880" spans="6:6">
      <c r="F2880" s="1"/>
    </row>
    <row r="2881" spans="6:6">
      <c r="F2881" s="1"/>
    </row>
    <row r="2882" spans="6:6">
      <c r="F2882" s="1"/>
    </row>
    <row r="2883" spans="6:6">
      <c r="F2883" s="1"/>
    </row>
    <row r="2884" spans="6:6">
      <c r="F2884" s="1"/>
    </row>
    <row r="2885" spans="6:6">
      <c r="F2885" s="1"/>
    </row>
    <row r="2886" spans="6:6">
      <c r="F2886" s="1"/>
    </row>
    <row r="2887" spans="6:6">
      <c r="F2887" s="1"/>
    </row>
    <row r="2888" spans="6:6">
      <c r="F2888" s="1"/>
    </row>
    <row r="2889" spans="6:6">
      <c r="F2889" s="1"/>
    </row>
    <row r="2890" spans="6:6">
      <c r="F2890" s="1"/>
    </row>
    <row r="2891" spans="6:6">
      <c r="F2891" s="1"/>
    </row>
    <row r="2892" spans="6:6">
      <c r="F2892" s="1"/>
    </row>
    <row r="2893" spans="6:6">
      <c r="F2893" s="1"/>
    </row>
    <row r="2894" spans="6:6">
      <c r="F2894" s="1"/>
    </row>
    <row r="2895" spans="6:6">
      <c r="F2895" s="1"/>
    </row>
    <row r="2896" spans="6:6">
      <c r="F2896" s="1"/>
    </row>
    <row r="2897" spans="6:6">
      <c r="F2897" s="1"/>
    </row>
    <row r="2898" spans="6:6">
      <c r="F2898" s="1"/>
    </row>
    <row r="2899" spans="6:6">
      <c r="F2899" s="1"/>
    </row>
    <row r="2900" spans="6:6">
      <c r="F2900" s="1"/>
    </row>
    <row r="2901" spans="6:6">
      <c r="F2901" s="1"/>
    </row>
    <row r="2902" spans="6:6">
      <c r="F2902" s="1"/>
    </row>
    <row r="2903" spans="6:6">
      <c r="F2903" s="1"/>
    </row>
    <row r="2904" spans="6:6">
      <c r="F2904" s="1"/>
    </row>
    <row r="2905" spans="6:6">
      <c r="F2905" s="1"/>
    </row>
    <row r="2906" spans="6:6">
      <c r="F2906" s="1"/>
    </row>
    <row r="2907" spans="6:6">
      <c r="F2907" s="1"/>
    </row>
    <row r="2908" spans="6:6">
      <c r="F2908" s="1"/>
    </row>
    <row r="2909" spans="6:6">
      <c r="F2909" s="1"/>
    </row>
    <row r="2910" spans="6:6">
      <c r="F2910" s="1"/>
    </row>
    <row r="2911" spans="6:6">
      <c r="F2911" s="1"/>
    </row>
    <row r="2912" spans="6:6">
      <c r="F2912" s="1"/>
    </row>
    <row r="2913" spans="6:6">
      <c r="F2913" s="1"/>
    </row>
    <row r="2914" spans="6:6">
      <c r="F2914" s="1"/>
    </row>
    <row r="2915" spans="6:6">
      <c r="F2915" s="1"/>
    </row>
    <row r="2916" spans="6:6">
      <c r="F2916" s="1"/>
    </row>
    <row r="2917" spans="6:6">
      <c r="F2917" s="1"/>
    </row>
    <row r="2918" spans="6:6">
      <c r="F2918" s="1"/>
    </row>
    <row r="2919" spans="6:6">
      <c r="F2919" s="1"/>
    </row>
    <row r="2920" spans="6:6">
      <c r="F2920" s="1"/>
    </row>
    <row r="2921" spans="6:6">
      <c r="F2921" s="1"/>
    </row>
    <row r="2922" spans="6:6">
      <c r="F2922" s="1"/>
    </row>
    <row r="2923" spans="6:6">
      <c r="F2923" s="1"/>
    </row>
    <row r="2924" spans="6:6">
      <c r="F2924" s="1"/>
    </row>
    <row r="2925" spans="6:6">
      <c r="F2925" s="1"/>
    </row>
    <row r="2926" spans="6:6">
      <c r="F2926" s="1"/>
    </row>
    <row r="2927" spans="6:6">
      <c r="F2927" s="1"/>
    </row>
    <row r="2928" spans="6:6">
      <c r="F2928" s="1"/>
    </row>
    <row r="2929" spans="6:6">
      <c r="F2929" s="1"/>
    </row>
    <row r="2930" spans="6:6">
      <c r="F2930" s="1"/>
    </row>
    <row r="2931" spans="6:6">
      <c r="F2931" s="1"/>
    </row>
    <row r="2932" spans="6:6">
      <c r="F2932" s="1"/>
    </row>
    <row r="2933" spans="6:6">
      <c r="F2933" s="1"/>
    </row>
    <row r="2934" spans="6:6">
      <c r="F2934" s="1"/>
    </row>
    <row r="2935" spans="6:6">
      <c r="F2935" s="1"/>
    </row>
    <row r="2936" spans="6:6">
      <c r="F2936" s="1"/>
    </row>
    <row r="2937" spans="6:6">
      <c r="F2937" s="1"/>
    </row>
    <row r="2938" spans="6:6">
      <c r="F2938" s="1"/>
    </row>
    <row r="2939" spans="6:6">
      <c r="F2939" s="1"/>
    </row>
    <row r="2940" spans="6:6">
      <c r="F2940" s="1"/>
    </row>
    <row r="2941" spans="6:6">
      <c r="F2941" s="1"/>
    </row>
    <row r="2942" spans="6:6">
      <c r="F2942" s="1"/>
    </row>
    <row r="2943" spans="6:6">
      <c r="F2943" s="1"/>
    </row>
    <row r="2944" spans="6:6">
      <c r="F2944" s="1"/>
    </row>
    <row r="2945" spans="6:6">
      <c r="F2945" s="1"/>
    </row>
    <row r="2946" spans="6:6">
      <c r="F2946" s="1"/>
    </row>
    <row r="2947" spans="6:6">
      <c r="F2947" s="1"/>
    </row>
    <row r="2948" spans="6:6">
      <c r="F2948" s="1"/>
    </row>
    <row r="2949" spans="6:6">
      <c r="F2949" s="1"/>
    </row>
    <row r="2950" spans="6:6">
      <c r="F2950" s="1"/>
    </row>
    <row r="2951" spans="6:6">
      <c r="F2951" s="1"/>
    </row>
    <row r="2952" spans="6:6">
      <c r="F2952" s="1"/>
    </row>
    <row r="2953" spans="6:6">
      <c r="F2953" s="1"/>
    </row>
    <row r="2954" spans="6:6">
      <c r="F2954" s="1"/>
    </row>
    <row r="2955" spans="6:6">
      <c r="F2955" s="1"/>
    </row>
    <row r="2956" spans="6:6">
      <c r="F2956" s="1"/>
    </row>
    <row r="2957" spans="6:6">
      <c r="F2957" s="1"/>
    </row>
    <row r="2958" spans="6:6">
      <c r="F2958" s="1"/>
    </row>
    <row r="2959" spans="6:6">
      <c r="F2959" s="1"/>
    </row>
    <row r="2960" spans="6:6">
      <c r="F2960" s="1"/>
    </row>
    <row r="2961" spans="6:6">
      <c r="F2961" s="1"/>
    </row>
    <row r="2962" spans="6:6">
      <c r="F2962" s="1"/>
    </row>
    <row r="2963" spans="6:6">
      <c r="F2963" s="1"/>
    </row>
    <row r="2964" spans="6:6">
      <c r="F2964" s="1"/>
    </row>
    <row r="2965" spans="6:6">
      <c r="F2965" s="1"/>
    </row>
    <row r="2966" spans="6:6">
      <c r="F2966" s="1"/>
    </row>
    <row r="2967" spans="6:6">
      <c r="F2967" s="1"/>
    </row>
    <row r="2968" spans="6:6">
      <c r="F2968" s="1"/>
    </row>
    <row r="2969" spans="6:6">
      <c r="F2969" s="1"/>
    </row>
    <row r="2970" spans="6:6">
      <c r="F2970" s="1"/>
    </row>
    <row r="2971" spans="6:6">
      <c r="F2971" s="1"/>
    </row>
    <row r="2972" spans="6:6">
      <c r="F2972" s="1"/>
    </row>
    <row r="2973" spans="6:6">
      <c r="F2973" s="1"/>
    </row>
    <row r="2974" spans="6:6">
      <c r="F2974" s="1"/>
    </row>
    <row r="2975" spans="6:6">
      <c r="F2975" s="1"/>
    </row>
    <row r="2976" spans="6:6">
      <c r="F2976" s="1"/>
    </row>
    <row r="2977" spans="6:6">
      <c r="F2977" s="1"/>
    </row>
    <row r="2978" spans="6:6">
      <c r="F2978" s="1"/>
    </row>
    <row r="2979" spans="6:6">
      <c r="F2979" s="1"/>
    </row>
    <row r="2980" spans="6:6">
      <c r="F2980" s="1"/>
    </row>
    <row r="2981" spans="6:6">
      <c r="F2981" s="1"/>
    </row>
    <row r="2982" spans="6:6">
      <c r="F2982" s="1"/>
    </row>
    <row r="2983" spans="6:6">
      <c r="F2983" s="1"/>
    </row>
    <row r="2984" spans="6:6">
      <c r="F2984" s="1"/>
    </row>
    <row r="2985" spans="6:6">
      <c r="F2985" s="1"/>
    </row>
    <row r="2986" spans="6:6">
      <c r="F2986" s="1"/>
    </row>
    <row r="2987" spans="6:6">
      <c r="F2987" s="1"/>
    </row>
    <row r="2988" spans="6:6">
      <c r="F2988" s="1"/>
    </row>
    <row r="2989" spans="6:6">
      <c r="F2989" s="1"/>
    </row>
    <row r="2990" spans="6:6">
      <c r="F2990" s="1"/>
    </row>
    <row r="2991" spans="6:6">
      <c r="F2991" s="1"/>
    </row>
    <row r="2992" spans="6:6">
      <c r="F2992" s="1"/>
    </row>
    <row r="2993" spans="6:6">
      <c r="F2993" s="1"/>
    </row>
    <row r="2994" spans="6:6">
      <c r="F2994" s="1"/>
    </row>
    <row r="2995" spans="6:6">
      <c r="F2995" s="1"/>
    </row>
    <row r="2996" spans="6:6">
      <c r="F2996" s="1"/>
    </row>
    <row r="2997" spans="6:6">
      <c r="F2997" s="1"/>
    </row>
    <row r="2998" spans="6:6">
      <c r="F2998" s="1"/>
    </row>
    <row r="2999" spans="6:6">
      <c r="F2999" s="1"/>
    </row>
    <row r="3000" spans="6:6">
      <c r="F3000" s="1"/>
    </row>
    <row r="3001" spans="6:6">
      <c r="F3001" s="1"/>
    </row>
    <row r="3002" spans="6:6">
      <c r="F3002" s="1"/>
    </row>
    <row r="3003" spans="6:6">
      <c r="F3003" s="1"/>
    </row>
    <row r="3004" spans="6:6">
      <c r="F3004" s="1"/>
    </row>
    <row r="3005" spans="6:6">
      <c r="F3005" s="1"/>
    </row>
    <row r="3006" spans="6:6">
      <c r="F3006" s="1"/>
    </row>
    <row r="3007" spans="6:6">
      <c r="F3007" s="1"/>
    </row>
    <row r="3008" spans="6:6">
      <c r="F3008" s="1"/>
    </row>
    <row r="3009" spans="6:6">
      <c r="F3009" s="1"/>
    </row>
    <row r="3010" spans="6:6">
      <c r="F3010" s="1"/>
    </row>
    <row r="3011" spans="6:6">
      <c r="F3011" s="1"/>
    </row>
    <row r="3012" spans="6:6">
      <c r="F3012" s="1"/>
    </row>
    <row r="3013" spans="6:6">
      <c r="F3013" s="1"/>
    </row>
    <row r="3014" spans="6:6">
      <c r="F3014" s="1"/>
    </row>
    <row r="3015" spans="6:6">
      <c r="F3015" s="1"/>
    </row>
    <row r="3016" spans="6:6">
      <c r="F3016" s="1"/>
    </row>
    <row r="3017" spans="6:6">
      <c r="F3017" s="1"/>
    </row>
    <row r="3018" spans="6:6">
      <c r="F3018" s="1"/>
    </row>
    <row r="3019" spans="6:6">
      <c r="F3019" s="1"/>
    </row>
    <row r="3020" spans="6:6">
      <c r="F3020" s="1"/>
    </row>
    <row r="3021" spans="6:6">
      <c r="F3021" s="1"/>
    </row>
    <row r="3022" spans="6:6">
      <c r="F3022" s="1"/>
    </row>
    <row r="3023" spans="6:6">
      <c r="F3023" s="1"/>
    </row>
    <row r="3024" spans="6:6">
      <c r="F3024" s="1"/>
    </row>
    <row r="3025" spans="6:6">
      <c r="F3025" s="1"/>
    </row>
    <row r="3026" spans="6:6">
      <c r="F3026" s="1"/>
    </row>
    <row r="3027" spans="6:6">
      <c r="F3027" s="1"/>
    </row>
    <row r="3028" spans="6:6">
      <c r="F3028" s="1"/>
    </row>
    <row r="3029" spans="6:6">
      <c r="F3029" s="1"/>
    </row>
    <row r="3030" spans="6:6">
      <c r="F3030" s="1"/>
    </row>
    <row r="3031" spans="6:6">
      <c r="F3031" s="1"/>
    </row>
    <row r="3032" spans="6:6">
      <c r="F3032" s="1"/>
    </row>
    <row r="3033" spans="6:6">
      <c r="F3033" s="1"/>
    </row>
    <row r="3034" spans="6:6">
      <c r="F3034" s="1"/>
    </row>
    <row r="3035" spans="6:6">
      <c r="F3035" s="1"/>
    </row>
    <row r="3036" spans="6:6">
      <c r="F3036" s="1"/>
    </row>
    <row r="3037" spans="6:6">
      <c r="F3037" s="1"/>
    </row>
    <row r="3038" spans="6:6">
      <c r="F3038" s="1"/>
    </row>
    <row r="3039" spans="6:6">
      <c r="F3039" s="1"/>
    </row>
    <row r="3040" spans="6:6">
      <c r="F3040" s="1"/>
    </row>
    <row r="3041" spans="6:6">
      <c r="F3041" s="1"/>
    </row>
    <row r="3042" spans="6:6">
      <c r="F3042" s="1"/>
    </row>
    <row r="3043" spans="6:6">
      <c r="F3043" s="1"/>
    </row>
    <row r="3044" spans="6:6">
      <c r="F3044" s="1"/>
    </row>
    <row r="3045" spans="6:6">
      <c r="F3045" s="1"/>
    </row>
    <row r="3046" spans="6:6">
      <c r="F3046" s="1"/>
    </row>
    <row r="3047" spans="6:6">
      <c r="F3047" s="1"/>
    </row>
    <row r="3048" spans="6:6">
      <c r="F3048" s="1"/>
    </row>
    <row r="3049" spans="6:6">
      <c r="F3049" s="1"/>
    </row>
    <row r="3050" spans="6:6">
      <c r="F3050" s="1"/>
    </row>
    <row r="3051" spans="6:6">
      <c r="F3051" s="1"/>
    </row>
    <row r="3052" spans="6:6">
      <c r="F3052" s="1"/>
    </row>
    <row r="3053" spans="6:6">
      <c r="F3053" s="1"/>
    </row>
    <row r="3054" spans="6:6">
      <c r="F3054" s="1"/>
    </row>
    <row r="3055" spans="6:6">
      <c r="F3055" s="1"/>
    </row>
    <row r="3056" spans="6:6">
      <c r="F3056" s="1"/>
    </row>
    <row r="3057" spans="6:6">
      <c r="F3057" s="1"/>
    </row>
    <row r="3058" spans="6:6">
      <c r="F3058" s="1"/>
    </row>
    <row r="3059" spans="6:6">
      <c r="F3059" s="1"/>
    </row>
    <row r="3060" spans="6:6">
      <c r="F3060" s="1"/>
    </row>
    <row r="3061" spans="6:6">
      <c r="F3061" s="1"/>
    </row>
    <row r="3062" spans="6:6">
      <c r="F3062" s="1"/>
    </row>
    <row r="3063" spans="6:6">
      <c r="F3063" s="1"/>
    </row>
    <row r="3064" spans="6:6">
      <c r="F3064" s="1"/>
    </row>
    <row r="3065" spans="6:6">
      <c r="F3065" s="1"/>
    </row>
    <row r="3066" spans="6:6">
      <c r="F3066" s="1"/>
    </row>
    <row r="3067" spans="6:6">
      <c r="F3067" s="1"/>
    </row>
    <row r="3068" spans="6:6">
      <c r="F3068" s="1"/>
    </row>
    <row r="3069" spans="6:6">
      <c r="F3069" s="1"/>
    </row>
    <row r="3070" spans="6:6">
      <c r="F3070" s="1"/>
    </row>
    <row r="3071" spans="6:6">
      <c r="F3071" s="1"/>
    </row>
    <row r="3072" spans="6:6">
      <c r="F3072" s="1"/>
    </row>
    <row r="3073" spans="6:6">
      <c r="F3073" s="1"/>
    </row>
    <row r="3074" spans="6:6">
      <c r="F3074" s="1"/>
    </row>
    <row r="3075" spans="6:6">
      <c r="F3075" s="1"/>
    </row>
    <row r="3076" spans="6:6">
      <c r="F3076" s="1"/>
    </row>
    <row r="3077" spans="6:6">
      <c r="F3077" s="1"/>
    </row>
    <row r="3078" spans="6:6">
      <c r="F3078" s="1"/>
    </row>
    <row r="3079" spans="6:6">
      <c r="F3079" s="1"/>
    </row>
    <row r="3080" spans="6:6">
      <c r="F3080" s="1"/>
    </row>
    <row r="3081" spans="6:6">
      <c r="F3081" s="1"/>
    </row>
    <row r="3082" spans="6:6">
      <c r="F3082" s="1"/>
    </row>
    <row r="3083" spans="6:6">
      <c r="F3083" s="1"/>
    </row>
    <row r="3084" spans="6:6">
      <c r="F3084" s="1"/>
    </row>
    <row r="3085" spans="6:6">
      <c r="F3085" s="1"/>
    </row>
    <row r="3086" spans="6:6">
      <c r="F3086" s="1"/>
    </row>
    <row r="3087" spans="6:6">
      <c r="F3087" s="1"/>
    </row>
    <row r="3088" spans="6:6">
      <c r="F3088" s="1"/>
    </row>
    <row r="3089" spans="6:6">
      <c r="F3089" s="1"/>
    </row>
    <row r="3090" spans="6:6">
      <c r="F3090" s="1"/>
    </row>
    <row r="3091" spans="6:6">
      <c r="F3091" s="1"/>
    </row>
    <row r="3092" spans="6:6">
      <c r="F3092" s="1"/>
    </row>
    <row r="3093" spans="6:6">
      <c r="F3093" s="1"/>
    </row>
    <row r="3094" spans="6:6">
      <c r="F3094" s="1"/>
    </row>
    <row r="3095" spans="6:6">
      <c r="F3095" s="1"/>
    </row>
    <row r="3096" spans="6:6">
      <c r="F3096" s="1"/>
    </row>
    <row r="3097" spans="6:6">
      <c r="F3097" s="1"/>
    </row>
    <row r="3098" spans="6:6">
      <c r="F3098" s="1"/>
    </row>
    <row r="3099" spans="6:6">
      <c r="F3099" s="1"/>
    </row>
    <row r="3100" spans="6:6">
      <c r="F3100" s="1"/>
    </row>
    <row r="3101" spans="6:6">
      <c r="F3101" s="1"/>
    </row>
    <row r="3102" spans="6:6">
      <c r="F3102" s="1"/>
    </row>
    <row r="3103" spans="6:6">
      <c r="F3103" s="1"/>
    </row>
    <row r="3104" spans="6:6">
      <c r="F3104" s="1"/>
    </row>
    <row r="3105" spans="6:6">
      <c r="F3105" s="1"/>
    </row>
    <row r="3106" spans="6:6">
      <c r="F3106" s="1"/>
    </row>
    <row r="3107" spans="6:6">
      <c r="F3107" s="1"/>
    </row>
    <row r="3108" spans="6:6">
      <c r="F3108" s="1"/>
    </row>
    <row r="3109" spans="6:6">
      <c r="F3109" s="1"/>
    </row>
    <row r="3110" spans="6:6">
      <c r="F3110" s="1"/>
    </row>
    <row r="3111" spans="6:6">
      <c r="F3111" s="1"/>
    </row>
    <row r="3112" spans="6:6">
      <c r="F3112" s="1"/>
    </row>
    <row r="3113" spans="6:6">
      <c r="F3113" s="1"/>
    </row>
    <row r="3114" spans="6:6">
      <c r="F3114" s="1"/>
    </row>
    <row r="3115" spans="6:6">
      <c r="F3115" s="1"/>
    </row>
    <row r="3116" spans="6:6">
      <c r="F3116" s="1"/>
    </row>
    <row r="3117" spans="6:6">
      <c r="F3117" s="1"/>
    </row>
    <row r="3118" spans="6:6">
      <c r="F3118" s="1"/>
    </row>
    <row r="3119" spans="6:6">
      <c r="F3119" s="1"/>
    </row>
    <row r="3120" spans="6:6">
      <c r="F3120" s="1"/>
    </row>
    <row r="3121" spans="6:6">
      <c r="F3121" s="1"/>
    </row>
    <row r="3122" spans="6:6">
      <c r="F3122" s="1"/>
    </row>
    <row r="3123" spans="6:6">
      <c r="F3123" s="1"/>
    </row>
    <row r="3124" spans="6:6">
      <c r="F3124" s="1"/>
    </row>
    <row r="3125" spans="6:6">
      <c r="F3125" s="1"/>
    </row>
    <row r="3126" spans="6:6">
      <c r="F3126" s="1"/>
    </row>
    <row r="3127" spans="6:6">
      <c r="F3127" s="1"/>
    </row>
    <row r="3128" spans="6:6">
      <c r="F3128" s="1"/>
    </row>
    <row r="3129" spans="6:6">
      <c r="F3129" s="1"/>
    </row>
    <row r="3130" spans="6:6">
      <c r="F3130" s="1"/>
    </row>
    <row r="3131" spans="6:6">
      <c r="F3131" s="1"/>
    </row>
    <row r="3132" spans="6:6">
      <c r="F3132" s="1"/>
    </row>
    <row r="3133" spans="6:6">
      <c r="F3133" s="1"/>
    </row>
    <row r="3134" spans="6:6">
      <c r="F3134" s="1"/>
    </row>
    <row r="3135" spans="6:6">
      <c r="F3135" s="1"/>
    </row>
    <row r="3136" spans="6:6">
      <c r="F3136" s="1"/>
    </row>
    <row r="3137" spans="6:6">
      <c r="F3137" s="1"/>
    </row>
    <row r="3138" spans="6:6">
      <c r="F3138" s="1"/>
    </row>
    <row r="3139" spans="6:6">
      <c r="F3139" s="1"/>
    </row>
    <row r="3140" spans="6:6">
      <c r="F3140" s="1"/>
    </row>
    <row r="3141" spans="6:6">
      <c r="F3141" s="1"/>
    </row>
    <row r="3142" spans="6:6">
      <c r="F3142" s="1"/>
    </row>
    <row r="3143" spans="6:6">
      <c r="F3143" s="1"/>
    </row>
    <row r="3144" spans="6:6">
      <c r="F3144" s="1"/>
    </row>
    <row r="3145" spans="6:6">
      <c r="F3145" s="1"/>
    </row>
    <row r="3146" spans="6:6">
      <c r="F3146" s="1"/>
    </row>
    <row r="3147" spans="6:6">
      <c r="F3147" s="1"/>
    </row>
    <row r="3148" spans="6:6">
      <c r="F3148" s="1"/>
    </row>
    <row r="3149" spans="6:6">
      <c r="F3149" s="1"/>
    </row>
    <row r="3150" spans="6:6">
      <c r="F3150" s="1"/>
    </row>
    <row r="3151" spans="6:6">
      <c r="F3151" s="1"/>
    </row>
    <row r="3152" spans="6:6">
      <c r="F3152" s="1"/>
    </row>
    <row r="3153" spans="6:6">
      <c r="F3153" s="1"/>
    </row>
    <row r="3154" spans="6:6">
      <c r="F3154" s="1"/>
    </row>
    <row r="3155" spans="6:6">
      <c r="F3155" s="1"/>
    </row>
    <row r="3156" spans="6:6">
      <c r="F3156" s="1"/>
    </row>
    <row r="3157" spans="6:6">
      <c r="F3157" s="1"/>
    </row>
    <row r="3158" spans="6:6">
      <c r="F3158" s="1"/>
    </row>
    <row r="3159" spans="6:6">
      <c r="F3159" s="1"/>
    </row>
    <row r="3160" spans="6:6">
      <c r="F3160" s="1"/>
    </row>
    <row r="3161" spans="6:6">
      <c r="F3161" s="1"/>
    </row>
    <row r="3162" spans="6:6">
      <c r="F3162" s="1"/>
    </row>
    <row r="3163" spans="6:6">
      <c r="F3163" s="1"/>
    </row>
    <row r="3164" spans="6:6">
      <c r="F3164" s="1"/>
    </row>
    <row r="3165" spans="6:6">
      <c r="F3165" s="1"/>
    </row>
    <row r="3166" spans="6:6">
      <c r="F3166" s="1"/>
    </row>
    <row r="3167" spans="6:6">
      <c r="F3167" s="1"/>
    </row>
    <row r="3168" spans="6:6">
      <c r="F3168" s="1"/>
    </row>
    <row r="3169" spans="6:6">
      <c r="F3169" s="1"/>
    </row>
    <row r="3170" spans="6:6">
      <c r="F3170" s="1"/>
    </row>
    <row r="3171" spans="6:6">
      <c r="F3171" s="1"/>
    </row>
    <row r="3172" spans="6:6">
      <c r="F3172" s="1"/>
    </row>
    <row r="3173" spans="6:6">
      <c r="F3173" s="1"/>
    </row>
    <row r="3174" spans="6:6">
      <c r="F3174" s="1"/>
    </row>
    <row r="3175" spans="6:6">
      <c r="F3175" s="1"/>
    </row>
    <row r="3176" spans="6:6">
      <c r="F3176" s="1"/>
    </row>
    <row r="3177" spans="6:6">
      <c r="F3177" s="1"/>
    </row>
    <row r="3178" spans="6:6">
      <c r="F3178" s="1"/>
    </row>
    <row r="3179" spans="6:6">
      <c r="F3179" s="1"/>
    </row>
    <row r="3180" spans="6:6">
      <c r="F3180" s="1"/>
    </row>
    <row r="3181" spans="6:6">
      <c r="F3181" s="1"/>
    </row>
    <row r="3182" spans="6:6">
      <c r="F3182" s="1"/>
    </row>
    <row r="3183" spans="6:6">
      <c r="F3183" s="1"/>
    </row>
    <row r="3184" spans="6:6">
      <c r="F3184" s="1"/>
    </row>
    <row r="3185" spans="6:6">
      <c r="F3185" s="1"/>
    </row>
    <row r="3186" spans="6:6">
      <c r="F3186" s="1"/>
    </row>
    <row r="3187" spans="6:6">
      <c r="F3187" s="1"/>
    </row>
    <row r="3188" spans="6:6">
      <c r="F3188" s="1"/>
    </row>
    <row r="3189" spans="6:6">
      <c r="F3189" s="1"/>
    </row>
    <row r="3190" spans="6:6">
      <c r="F3190" s="1"/>
    </row>
    <row r="3191" spans="6:6">
      <c r="F3191" s="1"/>
    </row>
    <row r="3192" spans="6:6">
      <c r="F3192" s="1"/>
    </row>
    <row r="3193" spans="6:6">
      <c r="F3193" s="1"/>
    </row>
    <row r="3194" spans="6:6">
      <c r="F3194" s="1"/>
    </row>
    <row r="3195" spans="6:6">
      <c r="F3195" s="1"/>
    </row>
    <row r="3196" spans="6:6">
      <c r="F3196" s="1"/>
    </row>
    <row r="3197" spans="6:6">
      <c r="F3197" s="1"/>
    </row>
    <row r="3198" spans="6:6">
      <c r="F3198" s="1"/>
    </row>
    <row r="3199" spans="6:6">
      <c r="F3199" s="1"/>
    </row>
    <row r="3200" spans="6:6">
      <c r="F3200" s="1"/>
    </row>
    <row r="3201" spans="6:6">
      <c r="F3201" s="1"/>
    </row>
    <row r="3202" spans="6:6">
      <c r="F3202" s="1"/>
    </row>
    <row r="3203" spans="6:6">
      <c r="F3203" s="1"/>
    </row>
    <row r="3204" spans="6:6">
      <c r="F3204" s="1"/>
    </row>
    <row r="3205" spans="6:6">
      <c r="F3205" s="1"/>
    </row>
    <row r="3206" spans="6:6">
      <c r="F3206" s="1"/>
    </row>
    <row r="3207" spans="6:6">
      <c r="F3207" s="1"/>
    </row>
    <row r="3208" spans="6:6">
      <c r="F3208" s="1"/>
    </row>
    <row r="3209" spans="6:6">
      <c r="F3209" s="1"/>
    </row>
    <row r="3210" spans="6:6">
      <c r="F3210" s="1"/>
    </row>
    <row r="3211" spans="6:6">
      <c r="F3211" s="1"/>
    </row>
    <row r="3212" spans="6:6">
      <c r="F3212" s="1"/>
    </row>
    <row r="3213" spans="6:6">
      <c r="F3213" s="1"/>
    </row>
    <row r="3214" spans="6:6">
      <c r="F3214" s="1"/>
    </row>
    <row r="3215" spans="6:6">
      <c r="F3215" s="1"/>
    </row>
    <row r="3216" spans="6:6">
      <c r="F3216" s="1"/>
    </row>
    <row r="3217" spans="6:6">
      <c r="F3217" s="1"/>
    </row>
    <row r="3218" spans="6:6">
      <c r="F3218" s="1"/>
    </row>
    <row r="3219" spans="6:6">
      <c r="F3219" s="1"/>
    </row>
    <row r="3220" spans="6:6">
      <c r="F3220" s="1"/>
    </row>
    <row r="3221" spans="6:6">
      <c r="F3221" s="1"/>
    </row>
    <row r="3222" spans="6:6">
      <c r="F3222" s="1"/>
    </row>
    <row r="3223" spans="6:6">
      <c r="F3223" s="1"/>
    </row>
    <row r="3224" spans="6:6">
      <c r="F3224" s="1"/>
    </row>
    <row r="3225" spans="6:6">
      <c r="F3225" s="1"/>
    </row>
    <row r="3226" spans="6:6">
      <c r="F3226" s="1"/>
    </row>
    <row r="3227" spans="6:6">
      <c r="F3227" s="1"/>
    </row>
    <row r="3228" spans="6:6">
      <c r="F3228" s="1"/>
    </row>
    <row r="3229" spans="6:6">
      <c r="F3229" s="1"/>
    </row>
    <row r="3230" spans="6:6">
      <c r="F3230" s="1"/>
    </row>
    <row r="3231" spans="6:6">
      <c r="F3231" s="1"/>
    </row>
    <row r="3232" spans="6:6">
      <c r="F3232" s="1"/>
    </row>
    <row r="3233" spans="6:6">
      <c r="F3233" s="1"/>
    </row>
    <row r="3234" spans="6:6">
      <c r="F3234" s="1"/>
    </row>
    <row r="3235" spans="6:6">
      <c r="F3235" s="1"/>
    </row>
    <row r="3236" spans="6:6">
      <c r="F3236" s="1"/>
    </row>
    <row r="3237" spans="6:6">
      <c r="F3237" s="1"/>
    </row>
    <row r="3238" spans="6:6">
      <c r="F3238" s="1"/>
    </row>
    <row r="3239" spans="6:6">
      <c r="F3239" s="1"/>
    </row>
    <row r="3240" spans="6:6">
      <c r="F3240" s="1"/>
    </row>
    <row r="3241" spans="6:6">
      <c r="F3241" s="1"/>
    </row>
    <row r="3242" spans="6:6">
      <c r="F3242" s="1"/>
    </row>
    <row r="3243" spans="6:6">
      <c r="F3243" s="1"/>
    </row>
    <row r="3244" spans="6:6">
      <c r="F3244" s="1"/>
    </row>
    <row r="3245" spans="6:6">
      <c r="F3245" s="1"/>
    </row>
    <row r="3246" spans="6:6">
      <c r="F3246" s="1"/>
    </row>
    <row r="3247" spans="6:6">
      <c r="F3247" s="1"/>
    </row>
    <row r="3248" spans="6:6">
      <c r="F3248" s="1"/>
    </row>
    <row r="3249" spans="6:6">
      <c r="F3249" s="1"/>
    </row>
    <row r="3250" spans="6:6">
      <c r="F3250" s="1"/>
    </row>
    <row r="3251" spans="6:6">
      <c r="F3251" s="1"/>
    </row>
    <row r="3252" spans="6:6">
      <c r="F3252" s="1"/>
    </row>
    <row r="3253" spans="6:6">
      <c r="F3253" s="1"/>
    </row>
    <row r="3254" spans="6:6">
      <c r="F3254" s="1"/>
    </row>
    <row r="3255" spans="6:6">
      <c r="F3255" s="1"/>
    </row>
    <row r="3256" spans="6:6">
      <c r="F3256" s="1"/>
    </row>
    <row r="3257" spans="6:6">
      <c r="F3257" s="1"/>
    </row>
    <row r="3258" spans="6:6">
      <c r="F3258" s="1"/>
    </row>
    <row r="3259" spans="6:6">
      <c r="F3259" s="1"/>
    </row>
    <row r="3260" spans="6:6">
      <c r="F3260" s="1"/>
    </row>
    <row r="3261" spans="6:6">
      <c r="F3261" s="1"/>
    </row>
    <row r="3262" spans="6:6">
      <c r="F3262" s="1"/>
    </row>
    <row r="3263" spans="6:6">
      <c r="F3263" s="1"/>
    </row>
    <row r="3264" spans="6:6">
      <c r="F3264" s="1"/>
    </row>
    <row r="3265" spans="6:6">
      <c r="F3265" s="1"/>
    </row>
    <row r="3266" spans="6:6">
      <c r="F3266" s="1"/>
    </row>
    <row r="3267" spans="6:6">
      <c r="F3267" s="1"/>
    </row>
    <row r="3268" spans="6:6">
      <c r="F3268" s="1"/>
    </row>
    <row r="3269" spans="6:6">
      <c r="F3269" s="1"/>
    </row>
    <row r="3270" spans="6:6">
      <c r="F3270" s="1"/>
    </row>
    <row r="3271" spans="6:6">
      <c r="F3271" s="1"/>
    </row>
    <row r="3272" spans="6:6">
      <c r="F3272" s="1"/>
    </row>
    <row r="3273" spans="6:6">
      <c r="F3273" s="1"/>
    </row>
    <row r="3274" spans="6:6">
      <c r="F3274" s="1"/>
    </row>
    <row r="3275" spans="6:6">
      <c r="F3275" s="1"/>
    </row>
    <row r="3276" spans="6:6">
      <c r="F3276" s="1"/>
    </row>
    <row r="3277" spans="6:6">
      <c r="F3277" s="1"/>
    </row>
    <row r="3278" spans="6:6">
      <c r="F3278" s="1"/>
    </row>
    <row r="3279" spans="6:6">
      <c r="F3279" s="1"/>
    </row>
    <row r="3280" spans="6:6">
      <c r="F3280" s="1"/>
    </row>
    <row r="3281" spans="6:6">
      <c r="F3281" s="1"/>
    </row>
    <row r="3282" spans="6:6">
      <c r="F3282" s="1"/>
    </row>
    <row r="3283" spans="6:6">
      <c r="F3283" s="1"/>
    </row>
    <row r="3284" spans="6:6">
      <c r="F3284" s="1"/>
    </row>
    <row r="3285" spans="6:6">
      <c r="F3285" s="1"/>
    </row>
    <row r="3286" spans="6:6">
      <c r="F3286" s="1"/>
    </row>
    <row r="3287" spans="6:6">
      <c r="F3287" s="1"/>
    </row>
    <row r="3288" spans="6:6">
      <c r="F3288" s="1"/>
    </row>
    <row r="3289" spans="6:6">
      <c r="F3289" s="1"/>
    </row>
    <row r="3290" spans="6:6">
      <c r="F3290" s="1"/>
    </row>
    <row r="3291" spans="6:6">
      <c r="F3291" s="1"/>
    </row>
    <row r="3292" spans="6:6">
      <c r="F3292" s="1"/>
    </row>
    <row r="3293" spans="6:6">
      <c r="F3293" s="1"/>
    </row>
    <row r="3294" spans="6:6">
      <c r="F3294" s="1"/>
    </row>
    <row r="3295" spans="6:6">
      <c r="F3295" s="1"/>
    </row>
    <row r="3296" spans="6:6">
      <c r="F3296" s="1"/>
    </row>
    <row r="3297" spans="6:6">
      <c r="F3297" s="1"/>
    </row>
    <row r="3298" spans="6:6">
      <c r="F3298" s="1"/>
    </row>
    <row r="3299" spans="6:6">
      <c r="F3299" s="1"/>
    </row>
    <row r="3300" spans="6:6">
      <c r="F3300" s="1"/>
    </row>
    <row r="3301" spans="6:6">
      <c r="F3301" s="1"/>
    </row>
    <row r="3302" spans="6:6">
      <c r="F3302" s="1"/>
    </row>
    <row r="3303" spans="6:6">
      <c r="F3303" s="1"/>
    </row>
    <row r="3304" spans="6:6">
      <c r="F3304" s="1"/>
    </row>
    <row r="3305" spans="6:6">
      <c r="F3305" s="1"/>
    </row>
    <row r="3306" spans="6:6">
      <c r="F3306" s="1"/>
    </row>
    <row r="3307" spans="6:6">
      <c r="F3307" s="1"/>
    </row>
    <row r="3308" spans="6:6">
      <c r="F3308" s="1"/>
    </row>
    <row r="3309" spans="6:6">
      <c r="F3309" s="1"/>
    </row>
    <row r="3310" spans="6:6">
      <c r="F3310" s="1"/>
    </row>
    <row r="3311" spans="6:6">
      <c r="F3311" s="1"/>
    </row>
    <row r="3312" spans="6:6">
      <c r="F3312" s="1"/>
    </row>
    <row r="3313" spans="6:6">
      <c r="F3313" s="1"/>
    </row>
    <row r="3314" spans="6:6">
      <c r="F3314" s="1"/>
    </row>
    <row r="3315" spans="6:6">
      <c r="F3315" s="1"/>
    </row>
    <row r="3316" spans="6:6">
      <c r="F3316" s="1"/>
    </row>
    <row r="3317" spans="6:6">
      <c r="F3317" s="1"/>
    </row>
    <row r="3318" spans="6:6">
      <c r="F3318" s="1"/>
    </row>
    <row r="3319" spans="6:6">
      <c r="F3319" s="1"/>
    </row>
    <row r="3320" spans="6:6">
      <c r="F3320" s="1"/>
    </row>
    <row r="3321" spans="6:6">
      <c r="F3321" s="1"/>
    </row>
    <row r="3322" spans="6:6">
      <c r="F3322" s="1"/>
    </row>
    <row r="3323" spans="6:6">
      <c r="F3323" s="1"/>
    </row>
    <row r="3324" spans="6:6">
      <c r="F3324" s="1"/>
    </row>
    <row r="3325" spans="6:6">
      <c r="F3325" s="1"/>
    </row>
    <row r="3326" spans="6:6">
      <c r="F3326" s="1"/>
    </row>
    <row r="3327" spans="6:6">
      <c r="F3327" s="1"/>
    </row>
    <row r="3328" spans="6:6">
      <c r="F3328" s="1"/>
    </row>
    <row r="3329" spans="6:6">
      <c r="F3329" s="1"/>
    </row>
    <row r="3330" spans="6:6">
      <c r="F3330" s="1"/>
    </row>
    <row r="3331" spans="6:6">
      <c r="F3331" s="1"/>
    </row>
    <row r="3332" spans="6:6">
      <c r="F3332" s="1"/>
    </row>
    <row r="3333" spans="6:6">
      <c r="F3333" s="1"/>
    </row>
    <row r="3334" spans="6:6">
      <c r="F3334" s="1"/>
    </row>
    <row r="3335" spans="6:6">
      <c r="F3335" s="1"/>
    </row>
    <row r="3336" spans="6:6">
      <c r="F3336" s="1"/>
    </row>
    <row r="3337" spans="6:6">
      <c r="F3337" s="1"/>
    </row>
    <row r="3338" spans="6:6">
      <c r="F3338" s="1"/>
    </row>
    <row r="3339" spans="6:6">
      <c r="F3339" s="1"/>
    </row>
    <row r="3340" spans="6:6">
      <c r="F3340" s="1"/>
    </row>
    <row r="3341" spans="6:6">
      <c r="F3341" s="1"/>
    </row>
    <row r="3342" spans="6:6">
      <c r="F3342" s="1"/>
    </row>
    <row r="3343" spans="6:6">
      <c r="F3343" s="1"/>
    </row>
    <row r="3344" spans="6:6">
      <c r="F3344" s="1"/>
    </row>
    <row r="3345" spans="6:6">
      <c r="F3345" s="1"/>
    </row>
    <row r="3346" spans="6:6">
      <c r="F3346" s="1"/>
    </row>
    <row r="3347" spans="6:6">
      <c r="F3347" s="1"/>
    </row>
    <row r="3348" spans="6:6">
      <c r="F3348" s="1"/>
    </row>
    <row r="3349" spans="6:6">
      <c r="F3349" s="1"/>
    </row>
    <row r="3350" spans="6:6">
      <c r="F3350" s="1"/>
    </row>
    <row r="3351" spans="6:6">
      <c r="F3351" s="1"/>
    </row>
    <row r="3352" spans="6:6">
      <c r="F3352" s="1"/>
    </row>
    <row r="3353" spans="6:6">
      <c r="F3353" s="1"/>
    </row>
    <row r="3354" spans="6:6">
      <c r="F3354" s="1"/>
    </row>
    <row r="3355" spans="6:6">
      <c r="F3355" s="1"/>
    </row>
    <row r="3356" spans="6:6">
      <c r="F3356" s="1"/>
    </row>
    <row r="3357" spans="6:6">
      <c r="F3357" s="1"/>
    </row>
    <row r="3358" spans="6:6">
      <c r="F3358" s="1"/>
    </row>
    <row r="3359" spans="6:6">
      <c r="F3359" s="1"/>
    </row>
    <row r="3360" spans="6:6">
      <c r="F3360" s="1"/>
    </row>
    <row r="3361" spans="6:6">
      <c r="F3361" s="1"/>
    </row>
    <row r="3362" spans="6:6">
      <c r="F3362" s="1"/>
    </row>
    <row r="3363" spans="6:6">
      <c r="F3363" s="1"/>
    </row>
    <row r="3364" spans="6:6">
      <c r="F3364" s="1"/>
    </row>
    <row r="3365" spans="6:6">
      <c r="F3365" s="1"/>
    </row>
    <row r="3366" spans="6:6">
      <c r="F3366" s="1"/>
    </row>
    <row r="3367" spans="6:6">
      <c r="F3367" s="1"/>
    </row>
    <row r="3368" spans="6:6">
      <c r="F3368" s="1"/>
    </row>
    <row r="3369" spans="6:6">
      <c r="F3369" s="1"/>
    </row>
    <row r="3370" spans="6:6">
      <c r="F3370" s="1"/>
    </row>
    <row r="3371" spans="6:6">
      <c r="F3371" s="1"/>
    </row>
    <row r="3372" spans="6:6">
      <c r="F3372" s="1"/>
    </row>
    <row r="3373" spans="6:6">
      <c r="F3373" s="1"/>
    </row>
    <row r="3374" spans="6:6">
      <c r="F3374" s="1"/>
    </row>
    <row r="3375" spans="6:6">
      <c r="F3375" s="1"/>
    </row>
    <row r="3376" spans="6:6">
      <c r="F3376" s="1"/>
    </row>
    <row r="3377" spans="6:6">
      <c r="F3377" s="1"/>
    </row>
    <row r="3378" spans="6:6">
      <c r="F3378" s="1"/>
    </row>
    <row r="3379" spans="6:6">
      <c r="F3379" s="1"/>
    </row>
    <row r="3380" spans="6:6">
      <c r="F3380" s="1"/>
    </row>
    <row r="3381" spans="6:6">
      <c r="F3381" s="1"/>
    </row>
    <row r="3382" spans="6:6">
      <c r="F3382" s="1"/>
    </row>
    <row r="3383" spans="6:6">
      <c r="F3383" s="1"/>
    </row>
    <row r="3384" spans="6:6">
      <c r="F3384" s="1"/>
    </row>
    <row r="3385" spans="6:6">
      <c r="F3385" s="1"/>
    </row>
    <row r="3386" spans="6:6">
      <c r="F3386" s="1"/>
    </row>
    <row r="3387" spans="6:6">
      <c r="F3387" s="1"/>
    </row>
    <row r="3388" spans="6:6">
      <c r="F3388" s="1"/>
    </row>
    <row r="3389" spans="6:6">
      <c r="F3389" s="1"/>
    </row>
    <row r="3390" spans="6:6">
      <c r="F3390" s="1"/>
    </row>
    <row r="3391" spans="6:6">
      <c r="F3391" s="1"/>
    </row>
    <row r="3392" spans="6:6">
      <c r="F3392" s="1"/>
    </row>
    <row r="3393" spans="6:6">
      <c r="F3393" s="1"/>
    </row>
    <row r="3394" spans="6:6">
      <c r="F3394" s="1"/>
    </row>
    <row r="3395" spans="6:6">
      <c r="F3395" s="1"/>
    </row>
    <row r="3396" spans="6:6">
      <c r="F3396" s="1"/>
    </row>
    <row r="3397" spans="6:6">
      <c r="F3397" s="1"/>
    </row>
    <row r="3398" spans="6:6">
      <c r="F3398" s="1"/>
    </row>
    <row r="3399" spans="6:6">
      <c r="F3399" s="1"/>
    </row>
    <row r="3400" spans="6:6">
      <c r="F3400" s="1"/>
    </row>
    <row r="3401" spans="6:6">
      <c r="F3401" s="1"/>
    </row>
    <row r="3402" spans="6:6">
      <c r="F3402" s="1"/>
    </row>
    <row r="3403" spans="6:6">
      <c r="F3403" s="1"/>
    </row>
    <row r="3404" spans="6:6">
      <c r="F3404" s="1"/>
    </row>
    <row r="3405" spans="6:6">
      <c r="F3405" s="1"/>
    </row>
    <row r="3406" spans="6:6">
      <c r="F3406" s="1"/>
    </row>
    <row r="3407" spans="6:6">
      <c r="F3407" s="1"/>
    </row>
    <row r="3408" spans="6:6">
      <c r="F3408" s="1"/>
    </row>
    <row r="3409" spans="6:6">
      <c r="F3409" s="1"/>
    </row>
    <row r="3410" spans="6:6">
      <c r="F3410" s="1"/>
    </row>
    <row r="3411" spans="6:6">
      <c r="F3411" s="1"/>
    </row>
    <row r="3412" spans="6:6">
      <c r="F3412" s="1"/>
    </row>
    <row r="3413" spans="6:6">
      <c r="F3413" s="1"/>
    </row>
    <row r="3414" spans="6:6">
      <c r="F3414" s="1"/>
    </row>
    <row r="3415" spans="6:6">
      <c r="F3415" s="1"/>
    </row>
    <row r="3416" spans="6:6">
      <c r="F3416" s="1"/>
    </row>
    <row r="3417" spans="6:6">
      <c r="F3417" s="1"/>
    </row>
    <row r="3418" spans="6:6">
      <c r="F3418" s="1"/>
    </row>
    <row r="3419" spans="6:6">
      <c r="F3419" s="1"/>
    </row>
    <row r="3420" spans="6:6">
      <c r="F3420" s="1"/>
    </row>
    <row r="3421" spans="6:6">
      <c r="F3421" s="1"/>
    </row>
    <row r="3422" spans="6:6">
      <c r="F3422" s="1"/>
    </row>
    <row r="3423" spans="6:6">
      <c r="F3423" s="1"/>
    </row>
    <row r="3424" spans="6:6">
      <c r="F3424" s="1"/>
    </row>
    <row r="3425" spans="6:6">
      <c r="F3425" s="1"/>
    </row>
    <row r="3426" spans="6:6">
      <c r="F3426" s="1"/>
    </row>
    <row r="3427" spans="6:6">
      <c r="F3427" s="1"/>
    </row>
    <row r="3428" spans="6:6">
      <c r="F3428" s="1"/>
    </row>
    <row r="3429" spans="6:6">
      <c r="F3429" s="1"/>
    </row>
    <row r="3430" spans="6:6">
      <c r="F3430" s="1"/>
    </row>
    <row r="3431" spans="6:6">
      <c r="F3431" s="1"/>
    </row>
    <row r="3432" spans="6:6">
      <c r="F3432" s="1"/>
    </row>
    <row r="3433" spans="6:6">
      <c r="F3433" s="1"/>
    </row>
    <row r="3434" spans="6:6">
      <c r="F3434" s="1"/>
    </row>
    <row r="3435" spans="6:6">
      <c r="F3435" s="1"/>
    </row>
    <row r="3436" spans="6:6">
      <c r="F3436" s="1"/>
    </row>
    <row r="3437" spans="6:6">
      <c r="F3437" s="1"/>
    </row>
    <row r="3438" spans="6:6">
      <c r="F3438" s="1"/>
    </row>
    <row r="3439" spans="6:6">
      <c r="F3439" s="1"/>
    </row>
    <row r="3440" spans="6:6">
      <c r="F3440" s="1"/>
    </row>
    <row r="3441" spans="6:6">
      <c r="F3441" s="1"/>
    </row>
    <row r="3442" spans="6:6">
      <c r="F3442" s="1"/>
    </row>
    <row r="3443" spans="6:6">
      <c r="F3443" s="1"/>
    </row>
    <row r="3444" spans="6:6">
      <c r="F3444" s="1"/>
    </row>
    <row r="3445" spans="6:6">
      <c r="F3445" s="1"/>
    </row>
    <row r="3446" spans="6:6">
      <c r="F3446" s="1"/>
    </row>
    <row r="3447" spans="6:6">
      <c r="F3447" s="1"/>
    </row>
    <row r="3448" spans="6:6">
      <c r="F3448" s="1"/>
    </row>
    <row r="3449" spans="6:6">
      <c r="F3449" s="1"/>
    </row>
    <row r="3450" spans="6:6">
      <c r="F3450" s="1"/>
    </row>
    <row r="3451" spans="6:6">
      <c r="F3451" s="1"/>
    </row>
    <row r="3452" spans="6:6">
      <c r="F3452" s="1"/>
    </row>
    <row r="3453" spans="6:6">
      <c r="F3453" s="1"/>
    </row>
    <row r="3454" spans="6:6">
      <c r="F3454" s="1"/>
    </row>
    <row r="3455" spans="6:6">
      <c r="F3455" s="1"/>
    </row>
    <row r="3456" spans="6:6">
      <c r="F3456" s="1"/>
    </row>
    <row r="3457" spans="6:6">
      <c r="F3457" s="1"/>
    </row>
    <row r="3458" spans="6:6">
      <c r="F3458" s="1"/>
    </row>
    <row r="3459" spans="6:6">
      <c r="F3459" s="1"/>
    </row>
    <row r="3460" spans="6:6">
      <c r="F3460" s="1"/>
    </row>
    <row r="3461" spans="6:6">
      <c r="F3461" s="1"/>
    </row>
    <row r="3462" spans="6:6">
      <c r="F3462" s="1"/>
    </row>
    <row r="3463" spans="6:6">
      <c r="F3463" s="1"/>
    </row>
    <row r="3464" spans="6:6">
      <c r="F3464" s="1"/>
    </row>
    <row r="3465" spans="6:6">
      <c r="F3465" s="1"/>
    </row>
    <row r="3466" spans="6:6">
      <c r="F3466" s="1"/>
    </row>
    <row r="3467" spans="6:6">
      <c r="F3467" s="1"/>
    </row>
    <row r="3468" spans="6:6">
      <c r="F3468" s="1"/>
    </row>
    <row r="3469" spans="6:6">
      <c r="F3469" s="1"/>
    </row>
    <row r="3470" spans="6:6">
      <c r="F3470" s="1"/>
    </row>
    <row r="3471" spans="6:6">
      <c r="F3471" s="1"/>
    </row>
    <row r="3472" spans="6:6">
      <c r="F3472" s="1"/>
    </row>
    <row r="3473" spans="6:6">
      <c r="F3473" s="1"/>
    </row>
    <row r="3474" spans="6:6">
      <c r="F3474" s="1"/>
    </row>
    <row r="3475" spans="6:6">
      <c r="F3475" s="1"/>
    </row>
    <row r="3476" spans="6:6">
      <c r="F3476" s="1"/>
    </row>
    <row r="3477" spans="6:6">
      <c r="F3477" s="1"/>
    </row>
    <row r="3478" spans="6:6">
      <c r="F3478" s="1"/>
    </row>
    <row r="3479" spans="6:6">
      <c r="F3479" s="1"/>
    </row>
    <row r="3480" spans="6:6">
      <c r="F3480" s="1"/>
    </row>
    <row r="3481" spans="6:6">
      <c r="F3481" s="1"/>
    </row>
    <row r="3482" spans="6:6">
      <c r="F3482" s="1"/>
    </row>
    <row r="3483" spans="6:6">
      <c r="F3483" s="1"/>
    </row>
    <row r="3484" spans="6:6">
      <c r="F3484" s="1"/>
    </row>
    <row r="3485" spans="6:6">
      <c r="F3485" s="1"/>
    </row>
    <row r="3486" spans="6:6">
      <c r="F3486" s="1"/>
    </row>
    <row r="3487" spans="6:6">
      <c r="F3487" s="1"/>
    </row>
    <row r="3488" spans="6:6">
      <c r="F3488" s="1"/>
    </row>
    <row r="3489" spans="6:6">
      <c r="F3489" s="1"/>
    </row>
    <row r="3490" spans="6:6">
      <c r="F3490" s="1"/>
    </row>
    <row r="3491" spans="6:6">
      <c r="F3491" s="1"/>
    </row>
    <row r="3492" spans="6:6">
      <c r="F3492" s="1"/>
    </row>
    <row r="3493" spans="6:6">
      <c r="F3493" s="1"/>
    </row>
    <row r="3494" spans="6:6">
      <c r="F3494" s="1"/>
    </row>
    <row r="3495" spans="6:6">
      <c r="F3495" s="1"/>
    </row>
    <row r="3496" spans="6:6">
      <c r="F3496" s="1"/>
    </row>
    <row r="3497" spans="6:6">
      <c r="F3497" s="1"/>
    </row>
    <row r="3498" spans="6:6">
      <c r="F3498" s="1"/>
    </row>
    <row r="3499" spans="6:6">
      <c r="F3499" s="1"/>
    </row>
    <row r="3500" spans="6:6">
      <c r="F3500" s="1"/>
    </row>
    <row r="3501" spans="6:6">
      <c r="F3501" s="1"/>
    </row>
    <row r="3502" spans="6:6">
      <c r="F3502" s="1"/>
    </row>
    <row r="3503" spans="6:6">
      <c r="F3503" s="1"/>
    </row>
    <row r="3504" spans="6:6">
      <c r="F3504" s="1"/>
    </row>
    <row r="3505" spans="6:6">
      <c r="F3505" s="1"/>
    </row>
    <row r="3506" spans="6:6">
      <c r="F3506" s="1"/>
    </row>
    <row r="3507" spans="6:6">
      <c r="F3507" s="1"/>
    </row>
    <row r="3508" spans="6:6">
      <c r="F3508" s="1"/>
    </row>
    <row r="3509" spans="6:6">
      <c r="F3509" s="1"/>
    </row>
    <row r="3510" spans="6:6">
      <c r="F3510" s="1"/>
    </row>
    <row r="3511" spans="6:6">
      <c r="F3511" s="1"/>
    </row>
    <row r="3512" spans="6:6">
      <c r="F3512" s="1"/>
    </row>
    <row r="3513" spans="6:6">
      <c r="F3513" s="1"/>
    </row>
    <row r="3514" spans="6:6">
      <c r="F3514" s="1"/>
    </row>
    <row r="3515" spans="6:6">
      <c r="F3515" s="1"/>
    </row>
    <row r="3516" spans="6:6">
      <c r="F3516" s="1"/>
    </row>
    <row r="3517" spans="6:6">
      <c r="F3517" s="1"/>
    </row>
    <row r="3518" spans="6:6">
      <c r="F3518" s="1"/>
    </row>
    <row r="3519" spans="6:6">
      <c r="F3519" s="1"/>
    </row>
    <row r="3520" spans="6:6">
      <c r="F3520" s="1"/>
    </row>
    <row r="3521" spans="6:6">
      <c r="F3521" s="1"/>
    </row>
    <row r="3522" spans="6:6">
      <c r="F3522" s="1"/>
    </row>
    <row r="3523" spans="6:6">
      <c r="F3523" s="1"/>
    </row>
    <row r="3524" spans="6:6">
      <c r="F3524" s="1"/>
    </row>
    <row r="3525" spans="6:6">
      <c r="F3525" s="1"/>
    </row>
    <row r="3526" spans="6:6">
      <c r="F3526" s="1"/>
    </row>
    <row r="3527" spans="6:6">
      <c r="F3527" s="1"/>
    </row>
    <row r="3528" spans="6:6">
      <c r="F3528" s="1"/>
    </row>
    <row r="3529" spans="6:6">
      <c r="F3529" s="1"/>
    </row>
    <row r="3530" spans="6:6">
      <c r="F3530" s="1"/>
    </row>
    <row r="3531" spans="6:6">
      <c r="F3531" s="1"/>
    </row>
    <row r="3532" spans="6:6">
      <c r="F3532" s="1"/>
    </row>
    <row r="3533" spans="6:6">
      <c r="F3533" s="1"/>
    </row>
    <row r="3534" spans="6:6">
      <c r="F3534" s="1"/>
    </row>
    <row r="3535" spans="6:6">
      <c r="F3535" s="1"/>
    </row>
    <row r="3536" spans="6:6">
      <c r="F3536" s="1"/>
    </row>
    <row r="3537" spans="6:6">
      <c r="F3537" s="1"/>
    </row>
    <row r="3538" spans="6:6">
      <c r="F3538" s="1"/>
    </row>
    <row r="3539" spans="6:6">
      <c r="F3539" s="1"/>
    </row>
    <row r="3540" spans="6:6">
      <c r="F3540" s="1"/>
    </row>
    <row r="3541" spans="6:6">
      <c r="F3541" s="1"/>
    </row>
    <row r="3542" spans="6:6">
      <c r="F3542" s="1"/>
    </row>
    <row r="3543" spans="6:6">
      <c r="F3543" s="1"/>
    </row>
    <row r="3544" spans="6:6">
      <c r="F3544" s="1"/>
    </row>
    <row r="3545" spans="6:6">
      <c r="F3545" s="1"/>
    </row>
    <row r="3546" spans="6:6">
      <c r="F3546" s="1"/>
    </row>
    <row r="3547" spans="6:6">
      <c r="F3547" s="1"/>
    </row>
    <row r="3548" spans="6:6">
      <c r="F3548" s="1"/>
    </row>
    <row r="3549" spans="6:6">
      <c r="F3549" s="1"/>
    </row>
    <row r="3550" spans="6:6">
      <c r="F3550" s="1"/>
    </row>
    <row r="3551" spans="6:6">
      <c r="F3551" s="1"/>
    </row>
    <row r="3552" spans="6:6">
      <c r="F3552" s="1"/>
    </row>
    <row r="3553" spans="6:6">
      <c r="F3553" s="1"/>
    </row>
    <row r="3554" spans="6:6">
      <c r="F3554" s="1"/>
    </row>
    <row r="3555" spans="6:6">
      <c r="F3555" s="1"/>
    </row>
    <row r="3556" spans="6:6">
      <c r="F3556" s="1"/>
    </row>
    <row r="3557" spans="6:6">
      <c r="F3557" s="1"/>
    </row>
    <row r="3558" spans="6:6">
      <c r="F3558" s="1"/>
    </row>
    <row r="3559" spans="6:6">
      <c r="F3559" s="1"/>
    </row>
    <row r="3560" spans="6:6">
      <c r="F3560" s="1"/>
    </row>
    <row r="3561" spans="6:6">
      <c r="F3561" s="1"/>
    </row>
    <row r="3562" spans="6:6">
      <c r="F3562" s="1"/>
    </row>
    <row r="3563" spans="6:6">
      <c r="F3563" s="1"/>
    </row>
    <row r="3564" spans="6:6">
      <c r="F3564" s="1"/>
    </row>
    <row r="3565" spans="6:6">
      <c r="F3565" s="1"/>
    </row>
    <row r="3566" spans="6:6">
      <c r="F3566" s="1"/>
    </row>
    <row r="3567" spans="6:6">
      <c r="F3567" s="1"/>
    </row>
    <row r="3568" spans="6:6">
      <c r="F3568" s="1"/>
    </row>
    <row r="3569" spans="6:6">
      <c r="F3569" s="1"/>
    </row>
    <row r="3570" spans="6:6">
      <c r="F3570" s="1"/>
    </row>
    <row r="3571" spans="6:6">
      <c r="F3571" s="1"/>
    </row>
    <row r="3572" spans="6:6">
      <c r="F3572" s="1"/>
    </row>
    <row r="3573" spans="6:6">
      <c r="F3573" s="1"/>
    </row>
    <row r="3574" spans="6:6">
      <c r="F3574" s="1"/>
    </row>
    <row r="3575" spans="6:6">
      <c r="F3575" s="1"/>
    </row>
    <row r="3576" spans="6:6">
      <c r="F3576" s="1"/>
    </row>
    <row r="3577" spans="6:6">
      <c r="F3577" s="1"/>
    </row>
    <row r="3578" spans="6:6">
      <c r="F3578" s="1"/>
    </row>
    <row r="3579" spans="6:6">
      <c r="F3579" s="1"/>
    </row>
    <row r="3580" spans="6:6">
      <c r="F3580" s="1"/>
    </row>
    <row r="3581" spans="6:6">
      <c r="F3581" s="1"/>
    </row>
    <row r="3582" spans="6:6">
      <c r="F3582" s="1"/>
    </row>
    <row r="3583" spans="6:6">
      <c r="F3583" s="1"/>
    </row>
    <row r="3584" spans="6:6">
      <c r="F3584" s="1"/>
    </row>
    <row r="3585" spans="6:6">
      <c r="F3585" s="1"/>
    </row>
    <row r="3586" spans="6:6">
      <c r="F3586" s="1"/>
    </row>
    <row r="3587" spans="6:6">
      <c r="F3587" s="1"/>
    </row>
    <row r="3588" spans="6:6">
      <c r="F3588" s="1"/>
    </row>
    <row r="3589" spans="6:6">
      <c r="F3589" s="1"/>
    </row>
    <row r="3590" spans="6:6">
      <c r="F3590" s="1"/>
    </row>
    <row r="3591" spans="6:6">
      <c r="F3591" s="1"/>
    </row>
    <row r="3592" spans="6:6">
      <c r="F3592" s="1"/>
    </row>
    <row r="3593" spans="6:6">
      <c r="F3593" s="1"/>
    </row>
    <row r="3594" spans="6:6">
      <c r="F3594" s="1"/>
    </row>
    <row r="3595" spans="6:6">
      <c r="F3595" s="1"/>
    </row>
    <row r="3596" spans="6:6">
      <c r="F3596" s="1"/>
    </row>
    <row r="3597" spans="6:6">
      <c r="F3597" s="1"/>
    </row>
    <row r="3598" spans="6:6">
      <c r="F3598" s="1"/>
    </row>
    <row r="3599" spans="6:6">
      <c r="F3599" s="1"/>
    </row>
    <row r="3600" spans="6:6">
      <c r="F3600" s="1"/>
    </row>
    <row r="3601" spans="6:6">
      <c r="F3601" s="1"/>
    </row>
    <row r="3602" spans="6:6">
      <c r="F3602" s="1"/>
    </row>
    <row r="3603" spans="6:6">
      <c r="F3603" s="1"/>
    </row>
    <row r="3604" spans="6:6">
      <c r="F3604" s="1"/>
    </row>
    <row r="3605" spans="6:6">
      <c r="F3605" s="1"/>
    </row>
    <row r="3606" spans="6:6">
      <c r="F3606" s="1"/>
    </row>
    <row r="3607" spans="6:6">
      <c r="F3607" s="1"/>
    </row>
    <row r="3608" spans="6:6">
      <c r="F3608" s="1"/>
    </row>
    <row r="3609" spans="6:6">
      <c r="F3609" s="1"/>
    </row>
    <row r="3610" spans="6:6">
      <c r="F3610" s="1"/>
    </row>
    <row r="3611" spans="6:6">
      <c r="F3611" s="1"/>
    </row>
    <row r="3612" spans="6:6">
      <c r="F3612" s="1"/>
    </row>
    <row r="3613" spans="6:6">
      <c r="F3613" s="1"/>
    </row>
    <row r="3614" spans="6:6">
      <c r="F3614" s="1"/>
    </row>
    <row r="3615" spans="6:6">
      <c r="F3615" s="1"/>
    </row>
    <row r="3616" spans="6:6">
      <c r="F3616" s="1"/>
    </row>
    <row r="3617" spans="6:6">
      <c r="F3617" s="1"/>
    </row>
    <row r="3618" spans="6:6">
      <c r="F3618" s="1"/>
    </row>
    <row r="3619" spans="6:6">
      <c r="F3619" s="1"/>
    </row>
    <row r="3620" spans="6:6">
      <c r="F3620" s="1"/>
    </row>
    <row r="3621" spans="6:6">
      <c r="F3621" s="1"/>
    </row>
    <row r="3622" spans="6:6">
      <c r="F3622" s="1"/>
    </row>
    <row r="3623" spans="6:6">
      <c r="F3623" s="1"/>
    </row>
    <row r="3624" spans="6:6">
      <c r="F3624" s="1"/>
    </row>
    <row r="3625" spans="6:6">
      <c r="F3625" s="1"/>
    </row>
    <row r="3626" spans="6:6">
      <c r="F3626" s="1"/>
    </row>
    <row r="3627" spans="6:6">
      <c r="F3627" s="1"/>
    </row>
    <row r="3628" spans="6:6">
      <c r="F3628" s="1"/>
    </row>
    <row r="3629" spans="6:6">
      <c r="F3629" s="1"/>
    </row>
    <row r="3630" spans="6:6">
      <c r="F3630" s="1"/>
    </row>
    <row r="3631" spans="6:6">
      <c r="F3631" s="1"/>
    </row>
    <row r="3632" spans="6:6">
      <c r="F3632" s="1"/>
    </row>
    <row r="3633" spans="6:6">
      <c r="F3633" s="1"/>
    </row>
    <row r="3634" spans="6:6">
      <c r="F3634" s="1"/>
    </row>
    <row r="3635" spans="6:6">
      <c r="F3635" s="1"/>
    </row>
    <row r="3636" spans="6:6">
      <c r="F3636" s="1"/>
    </row>
    <row r="3637" spans="6:6">
      <c r="F3637" s="1"/>
    </row>
    <row r="3638" spans="6:6">
      <c r="F3638" s="1"/>
    </row>
    <row r="3639" spans="6:6">
      <c r="F3639" s="1"/>
    </row>
    <row r="3640" spans="6:6">
      <c r="F3640" s="1"/>
    </row>
    <row r="3641" spans="6:6">
      <c r="F3641" s="1"/>
    </row>
    <row r="3642" spans="6:6">
      <c r="F3642" s="1"/>
    </row>
    <row r="3643" spans="6:6">
      <c r="F3643" s="1"/>
    </row>
    <row r="3644" spans="6:6">
      <c r="F3644" s="1"/>
    </row>
    <row r="3645" spans="6:6">
      <c r="F3645" s="1"/>
    </row>
    <row r="3646" spans="6:6">
      <c r="F3646" s="1"/>
    </row>
    <row r="3647" spans="6:6">
      <c r="F3647" s="1"/>
    </row>
    <row r="3648" spans="6:6">
      <c r="F3648" s="1"/>
    </row>
    <row r="3649" spans="6:6">
      <c r="F3649" s="1"/>
    </row>
    <row r="3650" spans="6:6">
      <c r="F3650" s="1"/>
    </row>
    <row r="3651" spans="6:6">
      <c r="F3651" s="1"/>
    </row>
    <row r="3652" spans="6:6">
      <c r="F3652" s="1"/>
    </row>
    <row r="3653" spans="6:6">
      <c r="F3653" s="1"/>
    </row>
    <row r="3654" spans="6:6">
      <c r="F3654" s="1"/>
    </row>
    <row r="3655" spans="6:6">
      <c r="F3655" s="1"/>
    </row>
    <row r="3656" spans="6:6">
      <c r="F3656" s="1"/>
    </row>
    <row r="3657" spans="6:6">
      <c r="F3657" s="1"/>
    </row>
    <row r="3658" spans="6:6">
      <c r="F3658" s="1"/>
    </row>
    <row r="3659" spans="6:6">
      <c r="F3659" s="1"/>
    </row>
    <row r="3660" spans="6:6">
      <c r="F3660" s="1"/>
    </row>
    <row r="3661" spans="6:6">
      <c r="F3661" s="1"/>
    </row>
    <row r="3662" spans="6:6">
      <c r="F3662" s="1"/>
    </row>
    <row r="3663" spans="6:6">
      <c r="F3663" s="1"/>
    </row>
    <row r="3664" spans="6:6">
      <c r="F3664" s="1"/>
    </row>
    <row r="3665" spans="6:6">
      <c r="F3665" s="1"/>
    </row>
    <row r="3666" spans="6:6">
      <c r="F3666" s="1"/>
    </row>
    <row r="3667" spans="6:6">
      <c r="F3667" s="1"/>
    </row>
    <row r="3668" spans="6:6">
      <c r="F3668" s="1"/>
    </row>
    <row r="3669" spans="6:6">
      <c r="F3669" s="1"/>
    </row>
    <row r="3670" spans="6:6">
      <c r="F3670" s="1"/>
    </row>
    <row r="3671" spans="6:6">
      <c r="F3671" s="1"/>
    </row>
    <row r="3672" spans="6:6">
      <c r="F3672" s="1"/>
    </row>
    <row r="3673" spans="6:6">
      <c r="F3673" s="1"/>
    </row>
    <row r="3674" spans="6:6">
      <c r="F3674" s="1"/>
    </row>
    <row r="3675" spans="6:6">
      <c r="F3675" s="1"/>
    </row>
    <row r="3676" spans="6:6">
      <c r="F3676" s="1"/>
    </row>
    <row r="3677" spans="6:6">
      <c r="F3677" s="1"/>
    </row>
    <row r="3678" spans="6:6">
      <c r="F3678" s="1"/>
    </row>
    <row r="3679" spans="6:6">
      <c r="F3679" s="1"/>
    </row>
    <row r="3680" spans="6:6">
      <c r="F3680" s="1"/>
    </row>
    <row r="3681" spans="6:6">
      <c r="F3681" s="1"/>
    </row>
    <row r="3682" spans="6:6">
      <c r="F3682" s="1"/>
    </row>
    <row r="3683" spans="6:6">
      <c r="F3683" s="1"/>
    </row>
    <row r="3684" spans="6:6">
      <c r="F3684" s="1"/>
    </row>
    <row r="3685" spans="6:6">
      <c r="F3685" s="1"/>
    </row>
    <row r="3686" spans="6:6">
      <c r="F3686" s="1"/>
    </row>
    <row r="3687" spans="6:6">
      <c r="F3687" s="1"/>
    </row>
    <row r="3688" spans="6:6">
      <c r="F3688" s="1"/>
    </row>
    <row r="3689" spans="6:6">
      <c r="F3689" s="1"/>
    </row>
    <row r="3690" spans="6:6">
      <c r="F3690" s="1"/>
    </row>
    <row r="3691" spans="6:6">
      <c r="F3691" s="1"/>
    </row>
    <row r="3692" spans="6:6">
      <c r="F3692" s="1"/>
    </row>
    <row r="3693" spans="6:6">
      <c r="F3693" s="1"/>
    </row>
    <row r="3694" spans="6:6">
      <c r="F3694" s="1"/>
    </row>
    <row r="3695" spans="6:6">
      <c r="F3695" s="1"/>
    </row>
    <row r="3696" spans="6:6">
      <c r="F3696" s="1"/>
    </row>
    <row r="3697" spans="6:6">
      <c r="F3697" s="1"/>
    </row>
    <row r="3698" spans="6:6">
      <c r="F3698" s="1"/>
    </row>
    <row r="3699" spans="6:6">
      <c r="F3699" s="1"/>
    </row>
    <row r="3700" spans="6:6">
      <c r="F3700" s="1"/>
    </row>
    <row r="3701" spans="6:6">
      <c r="F3701" s="1"/>
    </row>
    <row r="3702" spans="6:6">
      <c r="F3702" s="1"/>
    </row>
    <row r="3703" spans="6:6">
      <c r="F3703" s="1"/>
    </row>
    <row r="3704" spans="6:6">
      <c r="F3704" s="1"/>
    </row>
    <row r="3705" spans="6:6">
      <c r="F3705" s="1"/>
    </row>
    <row r="3706" spans="6:6">
      <c r="F3706" s="1"/>
    </row>
    <row r="3707" spans="6:6">
      <c r="F3707" s="1"/>
    </row>
    <row r="3708" spans="6:6">
      <c r="F3708" s="1"/>
    </row>
    <row r="3709" spans="6:6">
      <c r="F3709" s="1"/>
    </row>
    <row r="3710" spans="6:6">
      <c r="F3710" s="1"/>
    </row>
    <row r="3711" spans="6:6">
      <c r="F3711" s="1"/>
    </row>
    <row r="3712" spans="6:6">
      <c r="F3712" s="1"/>
    </row>
    <row r="3713" spans="6:6">
      <c r="F3713" s="1"/>
    </row>
    <row r="3714" spans="6:6">
      <c r="F3714" s="1"/>
    </row>
    <row r="3715" spans="6:6">
      <c r="F3715" s="1"/>
    </row>
    <row r="3716" spans="6:6">
      <c r="F3716" s="1"/>
    </row>
    <row r="3717" spans="6:6">
      <c r="F3717" s="1"/>
    </row>
    <row r="3718" spans="6:6">
      <c r="F3718" s="1"/>
    </row>
    <row r="3719" spans="6:6">
      <c r="F3719" s="1"/>
    </row>
    <row r="3720" spans="6:6">
      <c r="F3720" s="1"/>
    </row>
    <row r="3721" spans="6:6">
      <c r="F3721" s="1"/>
    </row>
    <row r="3722" spans="6:6">
      <c r="F3722" s="1"/>
    </row>
    <row r="3723" spans="6:6">
      <c r="F3723" s="1"/>
    </row>
    <row r="3724" spans="6:6">
      <c r="F3724" s="1"/>
    </row>
    <row r="3725" spans="6:6">
      <c r="F3725" s="1"/>
    </row>
    <row r="3726" spans="6:6">
      <c r="F3726" s="1"/>
    </row>
    <row r="3727" spans="6:6">
      <c r="F3727" s="1"/>
    </row>
    <row r="3728" spans="6:6">
      <c r="F3728" s="1"/>
    </row>
    <row r="3729" spans="6:6">
      <c r="F3729" s="1"/>
    </row>
    <row r="3730" spans="6:6">
      <c r="F3730" s="1"/>
    </row>
    <row r="3731" spans="6:6">
      <c r="F3731" s="1"/>
    </row>
    <row r="3732" spans="6:6">
      <c r="F3732" s="1"/>
    </row>
    <row r="3733" spans="6:6">
      <c r="F3733" s="1"/>
    </row>
    <row r="3734" spans="6:6">
      <c r="F3734" s="1"/>
    </row>
    <row r="3735" spans="6:6">
      <c r="F3735" s="1"/>
    </row>
    <row r="3736" spans="6:6">
      <c r="F3736" s="1"/>
    </row>
    <row r="3737" spans="6:6">
      <c r="F3737" s="1"/>
    </row>
    <row r="3738" spans="6:6">
      <c r="F3738" s="1"/>
    </row>
    <row r="3739" spans="6:6">
      <c r="F3739" s="1"/>
    </row>
    <row r="3740" spans="6:6">
      <c r="F3740" s="1"/>
    </row>
    <row r="3741" spans="6:6">
      <c r="F3741" s="1"/>
    </row>
    <row r="3742" spans="6:6">
      <c r="F3742" s="1"/>
    </row>
    <row r="3743" spans="6:6">
      <c r="F3743" s="1"/>
    </row>
    <row r="3744" spans="6:6">
      <c r="F3744" s="1"/>
    </row>
    <row r="3745" spans="6:6">
      <c r="F3745" s="1"/>
    </row>
    <row r="3746" spans="6:6">
      <c r="F3746" s="1"/>
    </row>
    <row r="3747" spans="6:6">
      <c r="F3747" s="1"/>
    </row>
    <row r="3748" spans="6:6">
      <c r="F3748" s="1"/>
    </row>
    <row r="3749" spans="6:6">
      <c r="F3749" s="1"/>
    </row>
    <row r="3750" spans="6:6">
      <c r="F3750" s="1"/>
    </row>
    <row r="3751" spans="6:6">
      <c r="F3751" s="1"/>
    </row>
    <row r="3752" spans="6:6">
      <c r="F3752" s="1"/>
    </row>
    <row r="3753" spans="6:6">
      <c r="F3753" s="1"/>
    </row>
    <row r="3754" spans="6:6">
      <c r="F3754" s="1"/>
    </row>
    <row r="3755" spans="6:6">
      <c r="F3755" s="1"/>
    </row>
    <row r="3756" spans="6:6">
      <c r="F3756" s="1"/>
    </row>
    <row r="3757" spans="6:6">
      <c r="F3757" s="1"/>
    </row>
    <row r="3758" spans="6:6">
      <c r="F3758" s="1"/>
    </row>
    <row r="3759" spans="6:6">
      <c r="F3759" s="1"/>
    </row>
    <row r="3760" spans="6:6">
      <c r="F3760" s="1"/>
    </row>
    <row r="3761" spans="6:6">
      <c r="F3761" s="1"/>
    </row>
    <row r="3762" spans="6:6">
      <c r="F3762" s="1"/>
    </row>
    <row r="3763" spans="6:6">
      <c r="F3763" s="1"/>
    </row>
    <row r="3764" spans="6:6">
      <c r="F3764" s="1"/>
    </row>
    <row r="3765" spans="6:6">
      <c r="F3765" s="1"/>
    </row>
    <row r="3766" spans="6:6">
      <c r="F3766" s="1"/>
    </row>
    <row r="3767" spans="6:6">
      <c r="F3767" s="1"/>
    </row>
    <row r="3768" spans="6:6">
      <c r="F3768" s="1"/>
    </row>
    <row r="3769" spans="6:6">
      <c r="F3769" s="1"/>
    </row>
    <row r="3770" spans="6:6">
      <c r="F3770" s="1"/>
    </row>
    <row r="3771" spans="6:6">
      <c r="F3771" s="1"/>
    </row>
    <row r="3772" spans="6:6">
      <c r="F3772" s="1"/>
    </row>
    <row r="3773" spans="6:6">
      <c r="F3773" s="1"/>
    </row>
    <row r="3774" spans="6:6">
      <c r="F3774" s="1"/>
    </row>
    <row r="3775" spans="6:6">
      <c r="F3775" s="1"/>
    </row>
    <row r="3776" spans="6:6">
      <c r="F3776" s="1"/>
    </row>
    <row r="3777" spans="6:6">
      <c r="F3777" s="1"/>
    </row>
    <row r="3778" spans="6:6">
      <c r="F3778" s="1"/>
    </row>
    <row r="3779" spans="6:6">
      <c r="F3779" s="1"/>
    </row>
    <row r="3780" spans="6:6">
      <c r="F3780" s="1"/>
    </row>
    <row r="3781" spans="6:6">
      <c r="F3781" s="1"/>
    </row>
    <row r="3782" spans="6:6">
      <c r="F3782" s="1"/>
    </row>
    <row r="3783" spans="6:6">
      <c r="F3783" s="1"/>
    </row>
    <row r="3784" spans="6:6">
      <c r="F3784" s="1"/>
    </row>
    <row r="3785" spans="6:6">
      <c r="F3785" s="1"/>
    </row>
    <row r="3786" spans="6:6">
      <c r="F3786" s="1"/>
    </row>
    <row r="3787" spans="6:6">
      <c r="F3787" s="1"/>
    </row>
    <row r="3788" spans="6:6">
      <c r="F3788" s="1"/>
    </row>
    <row r="3789" spans="6:6">
      <c r="F3789" s="1"/>
    </row>
    <row r="3790" spans="6:6">
      <c r="F3790" s="1"/>
    </row>
    <row r="3791" spans="6:6">
      <c r="F3791" s="1"/>
    </row>
    <row r="3792" spans="6:6">
      <c r="F3792" s="1"/>
    </row>
    <row r="3793" spans="6:6">
      <c r="F3793" s="1"/>
    </row>
    <row r="3794" spans="6:6">
      <c r="F3794" s="1"/>
    </row>
    <row r="3795" spans="6:6">
      <c r="F3795" s="1"/>
    </row>
    <row r="3796" spans="6:6">
      <c r="F3796" s="1"/>
    </row>
    <row r="3797" spans="6:6">
      <c r="F3797" s="1"/>
    </row>
    <row r="3798" spans="6:6">
      <c r="F3798" s="1"/>
    </row>
    <row r="3799" spans="6:6">
      <c r="F3799" s="1"/>
    </row>
    <row r="3800" spans="6:6">
      <c r="F3800" s="1"/>
    </row>
    <row r="3801" spans="6:6">
      <c r="F3801" s="1"/>
    </row>
    <row r="3802" spans="6:6">
      <c r="F3802" s="1"/>
    </row>
    <row r="3803" spans="6:6">
      <c r="F3803" s="1"/>
    </row>
    <row r="3804" spans="6:6">
      <c r="F3804" s="1"/>
    </row>
    <row r="3805" spans="6:6">
      <c r="F3805" s="1"/>
    </row>
    <row r="3806" spans="6:6">
      <c r="F3806" s="1"/>
    </row>
    <row r="3807" spans="6:6">
      <c r="F3807" s="1"/>
    </row>
    <row r="3808" spans="6:6">
      <c r="F3808" s="1"/>
    </row>
    <row r="3809" spans="6:6">
      <c r="F3809" s="1"/>
    </row>
    <row r="3810" spans="6:6">
      <c r="F3810" s="1"/>
    </row>
    <row r="3811" spans="6:6">
      <c r="F3811" s="1"/>
    </row>
    <row r="3812" spans="6:6">
      <c r="F3812" s="1"/>
    </row>
    <row r="3813" spans="6:6">
      <c r="F3813" s="1"/>
    </row>
    <row r="3814" spans="6:6">
      <c r="F3814" s="1"/>
    </row>
    <row r="3815" spans="6:6">
      <c r="F3815" s="1"/>
    </row>
    <row r="3816" spans="6:6">
      <c r="F3816" s="1"/>
    </row>
    <row r="3817" spans="6:6">
      <c r="F3817" s="1"/>
    </row>
    <row r="3818" spans="6:6">
      <c r="F3818" s="1"/>
    </row>
    <row r="3819" spans="6:6">
      <c r="F3819" s="1"/>
    </row>
    <row r="3820" spans="6:6">
      <c r="F3820" s="1"/>
    </row>
    <row r="3821" spans="6:6">
      <c r="F3821" s="1"/>
    </row>
    <row r="3822" spans="6:6">
      <c r="F3822" s="1"/>
    </row>
    <row r="3823" spans="6:6">
      <c r="F3823" s="1"/>
    </row>
    <row r="3824" spans="6:6">
      <c r="F3824" s="1"/>
    </row>
    <row r="3825" spans="6:6">
      <c r="F3825" s="1"/>
    </row>
    <row r="3826" spans="6:6">
      <c r="F3826" s="1"/>
    </row>
    <row r="3827" spans="6:6">
      <c r="F3827" s="1"/>
    </row>
    <row r="3828" spans="6:6">
      <c r="F3828" s="1"/>
    </row>
    <row r="3829" spans="6:6">
      <c r="F3829" s="1"/>
    </row>
    <row r="3830" spans="6:6">
      <c r="F3830" s="1"/>
    </row>
    <row r="3831" spans="6:6">
      <c r="F3831" s="1"/>
    </row>
    <row r="3832" spans="6:6">
      <c r="F3832" s="1"/>
    </row>
    <row r="3833" spans="6:6">
      <c r="F3833" s="1"/>
    </row>
    <row r="3834" spans="6:6">
      <c r="F3834" s="1"/>
    </row>
    <row r="3835" spans="6:6">
      <c r="F3835" s="1"/>
    </row>
    <row r="3836" spans="6:6">
      <c r="F3836" s="1"/>
    </row>
    <row r="3837" spans="6:6">
      <c r="F3837" s="1"/>
    </row>
    <row r="3838" spans="6:6">
      <c r="F3838" s="1"/>
    </row>
    <row r="3839" spans="6:6">
      <c r="F3839" s="1"/>
    </row>
    <row r="3840" spans="6:6">
      <c r="F3840" s="1"/>
    </row>
    <row r="3841" spans="6:6">
      <c r="F3841" s="1"/>
    </row>
    <row r="3842" spans="6:6">
      <c r="F3842" s="1"/>
    </row>
    <row r="3843" spans="6:6">
      <c r="F3843" s="1"/>
    </row>
    <row r="3844" spans="6:6">
      <c r="F3844" s="1"/>
    </row>
    <row r="3845" spans="6:6">
      <c r="F3845" s="1"/>
    </row>
    <row r="3846" spans="6:6">
      <c r="F3846" s="1"/>
    </row>
    <row r="3847" spans="6:6">
      <c r="F3847" s="1"/>
    </row>
    <row r="3848" spans="6:6">
      <c r="F3848" s="1"/>
    </row>
    <row r="3849" spans="6:6">
      <c r="F3849" s="1"/>
    </row>
    <row r="3850" spans="6:6">
      <c r="F3850" s="1"/>
    </row>
    <row r="3851" spans="6:6">
      <c r="F3851" s="1"/>
    </row>
    <row r="3852" spans="6:6">
      <c r="F3852" s="1"/>
    </row>
    <row r="3853" spans="6:6">
      <c r="F3853" s="1"/>
    </row>
    <row r="3854" spans="6:6">
      <c r="F3854" s="1"/>
    </row>
    <row r="3855" spans="6:6">
      <c r="F3855" s="1"/>
    </row>
    <row r="3856" spans="6:6">
      <c r="F3856" s="1"/>
    </row>
    <row r="3857" spans="6:6">
      <c r="F3857" s="1"/>
    </row>
    <row r="3858" spans="6:6">
      <c r="F3858" s="1"/>
    </row>
    <row r="3859" spans="6:6">
      <c r="F3859" s="1"/>
    </row>
    <row r="3860" spans="6:6">
      <c r="F3860" s="1"/>
    </row>
    <row r="3861" spans="6:6">
      <c r="F3861" s="1"/>
    </row>
    <row r="3862" spans="6:6">
      <c r="F3862" s="1"/>
    </row>
    <row r="3863" spans="6:6">
      <c r="F3863" s="1"/>
    </row>
    <row r="3864" spans="6:6">
      <c r="F3864" s="1"/>
    </row>
    <row r="3865" spans="6:6">
      <c r="F3865" s="1"/>
    </row>
    <row r="3866" spans="6:6">
      <c r="F3866" s="1"/>
    </row>
    <row r="3867" spans="6:6">
      <c r="F3867" s="1"/>
    </row>
    <row r="3868" spans="6:6">
      <c r="F3868" s="1"/>
    </row>
    <row r="3869" spans="6:6">
      <c r="F3869" s="1"/>
    </row>
    <row r="3870" spans="6:6">
      <c r="F3870" s="1"/>
    </row>
    <row r="3871" spans="6:6">
      <c r="F3871" s="1"/>
    </row>
    <row r="3872" spans="6:6">
      <c r="F3872" s="1"/>
    </row>
    <row r="3873" spans="6:6">
      <c r="F3873" s="1"/>
    </row>
    <row r="3874" spans="6:6">
      <c r="F3874" s="1"/>
    </row>
    <row r="3875" spans="6:6">
      <c r="F3875" s="1"/>
    </row>
    <row r="3876" spans="6:6">
      <c r="F3876" s="1"/>
    </row>
    <row r="3877" spans="6:6">
      <c r="F3877" s="1"/>
    </row>
    <row r="3878" spans="6:6">
      <c r="F3878" s="1"/>
    </row>
    <row r="3879" spans="6:6">
      <c r="F3879" s="1"/>
    </row>
    <row r="3880" spans="6:6">
      <c r="F3880" s="1"/>
    </row>
    <row r="3881" spans="6:6">
      <c r="F3881" s="1"/>
    </row>
    <row r="3882" spans="6:6">
      <c r="F3882" s="1"/>
    </row>
    <row r="3883" spans="6:6">
      <c r="F3883" s="1"/>
    </row>
    <row r="3884" spans="6:6">
      <c r="F3884" s="1"/>
    </row>
    <row r="3885" spans="6:6">
      <c r="F3885" s="1"/>
    </row>
    <row r="3886" spans="6:6">
      <c r="F3886" s="1"/>
    </row>
    <row r="3887" spans="6:6">
      <c r="F3887" s="1"/>
    </row>
    <row r="3888" spans="6:6">
      <c r="F3888" s="1"/>
    </row>
    <row r="3889" spans="6:6">
      <c r="F3889" s="1"/>
    </row>
    <row r="3890" spans="6:6">
      <c r="F3890" s="1"/>
    </row>
    <row r="3891" spans="6:6">
      <c r="F3891" s="1"/>
    </row>
    <row r="3892" spans="6:6">
      <c r="F3892" s="1"/>
    </row>
    <row r="3893" spans="6:6">
      <c r="F3893" s="1"/>
    </row>
    <row r="3894" spans="6:6">
      <c r="F3894" s="1"/>
    </row>
    <row r="3895" spans="6:6">
      <c r="F3895" s="1"/>
    </row>
    <row r="3896" spans="6:6">
      <c r="F3896" s="1"/>
    </row>
    <row r="3897" spans="6:6">
      <c r="F3897" s="1"/>
    </row>
    <row r="3898" spans="6:6">
      <c r="F3898" s="1"/>
    </row>
    <row r="3899" spans="6:6">
      <c r="F3899" s="1"/>
    </row>
    <row r="3900" spans="6:6">
      <c r="F3900" s="1"/>
    </row>
    <row r="3901" spans="6:6">
      <c r="F3901" s="1"/>
    </row>
    <row r="3902" spans="6:6">
      <c r="F3902" s="1"/>
    </row>
    <row r="3903" spans="6:6">
      <c r="F3903" s="1"/>
    </row>
    <row r="3904" spans="6:6">
      <c r="F3904" s="1"/>
    </row>
    <row r="3905" spans="6:6">
      <c r="F3905" s="1"/>
    </row>
    <row r="3906" spans="6:6">
      <c r="F3906" s="1"/>
    </row>
    <row r="3907" spans="6:6">
      <c r="F3907" s="1"/>
    </row>
    <row r="3908" spans="6:6">
      <c r="F3908" s="1"/>
    </row>
    <row r="3909" spans="6:6">
      <c r="F3909" s="1"/>
    </row>
    <row r="3910" spans="6:6">
      <c r="F3910" s="1"/>
    </row>
    <row r="3911" spans="6:6">
      <c r="F3911" s="1"/>
    </row>
    <row r="3912" spans="6:6">
      <c r="F3912" s="1"/>
    </row>
    <row r="3913" spans="6:6">
      <c r="F3913" s="1"/>
    </row>
    <row r="3914" spans="6:6">
      <c r="F3914" s="1"/>
    </row>
    <row r="3915" spans="6:6">
      <c r="F3915" s="1"/>
    </row>
    <row r="3916" spans="6:6">
      <c r="F3916" s="1"/>
    </row>
    <row r="3917" spans="6:6">
      <c r="F3917" s="1"/>
    </row>
    <row r="3918" spans="6:6">
      <c r="F3918" s="1"/>
    </row>
    <row r="3919" spans="6:6">
      <c r="F3919" s="1"/>
    </row>
    <row r="3920" spans="6:6">
      <c r="F3920" s="1"/>
    </row>
    <row r="3921" spans="6:6">
      <c r="F3921" s="1"/>
    </row>
    <row r="3922" spans="6:6">
      <c r="F3922" s="1"/>
    </row>
    <row r="3923" spans="6:6">
      <c r="F3923" s="1"/>
    </row>
    <row r="3924" spans="6:6">
      <c r="F3924" s="1"/>
    </row>
    <row r="3925" spans="6:6">
      <c r="F3925" s="1"/>
    </row>
    <row r="3926" spans="6:6">
      <c r="F3926" s="1"/>
    </row>
    <row r="3927" spans="6:6">
      <c r="F3927" s="1"/>
    </row>
    <row r="3928" spans="6:6">
      <c r="F3928" s="1"/>
    </row>
    <row r="3929" spans="6:6">
      <c r="F3929" s="1"/>
    </row>
    <row r="3930" spans="6:6">
      <c r="F3930" s="1"/>
    </row>
    <row r="3931" spans="6:6">
      <c r="F3931" s="1"/>
    </row>
    <row r="3932" spans="6:6">
      <c r="F3932" s="1"/>
    </row>
    <row r="3933" spans="6:6">
      <c r="F3933" s="1"/>
    </row>
    <row r="3934" spans="6:6">
      <c r="F3934" s="1"/>
    </row>
    <row r="3935" spans="6:6">
      <c r="F3935" s="1"/>
    </row>
    <row r="3936" spans="6:6">
      <c r="F3936" s="1"/>
    </row>
    <row r="3937" spans="6:6">
      <c r="F3937" s="1"/>
    </row>
    <row r="3938" spans="6:6">
      <c r="F3938" s="1"/>
    </row>
    <row r="3939" spans="6:6">
      <c r="F3939" s="1"/>
    </row>
    <row r="3940" spans="6:6">
      <c r="F3940" s="1"/>
    </row>
    <row r="3941" spans="6:6">
      <c r="F3941" s="1"/>
    </row>
    <row r="3942" spans="6:6">
      <c r="F3942" s="1"/>
    </row>
    <row r="3943" spans="6:6">
      <c r="F3943" s="1"/>
    </row>
    <row r="3944" spans="6:6">
      <c r="F3944" s="1"/>
    </row>
    <row r="3945" spans="6:6">
      <c r="F3945" s="1"/>
    </row>
    <row r="3946" spans="6:6">
      <c r="F3946" s="1"/>
    </row>
    <row r="3947" spans="6:6">
      <c r="F3947" s="1"/>
    </row>
    <row r="3948" spans="6:6">
      <c r="F3948" s="1"/>
    </row>
    <row r="3949" spans="6:6">
      <c r="F3949" s="1"/>
    </row>
    <row r="3950" spans="6:6">
      <c r="F3950" s="1"/>
    </row>
    <row r="3951" spans="6:6">
      <c r="F3951" s="1"/>
    </row>
    <row r="3952" spans="6:6">
      <c r="F3952" s="1"/>
    </row>
    <row r="3953" spans="6:6">
      <c r="F3953" s="1"/>
    </row>
    <row r="3954" spans="6:6">
      <c r="F3954" s="1"/>
    </row>
    <row r="3955" spans="6:6">
      <c r="F3955" s="1"/>
    </row>
    <row r="3956" spans="6:6">
      <c r="F3956" s="1"/>
    </row>
    <row r="3957" spans="6:6">
      <c r="F3957" s="1"/>
    </row>
    <row r="3958" spans="6:6">
      <c r="F3958" s="1"/>
    </row>
    <row r="3959" spans="6:6">
      <c r="F3959" s="1"/>
    </row>
    <row r="3960" spans="6:6">
      <c r="F3960" s="1"/>
    </row>
    <row r="3961" spans="6:6">
      <c r="F3961" s="1"/>
    </row>
    <row r="3962" spans="6:6">
      <c r="F3962" s="1"/>
    </row>
    <row r="3963" spans="6:6">
      <c r="F3963" s="1"/>
    </row>
    <row r="3964" spans="6:6">
      <c r="F3964" s="1"/>
    </row>
    <row r="3965" spans="6:6">
      <c r="F3965" s="1"/>
    </row>
    <row r="3966" spans="6:6">
      <c r="F3966" s="1"/>
    </row>
    <row r="3967" spans="6:6">
      <c r="F3967" s="1"/>
    </row>
    <row r="3968" spans="6:6">
      <c r="F3968" s="1"/>
    </row>
    <row r="3969" spans="6:6">
      <c r="F3969" s="1"/>
    </row>
    <row r="3970" spans="6:6">
      <c r="F3970" s="1"/>
    </row>
    <row r="3971" spans="6:6">
      <c r="F3971" s="1"/>
    </row>
    <row r="3972" spans="6:6">
      <c r="F3972" s="1"/>
    </row>
    <row r="3973" spans="6:6">
      <c r="F3973" s="1"/>
    </row>
    <row r="3974" spans="6:6">
      <c r="F3974" s="1"/>
    </row>
    <row r="3975" spans="6:6">
      <c r="F3975" s="1"/>
    </row>
    <row r="3976" spans="6:6">
      <c r="F3976" s="1"/>
    </row>
    <row r="3977" spans="6:6">
      <c r="F3977" s="1"/>
    </row>
    <row r="3978" spans="6:6">
      <c r="F3978" s="1"/>
    </row>
    <row r="3979" spans="6:6">
      <c r="F3979" s="1"/>
    </row>
    <row r="3980" spans="6:6">
      <c r="F3980" s="1"/>
    </row>
    <row r="3981" spans="6:6">
      <c r="F3981" s="1"/>
    </row>
    <row r="3982" spans="6:6">
      <c r="F3982" s="1"/>
    </row>
    <row r="3983" spans="6:6">
      <c r="F3983" s="1"/>
    </row>
    <row r="3984" spans="6:6">
      <c r="F3984" s="1"/>
    </row>
    <row r="3985" spans="6:6">
      <c r="F3985" s="1"/>
    </row>
    <row r="3986" spans="6:6">
      <c r="F3986" s="1"/>
    </row>
    <row r="3987" spans="6:6">
      <c r="F3987" s="1"/>
    </row>
    <row r="3988" spans="6:6">
      <c r="F3988" s="1"/>
    </row>
    <row r="3989" spans="6:6">
      <c r="F3989" s="1"/>
    </row>
    <row r="3990" spans="6:6">
      <c r="F3990" s="1"/>
    </row>
    <row r="3991" spans="6:6">
      <c r="F3991" s="1"/>
    </row>
    <row r="3992" spans="6:6">
      <c r="F3992" s="1"/>
    </row>
    <row r="3993" spans="6:6">
      <c r="F3993" s="1"/>
    </row>
    <row r="3994" spans="6:6">
      <c r="F3994" s="1"/>
    </row>
    <row r="3995" spans="6:6">
      <c r="F3995" s="1"/>
    </row>
    <row r="3996" spans="6:6">
      <c r="F3996" s="1"/>
    </row>
    <row r="3997" spans="6:6">
      <c r="F3997" s="1"/>
    </row>
    <row r="3998" spans="6:6">
      <c r="F3998" s="1"/>
    </row>
    <row r="3999" spans="6:6">
      <c r="F3999" s="1"/>
    </row>
    <row r="4000" spans="6:6">
      <c r="F4000" s="1"/>
    </row>
    <row r="4001" spans="6:6">
      <c r="F4001" s="1"/>
    </row>
    <row r="4002" spans="6:6">
      <c r="F4002" s="1"/>
    </row>
    <row r="4003" spans="6:6">
      <c r="F4003" s="1"/>
    </row>
    <row r="4004" spans="6:6">
      <c r="F4004" s="1"/>
    </row>
    <row r="4005" spans="6:6">
      <c r="F4005" s="1"/>
    </row>
    <row r="4006" spans="6:6">
      <c r="F4006" s="1"/>
    </row>
    <row r="4007" spans="6:6">
      <c r="F4007" s="1"/>
    </row>
    <row r="4008" spans="6:6">
      <c r="F4008" s="1"/>
    </row>
    <row r="4009" spans="6:6">
      <c r="F4009" s="1"/>
    </row>
    <row r="4010" spans="6:6">
      <c r="F4010" s="1"/>
    </row>
    <row r="4011" spans="6:6">
      <c r="F4011" s="1"/>
    </row>
    <row r="4012" spans="6:6">
      <c r="F4012" s="1"/>
    </row>
    <row r="4013" spans="6:6">
      <c r="F4013" s="1"/>
    </row>
    <row r="4014" spans="6:6">
      <c r="F4014" s="1"/>
    </row>
    <row r="4015" spans="6:6">
      <c r="F4015" s="1"/>
    </row>
    <row r="4016" spans="6:6">
      <c r="F4016" s="1"/>
    </row>
    <row r="4017" spans="6:6">
      <c r="F4017" s="1"/>
    </row>
    <row r="4018" spans="6:6">
      <c r="F4018" s="1"/>
    </row>
    <row r="4019" spans="6:6">
      <c r="F4019" s="1"/>
    </row>
    <row r="4020" spans="6:6">
      <c r="F4020" s="1"/>
    </row>
    <row r="4021" spans="6:6">
      <c r="F4021" s="1"/>
    </row>
    <row r="4022" spans="6:6">
      <c r="F4022" s="1"/>
    </row>
    <row r="4023" spans="6:6">
      <c r="F4023" s="1"/>
    </row>
    <row r="4024" spans="6:6">
      <c r="F4024" s="1"/>
    </row>
    <row r="4025" spans="6:6">
      <c r="F4025" s="1"/>
    </row>
    <row r="4026" spans="6:6">
      <c r="F4026" s="1"/>
    </row>
    <row r="4027" spans="6:6">
      <c r="F4027" s="1"/>
    </row>
    <row r="4028" spans="6:6">
      <c r="F4028" s="1"/>
    </row>
    <row r="4029" spans="6:6">
      <c r="F4029" s="1"/>
    </row>
    <row r="4030" spans="6:6">
      <c r="F4030" s="1"/>
    </row>
    <row r="4031" spans="6:6">
      <c r="F4031" s="1"/>
    </row>
    <row r="4032" spans="6:6">
      <c r="F4032" s="1"/>
    </row>
    <row r="4033" spans="6:6">
      <c r="F4033" s="1"/>
    </row>
    <row r="4034" spans="6:6">
      <c r="F4034" s="1"/>
    </row>
    <row r="4035" spans="6:6">
      <c r="F4035" s="1"/>
    </row>
    <row r="4036" spans="6:6">
      <c r="F4036" s="1"/>
    </row>
    <row r="4037" spans="6:6">
      <c r="F4037" s="1"/>
    </row>
    <row r="4038" spans="6:6">
      <c r="F4038" s="1"/>
    </row>
    <row r="4039" spans="6:6">
      <c r="F4039" s="1"/>
    </row>
    <row r="4040" spans="6:6">
      <c r="F4040" s="1"/>
    </row>
    <row r="4041" spans="6:6">
      <c r="F4041" s="1"/>
    </row>
    <row r="4042" spans="6:6">
      <c r="F4042" s="1"/>
    </row>
    <row r="4043" spans="6:6">
      <c r="F4043" s="1"/>
    </row>
    <row r="4044" spans="6:6">
      <c r="F4044" s="1"/>
    </row>
    <row r="4045" spans="6:6">
      <c r="F4045" s="1"/>
    </row>
    <row r="4046" spans="6:6">
      <c r="F4046" s="1"/>
    </row>
    <row r="4047" spans="6:6">
      <c r="F4047" s="1"/>
    </row>
    <row r="4048" spans="6:6">
      <c r="F4048" s="1"/>
    </row>
    <row r="4049" spans="6:6">
      <c r="F4049" s="1"/>
    </row>
    <row r="4050" spans="6:6">
      <c r="F4050" s="1"/>
    </row>
    <row r="4051" spans="6:6">
      <c r="F4051" s="1"/>
    </row>
    <row r="4052" spans="6:6">
      <c r="F4052" s="1"/>
    </row>
    <row r="4053" spans="6:6">
      <c r="F4053" s="1"/>
    </row>
    <row r="4054" spans="6:6">
      <c r="F4054" s="1"/>
    </row>
    <row r="4055" spans="6:6">
      <c r="F4055" s="1"/>
    </row>
    <row r="4056" spans="6:6">
      <c r="F4056" s="1"/>
    </row>
    <row r="4057" spans="6:6">
      <c r="F4057" s="1"/>
    </row>
    <row r="4058" spans="6:6">
      <c r="F4058" s="1"/>
    </row>
    <row r="4059" spans="6:6">
      <c r="F4059" s="1"/>
    </row>
    <row r="4060" spans="6:6">
      <c r="F4060" s="1"/>
    </row>
    <row r="4061" spans="6:6">
      <c r="F4061" s="1"/>
    </row>
    <row r="4062" spans="6:6">
      <c r="F4062" s="1"/>
    </row>
    <row r="4063" spans="6:6">
      <c r="F4063" s="1"/>
    </row>
    <row r="4064" spans="6:6">
      <c r="F4064" s="1"/>
    </row>
    <row r="4065" spans="6:6">
      <c r="F4065" s="1"/>
    </row>
    <row r="4066" spans="6:6">
      <c r="F4066" s="1"/>
    </row>
    <row r="4067" spans="6:6">
      <c r="F4067" s="1"/>
    </row>
    <row r="4068" spans="6:6">
      <c r="F4068" s="1"/>
    </row>
    <row r="4069" spans="6:6">
      <c r="F4069" s="1"/>
    </row>
    <row r="4070" spans="6:6">
      <c r="F4070" s="1"/>
    </row>
    <row r="4071" spans="6:6">
      <c r="F4071" s="1"/>
    </row>
    <row r="4072" spans="6:6">
      <c r="F4072" s="1"/>
    </row>
    <row r="4073" spans="6:6">
      <c r="F4073" s="1"/>
    </row>
    <row r="4074" spans="6:6">
      <c r="F4074" s="1"/>
    </row>
    <row r="4075" spans="6:6">
      <c r="F4075" s="1"/>
    </row>
    <row r="4076" spans="6:6">
      <c r="F4076" s="1"/>
    </row>
    <row r="4077" spans="6:6">
      <c r="F4077" s="1"/>
    </row>
    <row r="4078" spans="6:6">
      <c r="F4078" s="1"/>
    </row>
    <row r="4079" spans="6:6">
      <c r="F4079" s="1"/>
    </row>
    <row r="4080" spans="6:6">
      <c r="F4080" s="1"/>
    </row>
    <row r="4081" spans="6:6">
      <c r="F4081" s="1"/>
    </row>
    <row r="4082" spans="6:6">
      <c r="F4082" s="1"/>
    </row>
    <row r="4083" spans="6:6">
      <c r="F4083" s="1"/>
    </row>
    <row r="4084" spans="6:6">
      <c r="F4084" s="1"/>
    </row>
    <row r="4085" spans="6:6">
      <c r="F4085" s="1"/>
    </row>
    <row r="4086" spans="6:6">
      <c r="F4086" s="1"/>
    </row>
    <row r="4087" spans="6:6">
      <c r="F4087" s="1"/>
    </row>
    <row r="4088" spans="6:6">
      <c r="F4088" s="1"/>
    </row>
    <row r="4089" spans="6:6">
      <c r="F4089" s="1"/>
    </row>
    <row r="4090" spans="6:6">
      <c r="F4090" s="1"/>
    </row>
    <row r="4091" spans="6:6">
      <c r="F4091" s="1"/>
    </row>
    <row r="4092" spans="6:6">
      <c r="F4092" s="1"/>
    </row>
    <row r="4093" spans="6:6">
      <c r="F4093" s="1"/>
    </row>
    <row r="4094" spans="6:6">
      <c r="F4094" s="1"/>
    </row>
    <row r="4095" spans="6:6">
      <c r="F4095" s="1"/>
    </row>
    <row r="4096" spans="6:6">
      <c r="F4096" s="1"/>
    </row>
    <row r="4097" spans="6:6">
      <c r="F4097" s="1"/>
    </row>
    <row r="4098" spans="6:6">
      <c r="F4098" s="1"/>
    </row>
    <row r="4099" spans="6:6">
      <c r="F4099" s="1"/>
    </row>
    <row r="4100" spans="6:6">
      <c r="F4100" s="1"/>
    </row>
    <row r="4101" spans="6:6">
      <c r="F4101" s="1"/>
    </row>
    <row r="4102" spans="6:6">
      <c r="F4102" s="1"/>
    </row>
    <row r="4103" spans="6:6">
      <c r="F4103" s="1"/>
    </row>
    <row r="4104" spans="6:6">
      <c r="F4104" s="1"/>
    </row>
    <row r="4105" spans="6:6">
      <c r="F4105" s="1"/>
    </row>
    <row r="4106" spans="6:6">
      <c r="F4106" s="1"/>
    </row>
    <row r="4107" spans="6:6">
      <c r="F4107" s="1"/>
    </row>
    <row r="4108" spans="6:6">
      <c r="F4108" s="1"/>
    </row>
    <row r="4109" spans="6:6">
      <c r="F4109" s="1"/>
    </row>
    <row r="4110" spans="6:6">
      <c r="F4110" s="1"/>
    </row>
    <row r="4111" spans="6:6">
      <c r="F4111" s="1"/>
    </row>
    <row r="4112" spans="6:6">
      <c r="F4112" s="1"/>
    </row>
    <row r="4113" spans="6:6">
      <c r="F4113" s="1"/>
    </row>
    <row r="4114" spans="6:6">
      <c r="F4114" s="1"/>
    </row>
    <row r="4115" spans="6:6">
      <c r="F4115" s="1"/>
    </row>
    <row r="4116" spans="6:6">
      <c r="F4116" s="1"/>
    </row>
    <row r="4117" spans="6:6">
      <c r="F4117" s="1"/>
    </row>
    <row r="4118" spans="6:6">
      <c r="F4118" s="1"/>
    </row>
    <row r="4119" spans="6:6">
      <c r="F4119" s="1"/>
    </row>
    <row r="4120" spans="6:6">
      <c r="F4120" s="1"/>
    </row>
    <row r="4121" spans="6:6">
      <c r="F4121" s="1"/>
    </row>
    <row r="4122" spans="6:6">
      <c r="F4122" s="1"/>
    </row>
    <row r="4123" spans="6:6">
      <c r="F4123" s="1"/>
    </row>
    <row r="4124" spans="6:6">
      <c r="F4124" s="1"/>
    </row>
    <row r="4125" spans="6:6">
      <c r="F4125" s="1"/>
    </row>
    <row r="4126" spans="6:6">
      <c r="F4126" s="1"/>
    </row>
    <row r="4127" spans="6:6">
      <c r="F4127" s="1"/>
    </row>
    <row r="4128" spans="6:6">
      <c r="F4128" s="1"/>
    </row>
    <row r="4129" spans="6:6">
      <c r="F4129" s="1"/>
    </row>
    <row r="4130" spans="6:6">
      <c r="F4130" s="1"/>
    </row>
    <row r="4131" spans="6:6">
      <c r="F4131" s="1"/>
    </row>
    <row r="4132" spans="6:6">
      <c r="F4132" s="1"/>
    </row>
    <row r="4133" spans="6:6">
      <c r="F4133" s="1"/>
    </row>
    <row r="4134" spans="6:6">
      <c r="F4134" s="1"/>
    </row>
    <row r="4135" spans="6:6">
      <c r="F4135" s="1"/>
    </row>
    <row r="4136" spans="6:6">
      <c r="F4136" s="1"/>
    </row>
    <row r="4137" spans="6:6">
      <c r="F4137" s="1"/>
    </row>
    <row r="4138" spans="6:6">
      <c r="F4138" s="1"/>
    </row>
    <row r="4139" spans="6:6">
      <c r="F4139" s="1"/>
    </row>
    <row r="4140" spans="6:6">
      <c r="F4140" s="1"/>
    </row>
    <row r="4141" spans="6:6">
      <c r="F4141" s="1"/>
    </row>
    <row r="4142" spans="6:6">
      <c r="F4142" s="1"/>
    </row>
    <row r="4143" spans="6:6">
      <c r="F4143" s="1"/>
    </row>
    <row r="4144" spans="6:6">
      <c r="F4144" s="1"/>
    </row>
    <row r="4145" spans="6:6">
      <c r="F4145" s="1"/>
    </row>
    <row r="4146" spans="6:6">
      <c r="F4146" s="1"/>
    </row>
    <row r="4147" spans="6:6">
      <c r="F4147" s="1"/>
    </row>
    <row r="4148" spans="6:6">
      <c r="F4148" s="1"/>
    </row>
    <row r="4149" spans="6:6">
      <c r="F4149" s="1"/>
    </row>
    <row r="4150" spans="6:6">
      <c r="F4150" s="1"/>
    </row>
    <row r="4151" spans="6:6">
      <c r="F4151" s="1"/>
    </row>
    <row r="4152" spans="6:6">
      <c r="F4152" s="1"/>
    </row>
    <row r="4153" spans="6:6">
      <c r="F4153" s="1"/>
    </row>
    <row r="4154" spans="6:6">
      <c r="F4154" s="1"/>
    </row>
    <row r="4155" spans="6:6">
      <c r="F4155" s="1"/>
    </row>
    <row r="4156" spans="6:6">
      <c r="F4156" s="1"/>
    </row>
    <row r="4157" spans="6:6">
      <c r="F4157" s="1"/>
    </row>
    <row r="4158" spans="6:6">
      <c r="F4158" s="1"/>
    </row>
    <row r="4159" spans="6:6">
      <c r="F4159" s="1"/>
    </row>
    <row r="4160" spans="6:6">
      <c r="F4160" s="1"/>
    </row>
    <row r="4161" spans="6:6">
      <c r="F4161" s="1"/>
    </row>
    <row r="4162" spans="6:6">
      <c r="F4162" s="1"/>
    </row>
    <row r="4163" spans="6:6">
      <c r="F4163" s="1"/>
    </row>
    <row r="4164" spans="6:6">
      <c r="F4164" s="1"/>
    </row>
    <row r="4165" spans="6:6">
      <c r="F4165" s="1"/>
    </row>
    <row r="4166" spans="6:6">
      <c r="F4166" s="1"/>
    </row>
    <row r="4167" spans="6:6">
      <c r="F4167" s="1"/>
    </row>
    <row r="4168" spans="6:6">
      <c r="F4168" s="1"/>
    </row>
    <row r="4169" spans="6:6">
      <c r="F4169" s="1"/>
    </row>
    <row r="4170" spans="6:6">
      <c r="F4170" s="1"/>
    </row>
    <row r="4171" spans="6:6">
      <c r="F4171" s="1"/>
    </row>
    <row r="4172" spans="6:6">
      <c r="F4172" s="1"/>
    </row>
    <row r="4173" spans="6:6">
      <c r="F4173" s="1"/>
    </row>
    <row r="4174" spans="6:6">
      <c r="F4174" s="1"/>
    </row>
    <row r="4175" spans="6:6">
      <c r="F4175" s="1"/>
    </row>
    <row r="4176" spans="6:6">
      <c r="F4176" s="1"/>
    </row>
    <row r="4177" spans="6:6">
      <c r="F4177" s="1"/>
    </row>
    <row r="4178" spans="6:6">
      <c r="F4178" s="1"/>
    </row>
    <row r="4179" spans="6:6">
      <c r="F4179" s="1"/>
    </row>
    <row r="4180" spans="6:6">
      <c r="F4180" s="1"/>
    </row>
    <row r="4181" spans="6:6">
      <c r="F4181" s="1"/>
    </row>
    <row r="4182" spans="6:6">
      <c r="F4182" s="1"/>
    </row>
    <row r="4183" spans="6:6">
      <c r="F4183" s="1"/>
    </row>
    <row r="4184" spans="6:6">
      <c r="F4184" s="1"/>
    </row>
    <row r="4185" spans="6:6">
      <c r="F4185" s="1"/>
    </row>
    <row r="4186" spans="6:6">
      <c r="F4186" s="1"/>
    </row>
    <row r="4187" spans="6:6">
      <c r="F4187" s="1"/>
    </row>
    <row r="4188" spans="6:6">
      <c r="F4188" s="1"/>
    </row>
    <row r="4189" spans="6:6">
      <c r="F4189" s="1"/>
    </row>
    <row r="4190" spans="6:6">
      <c r="F4190" s="1"/>
    </row>
    <row r="4191" spans="6:6">
      <c r="F4191" s="1"/>
    </row>
    <row r="4192" spans="6:6">
      <c r="F4192" s="1"/>
    </row>
    <row r="4193" spans="6:6">
      <c r="F4193" s="1"/>
    </row>
    <row r="4194" spans="6:6">
      <c r="F4194" s="1"/>
    </row>
    <row r="4195" spans="6:6">
      <c r="F4195" s="1"/>
    </row>
    <row r="4196" spans="6:6">
      <c r="F4196" s="1"/>
    </row>
    <row r="4197" spans="6:6">
      <c r="F4197" s="1"/>
    </row>
    <row r="4198" spans="6:6">
      <c r="F4198" s="1"/>
    </row>
    <row r="4199" spans="6:6">
      <c r="F4199" s="1"/>
    </row>
    <row r="4200" spans="6:6">
      <c r="F4200" s="1"/>
    </row>
    <row r="4201" spans="6:6">
      <c r="F4201" s="1"/>
    </row>
    <row r="4202" spans="6:6">
      <c r="F4202" s="1"/>
    </row>
    <row r="4203" spans="6:6">
      <c r="F4203" s="1"/>
    </row>
    <row r="4204" spans="6:6">
      <c r="F4204" s="1"/>
    </row>
    <row r="4205" spans="6:6">
      <c r="F4205" s="1"/>
    </row>
    <row r="4206" spans="6:6">
      <c r="F4206" s="1"/>
    </row>
    <row r="4207" spans="6:6">
      <c r="F4207" s="1"/>
    </row>
    <row r="4208" spans="6:6">
      <c r="F4208" s="1"/>
    </row>
    <row r="4209" spans="6:6">
      <c r="F4209" s="1"/>
    </row>
    <row r="4210" spans="6:6">
      <c r="F4210" s="1"/>
    </row>
    <row r="4211" spans="6:6">
      <c r="F4211" s="1"/>
    </row>
    <row r="4212" spans="6:6">
      <c r="F4212" s="1"/>
    </row>
    <row r="4213" spans="6:6">
      <c r="F4213" s="1"/>
    </row>
    <row r="4214" spans="6:6">
      <c r="F4214" s="1"/>
    </row>
    <row r="4215" spans="6:6">
      <c r="F4215" s="1"/>
    </row>
    <row r="4216" spans="6:6">
      <c r="F4216" s="1"/>
    </row>
    <row r="4217" spans="6:6">
      <c r="F4217" s="1"/>
    </row>
    <row r="4218" spans="6:6">
      <c r="F4218" s="1"/>
    </row>
    <row r="4219" spans="6:6">
      <c r="F4219" s="1"/>
    </row>
    <row r="4220" spans="6:6">
      <c r="F4220" s="1"/>
    </row>
    <row r="4221" spans="6:6">
      <c r="F4221" s="1"/>
    </row>
    <row r="4222" spans="6:6">
      <c r="F4222" s="1"/>
    </row>
    <row r="4223" spans="6:6">
      <c r="F4223" s="1"/>
    </row>
    <row r="4224" spans="6:6">
      <c r="F4224" s="1"/>
    </row>
    <row r="4225" spans="6:6">
      <c r="F4225" s="1"/>
    </row>
    <row r="4226" spans="6:6">
      <c r="F4226" s="1"/>
    </row>
    <row r="4227" spans="6:6">
      <c r="F4227" s="1"/>
    </row>
    <row r="4228" spans="6:6">
      <c r="F4228" s="1"/>
    </row>
    <row r="4229" spans="6:6">
      <c r="F4229" s="1"/>
    </row>
    <row r="4230" spans="6:6">
      <c r="F4230" s="1"/>
    </row>
    <row r="4231" spans="6:6">
      <c r="F4231" s="1"/>
    </row>
    <row r="4232" spans="6:6">
      <c r="F4232" s="1"/>
    </row>
    <row r="4233" spans="6:6">
      <c r="F4233" s="1"/>
    </row>
    <row r="4234" spans="6:6">
      <c r="F4234" s="1"/>
    </row>
    <row r="4235" spans="6:6">
      <c r="F4235" s="1"/>
    </row>
    <row r="4236" spans="6:6">
      <c r="F4236" s="1"/>
    </row>
    <row r="4237" spans="6:6">
      <c r="F4237" s="1"/>
    </row>
    <row r="4238" spans="6:6">
      <c r="F4238" s="1"/>
    </row>
    <row r="4239" spans="6:6">
      <c r="F4239" s="1"/>
    </row>
    <row r="4240" spans="6:6">
      <c r="F4240" s="1"/>
    </row>
    <row r="4241" spans="6:6">
      <c r="F4241" s="1"/>
    </row>
    <row r="4242" spans="6:6">
      <c r="F4242" s="1"/>
    </row>
    <row r="4243" spans="6:6">
      <c r="F4243" s="1"/>
    </row>
    <row r="4244" spans="6:6">
      <c r="F4244" s="1"/>
    </row>
    <row r="4245" spans="6:6">
      <c r="F4245" s="1"/>
    </row>
    <row r="4246" spans="6:6">
      <c r="F4246" s="1"/>
    </row>
    <row r="4247" spans="6:6">
      <c r="F4247" s="1"/>
    </row>
    <row r="4248" spans="6:6">
      <c r="F4248" s="1"/>
    </row>
    <row r="4249" spans="6:6">
      <c r="F4249" s="1"/>
    </row>
    <row r="4250" spans="6:6">
      <c r="F4250" s="1"/>
    </row>
    <row r="4251" spans="6:6">
      <c r="F4251" s="1"/>
    </row>
    <row r="4252" spans="6:6">
      <c r="F4252" s="1"/>
    </row>
    <row r="4253" spans="6:6">
      <c r="F4253" s="1"/>
    </row>
    <row r="4254" spans="6:6">
      <c r="F4254" s="1"/>
    </row>
    <row r="4255" spans="6:6">
      <c r="F4255" s="1"/>
    </row>
    <row r="4256" spans="6:6">
      <c r="F4256" s="1"/>
    </row>
    <row r="4257" spans="6:6">
      <c r="F4257" s="1"/>
    </row>
    <row r="4258" spans="6:6">
      <c r="F4258" s="1"/>
    </row>
    <row r="4259" spans="6:6">
      <c r="F4259" s="1"/>
    </row>
    <row r="4260" spans="6:6">
      <c r="F4260" s="1"/>
    </row>
    <row r="4261" spans="6:6">
      <c r="F4261" s="1"/>
    </row>
    <row r="4262" spans="6:6">
      <c r="F4262" s="1"/>
    </row>
    <row r="4263" spans="6:6">
      <c r="F4263" s="1"/>
    </row>
    <row r="4264" spans="6:6">
      <c r="F4264" s="1"/>
    </row>
    <row r="4265" spans="6:6">
      <c r="F4265" s="1"/>
    </row>
    <row r="4266" spans="6:6">
      <c r="F4266" s="1"/>
    </row>
    <row r="4267" spans="6:6">
      <c r="F4267" s="1"/>
    </row>
    <row r="4268" spans="6:6">
      <c r="F4268" s="1"/>
    </row>
    <row r="4269" spans="6:6">
      <c r="F4269" s="1"/>
    </row>
    <row r="4270" spans="6:6">
      <c r="F4270" s="1"/>
    </row>
    <row r="4271" spans="6:6">
      <c r="F4271" s="1"/>
    </row>
    <row r="4272" spans="6:6">
      <c r="F4272" s="1"/>
    </row>
    <row r="4273" spans="6:6">
      <c r="F4273" s="1"/>
    </row>
    <row r="4274" spans="6:6">
      <c r="F4274" s="1"/>
    </row>
    <row r="4275" spans="6:6">
      <c r="F4275" s="1"/>
    </row>
    <row r="4276" spans="6:6">
      <c r="F4276" s="1"/>
    </row>
    <row r="4277" spans="6:6">
      <c r="F4277" s="1"/>
    </row>
    <row r="4278" spans="6:6">
      <c r="F4278" s="1"/>
    </row>
    <row r="4279" spans="6:6">
      <c r="F4279" s="1"/>
    </row>
    <row r="4280" spans="6:6">
      <c r="F4280" s="1"/>
    </row>
    <row r="4281" spans="6:6">
      <c r="F4281" s="1"/>
    </row>
    <row r="4282" spans="6:6">
      <c r="F4282" s="1"/>
    </row>
    <row r="4283" spans="6:6">
      <c r="F4283" s="1"/>
    </row>
    <row r="4284" spans="6:6">
      <c r="F4284" s="1"/>
    </row>
    <row r="4285" spans="6:6">
      <c r="F4285" s="1"/>
    </row>
    <row r="4286" spans="6:6">
      <c r="F4286" s="1"/>
    </row>
    <row r="4287" spans="6:6">
      <c r="F4287" s="1"/>
    </row>
    <row r="4288" spans="6:6">
      <c r="F4288" s="1"/>
    </row>
    <row r="4289" spans="6:6">
      <c r="F4289" s="1"/>
    </row>
    <row r="4290" spans="6:6">
      <c r="F4290" s="1"/>
    </row>
    <row r="4291" spans="6:6">
      <c r="F4291" s="1"/>
    </row>
    <row r="4292" spans="6:6">
      <c r="F4292" s="1"/>
    </row>
    <row r="4293" spans="6:6">
      <c r="F4293" s="1"/>
    </row>
    <row r="4294" spans="6:6">
      <c r="F4294" s="1"/>
    </row>
    <row r="4295" spans="6:6">
      <c r="F4295" s="1"/>
    </row>
    <row r="4296" spans="6:6">
      <c r="F4296" s="1"/>
    </row>
    <row r="4297" spans="6:6">
      <c r="F4297" s="1"/>
    </row>
    <row r="4298" spans="6:6">
      <c r="F4298" s="1"/>
    </row>
    <row r="4299" spans="6:6">
      <c r="F4299" s="1"/>
    </row>
    <row r="4300" spans="6:6">
      <c r="F4300" s="1"/>
    </row>
    <row r="4301" spans="6:6">
      <c r="F4301" s="1"/>
    </row>
    <row r="4302" spans="6:6">
      <c r="F4302" s="1"/>
    </row>
    <row r="4303" spans="6:6">
      <c r="F4303" s="1"/>
    </row>
    <row r="4304" spans="6:6">
      <c r="F4304" s="1"/>
    </row>
    <row r="4305" spans="6:6">
      <c r="F4305" s="1"/>
    </row>
    <row r="4306" spans="6:6">
      <c r="F4306" s="1"/>
    </row>
    <row r="4307" spans="6:6">
      <c r="F4307" s="1"/>
    </row>
    <row r="4308" spans="6:6">
      <c r="F4308" s="1"/>
    </row>
    <row r="4309" spans="6:6">
      <c r="F4309" s="1"/>
    </row>
    <row r="4310" spans="6:6">
      <c r="F4310" s="1"/>
    </row>
    <row r="4311" spans="6:6">
      <c r="F4311" s="1"/>
    </row>
    <row r="4312" spans="6:6">
      <c r="F4312" s="1"/>
    </row>
    <row r="4313" spans="6:6">
      <c r="F4313" s="1"/>
    </row>
    <row r="4314" spans="6:6">
      <c r="F4314" s="1"/>
    </row>
    <row r="4315" spans="6:6">
      <c r="F4315" s="1"/>
    </row>
    <row r="4316" spans="6:6">
      <c r="F4316" s="1"/>
    </row>
    <row r="4317" spans="6:6">
      <c r="F4317" s="1"/>
    </row>
    <row r="4318" spans="6:6">
      <c r="F4318" s="1"/>
    </row>
    <row r="4319" spans="6:6">
      <c r="F4319" s="1"/>
    </row>
    <row r="4320" spans="6:6">
      <c r="F4320" s="1"/>
    </row>
    <row r="4321" spans="6:6">
      <c r="F4321" s="1"/>
    </row>
    <row r="4322" spans="6:6">
      <c r="F4322" s="1"/>
    </row>
    <row r="4323" spans="6:6">
      <c r="F4323" s="1"/>
    </row>
    <row r="4324" spans="6:6">
      <c r="F4324" s="1"/>
    </row>
    <row r="4325" spans="6:6">
      <c r="F4325" s="1"/>
    </row>
    <row r="4326" spans="6:6">
      <c r="F4326" s="1"/>
    </row>
    <row r="4327" spans="6:6">
      <c r="F4327" s="1"/>
    </row>
    <row r="4328" spans="6:6">
      <c r="F4328" s="1"/>
    </row>
    <row r="4329" spans="6:6">
      <c r="F4329" s="1"/>
    </row>
    <row r="4330" spans="6:6">
      <c r="F4330" s="1"/>
    </row>
    <row r="4331" spans="6:6">
      <c r="F4331" s="1"/>
    </row>
    <row r="4332" spans="6:6">
      <c r="F4332" s="1"/>
    </row>
    <row r="4333" spans="6:6">
      <c r="F4333" s="1"/>
    </row>
    <row r="4334" spans="6:6">
      <c r="F4334" s="1"/>
    </row>
    <row r="4335" spans="6:6">
      <c r="F4335" s="1"/>
    </row>
    <row r="4336" spans="6:6">
      <c r="F4336" s="1"/>
    </row>
    <row r="4337" spans="6:6">
      <c r="F4337" s="1"/>
    </row>
    <row r="4338" spans="6:6">
      <c r="F4338" s="1"/>
    </row>
    <row r="4339" spans="6:6">
      <c r="F4339" s="1"/>
    </row>
    <row r="4340" spans="6:6">
      <c r="F4340" s="1"/>
    </row>
    <row r="4341" spans="6:6">
      <c r="F4341" s="1"/>
    </row>
    <row r="4342" spans="6:6">
      <c r="F4342" s="1"/>
    </row>
    <row r="4343" spans="6:6">
      <c r="F4343" s="1"/>
    </row>
    <row r="4344" spans="6:6">
      <c r="F4344" s="1"/>
    </row>
    <row r="4345" spans="6:6">
      <c r="F4345" s="1"/>
    </row>
    <row r="4346" spans="6:6">
      <c r="F4346" s="1"/>
    </row>
    <row r="4347" spans="6:6">
      <c r="F4347" s="1"/>
    </row>
    <row r="4348" spans="6:6">
      <c r="F4348" s="1"/>
    </row>
    <row r="4349" spans="6:6">
      <c r="F4349" s="1"/>
    </row>
    <row r="4350" spans="6:6">
      <c r="F4350" s="1"/>
    </row>
    <row r="4351" spans="6:6">
      <c r="F4351" s="1"/>
    </row>
    <row r="4352" spans="6:6">
      <c r="F4352" s="1"/>
    </row>
    <row r="4353" spans="6:6">
      <c r="F4353" s="1"/>
    </row>
    <row r="4354" spans="6:6">
      <c r="F4354" s="1"/>
    </row>
    <row r="4355" spans="6:6">
      <c r="F4355" s="1"/>
    </row>
    <row r="4356" spans="6:6">
      <c r="F4356" s="1"/>
    </row>
    <row r="4357" spans="6:6">
      <c r="F4357" s="1"/>
    </row>
    <row r="4358" spans="6:6">
      <c r="F4358" s="1"/>
    </row>
    <row r="4359" spans="6:6">
      <c r="F4359" s="1"/>
    </row>
    <row r="4360" spans="6:6">
      <c r="F4360" s="1"/>
    </row>
    <row r="4361" spans="6:6">
      <c r="F4361" s="1"/>
    </row>
    <row r="4362" spans="6:6">
      <c r="F4362" s="1"/>
    </row>
    <row r="4363" spans="6:6">
      <c r="F4363" s="1"/>
    </row>
    <row r="4364" spans="6:6">
      <c r="F4364" s="1"/>
    </row>
    <row r="4365" spans="6:6">
      <c r="F4365" s="1"/>
    </row>
    <row r="4366" spans="6:6">
      <c r="F4366" s="1"/>
    </row>
    <row r="4367" spans="6:6">
      <c r="F4367" s="1"/>
    </row>
    <row r="4368" spans="6:6">
      <c r="F4368" s="1"/>
    </row>
    <row r="4369" spans="6:6">
      <c r="F4369" s="1"/>
    </row>
    <row r="4370" spans="6:6">
      <c r="F4370" s="1"/>
    </row>
    <row r="4371" spans="6:6">
      <c r="F4371" s="1"/>
    </row>
    <row r="4372" spans="6:6">
      <c r="F4372" s="1"/>
    </row>
    <row r="4373" spans="6:6">
      <c r="F4373" s="1"/>
    </row>
    <row r="4374" spans="6:6">
      <c r="F4374" s="1"/>
    </row>
    <row r="4375" spans="6:6">
      <c r="F4375" s="1"/>
    </row>
    <row r="4376" spans="6:6">
      <c r="F4376" s="1"/>
    </row>
    <row r="4377" spans="6:6">
      <c r="F4377" s="1"/>
    </row>
    <row r="4378" spans="6:6">
      <c r="F4378" s="1"/>
    </row>
    <row r="4379" spans="6:6">
      <c r="F4379" s="1"/>
    </row>
    <row r="4380" spans="6:6">
      <c r="F4380" s="1"/>
    </row>
    <row r="4381" spans="6:6">
      <c r="F4381" s="1"/>
    </row>
    <row r="4382" spans="6:6">
      <c r="F4382" s="1"/>
    </row>
    <row r="4383" spans="6:6">
      <c r="F4383" s="1"/>
    </row>
    <row r="4384" spans="6:6">
      <c r="F4384" s="1"/>
    </row>
    <row r="4385" spans="6:6">
      <c r="F4385" s="1"/>
    </row>
    <row r="4386" spans="6:6">
      <c r="F4386" s="1"/>
    </row>
    <row r="4387" spans="6:6">
      <c r="F4387" s="1"/>
    </row>
    <row r="4388" spans="6:6">
      <c r="F4388" s="1"/>
    </row>
    <row r="4389" spans="6:6">
      <c r="F4389" s="1"/>
    </row>
    <row r="4390" spans="6:6">
      <c r="F4390" s="1"/>
    </row>
    <row r="4391" spans="6:6">
      <c r="F4391" s="1"/>
    </row>
    <row r="4392" spans="6:6">
      <c r="F4392" s="1"/>
    </row>
    <row r="4393" spans="6:6">
      <c r="F4393" s="1"/>
    </row>
    <row r="4394" spans="6:6">
      <c r="F4394" s="1"/>
    </row>
    <row r="4395" spans="6:6">
      <c r="F4395" s="1"/>
    </row>
    <row r="4396" spans="6:6">
      <c r="F4396" s="1"/>
    </row>
    <row r="4397" spans="6:6">
      <c r="F4397" s="1"/>
    </row>
    <row r="4398" spans="6:6">
      <c r="F4398" s="1"/>
    </row>
    <row r="4399" spans="6:6">
      <c r="F4399" s="1"/>
    </row>
    <row r="4400" spans="6:6">
      <c r="F4400" s="1"/>
    </row>
    <row r="4401" spans="6:6">
      <c r="F4401" s="1"/>
    </row>
    <row r="4402" spans="6:6">
      <c r="F4402" s="1"/>
    </row>
    <row r="4403" spans="6:6">
      <c r="F4403" s="1"/>
    </row>
    <row r="4404" spans="6:6">
      <c r="F4404" s="1"/>
    </row>
    <row r="4405" spans="6:6">
      <c r="F4405" s="1"/>
    </row>
    <row r="4406" spans="6:6">
      <c r="F4406" s="1"/>
    </row>
    <row r="4407" spans="6:6">
      <c r="F4407" s="1"/>
    </row>
    <row r="4408" spans="6:6">
      <c r="F4408" s="1"/>
    </row>
    <row r="4409" spans="6:6">
      <c r="F4409" s="1"/>
    </row>
    <row r="4410" spans="6:6">
      <c r="F4410" s="1"/>
    </row>
    <row r="4411" spans="6:6">
      <c r="F4411" s="1"/>
    </row>
    <row r="4412" spans="6:6">
      <c r="F4412" s="1"/>
    </row>
    <row r="4413" spans="6:6">
      <c r="F4413" s="1"/>
    </row>
    <row r="4414" spans="6:6">
      <c r="F4414" s="1"/>
    </row>
    <row r="4415" spans="6:6">
      <c r="F4415" s="1"/>
    </row>
    <row r="4416" spans="6:6">
      <c r="F4416" s="1"/>
    </row>
    <row r="4417" spans="6:6">
      <c r="F4417" s="1"/>
    </row>
    <row r="4418" spans="6:6">
      <c r="F4418" s="1"/>
    </row>
    <row r="4419" spans="6:6">
      <c r="F4419" s="1"/>
    </row>
    <row r="4420" spans="6:6">
      <c r="F4420" s="1"/>
    </row>
    <row r="4421" spans="6:6">
      <c r="F4421" s="1"/>
    </row>
    <row r="4422" spans="6:6">
      <c r="F4422" s="1"/>
    </row>
    <row r="4423" spans="6:6">
      <c r="F4423" s="1"/>
    </row>
    <row r="4424" spans="6:6">
      <c r="F4424" s="1"/>
    </row>
    <row r="4425" spans="6:6">
      <c r="F4425" s="1"/>
    </row>
    <row r="4426" spans="6:6">
      <c r="F4426" s="1"/>
    </row>
    <row r="4427" spans="6:6">
      <c r="F4427" s="1"/>
    </row>
    <row r="4428" spans="6:6">
      <c r="F4428" s="1"/>
    </row>
    <row r="4429" spans="6:6">
      <c r="F4429" s="1"/>
    </row>
    <row r="4430" spans="6:6">
      <c r="F4430" s="1"/>
    </row>
    <row r="4431" spans="6:6">
      <c r="F4431" s="1"/>
    </row>
    <row r="4432" spans="6:6">
      <c r="F4432" s="1"/>
    </row>
    <row r="4433" spans="6:6">
      <c r="F4433" s="1"/>
    </row>
    <row r="4434" spans="6:6">
      <c r="F4434" s="1"/>
    </row>
    <row r="4435" spans="6:6">
      <c r="F4435" s="1"/>
    </row>
    <row r="4436" spans="6:6">
      <c r="F4436" s="1"/>
    </row>
    <row r="4437" spans="6:6">
      <c r="F4437" s="1"/>
    </row>
    <row r="4438" spans="6:6">
      <c r="F4438" s="1"/>
    </row>
    <row r="4439" spans="6:6">
      <c r="F4439" s="1"/>
    </row>
    <row r="4440" spans="6:6">
      <c r="F4440" s="1"/>
    </row>
    <row r="4441" spans="6:6">
      <c r="F4441" s="1"/>
    </row>
    <row r="4442" spans="6:6">
      <c r="F4442" s="1"/>
    </row>
    <row r="4443" spans="6:6">
      <c r="F4443" s="1"/>
    </row>
    <row r="4444" spans="6:6">
      <c r="F4444" s="1"/>
    </row>
    <row r="4445" spans="6:6">
      <c r="F4445" s="1"/>
    </row>
    <row r="4446" spans="6:6">
      <c r="F4446" s="1"/>
    </row>
    <row r="4447" spans="6:6">
      <c r="F4447" s="1"/>
    </row>
    <row r="4448" spans="6:6">
      <c r="F4448" s="1"/>
    </row>
    <row r="4449" spans="6:6">
      <c r="F4449" s="1"/>
    </row>
    <row r="4450" spans="6:6">
      <c r="F4450" s="1"/>
    </row>
    <row r="4451" spans="6:6">
      <c r="F4451" s="1"/>
    </row>
    <row r="4452" spans="6:6">
      <c r="F4452" s="1"/>
    </row>
    <row r="4453" spans="6:6">
      <c r="F4453" s="1"/>
    </row>
    <row r="4454" spans="6:6">
      <c r="F4454" s="1"/>
    </row>
    <row r="4455" spans="6:6">
      <c r="F4455" s="1"/>
    </row>
    <row r="4456" spans="6:6">
      <c r="F4456" s="1"/>
    </row>
    <row r="4457" spans="6:6">
      <c r="F4457" s="1"/>
    </row>
    <row r="4458" spans="6:6">
      <c r="F4458" s="1"/>
    </row>
    <row r="4459" spans="6:6">
      <c r="F4459" s="1"/>
    </row>
    <row r="4460" spans="6:6">
      <c r="F4460" s="1"/>
    </row>
    <row r="4461" spans="6:6">
      <c r="F4461" s="1"/>
    </row>
    <row r="4462" spans="6:6">
      <c r="F4462" s="1"/>
    </row>
    <row r="4463" spans="6:6">
      <c r="F4463" s="1"/>
    </row>
    <row r="4464" spans="6:6">
      <c r="F4464" s="1"/>
    </row>
    <row r="4465" spans="6:6">
      <c r="F4465" s="1"/>
    </row>
    <row r="4466" spans="6:6">
      <c r="F4466" s="1"/>
    </row>
    <row r="4467" spans="6:6">
      <c r="F4467" s="1"/>
    </row>
    <row r="4468" spans="6:6">
      <c r="F4468" s="1"/>
    </row>
    <row r="4469" spans="6:6">
      <c r="F4469" s="1"/>
    </row>
    <row r="4470" spans="6:6">
      <c r="F4470" s="1"/>
    </row>
    <row r="4471" spans="6:6">
      <c r="F4471" s="1"/>
    </row>
    <row r="4472" spans="6:6">
      <c r="F4472" s="1"/>
    </row>
    <row r="4473" spans="6:6">
      <c r="F4473" s="1"/>
    </row>
    <row r="4474" spans="6:6">
      <c r="F4474" s="1"/>
    </row>
    <row r="4475" spans="6:6">
      <c r="F4475" s="1"/>
    </row>
    <row r="4476" spans="6:6">
      <c r="F4476" s="1"/>
    </row>
    <row r="4477" spans="6:6">
      <c r="F4477" s="1"/>
    </row>
    <row r="4478" spans="6:6">
      <c r="F4478" s="1"/>
    </row>
    <row r="4479" spans="6:6">
      <c r="F4479" s="1"/>
    </row>
    <row r="4480" spans="6:6">
      <c r="F4480" s="1"/>
    </row>
    <row r="4481" spans="6:6">
      <c r="F4481" s="1"/>
    </row>
    <row r="4482" spans="6:6">
      <c r="F4482" s="1"/>
    </row>
    <row r="4483" spans="6:6">
      <c r="F4483" s="1"/>
    </row>
    <row r="4484" spans="6:6">
      <c r="F4484" s="1"/>
    </row>
    <row r="4485" spans="6:6">
      <c r="F4485" s="1"/>
    </row>
    <row r="4486" spans="6:6">
      <c r="F4486" s="1"/>
    </row>
    <row r="4487" spans="6:6">
      <c r="F4487" s="1"/>
    </row>
    <row r="4488" spans="6:6">
      <c r="F4488" s="1"/>
    </row>
    <row r="4489" spans="6:6">
      <c r="F4489" s="1"/>
    </row>
    <row r="4490" spans="6:6">
      <c r="F4490" s="1"/>
    </row>
    <row r="4491" spans="6:6">
      <c r="F4491" s="1"/>
    </row>
    <row r="4492" spans="6:6">
      <c r="F4492" s="1"/>
    </row>
    <row r="4493" spans="6:6">
      <c r="F4493" s="1"/>
    </row>
    <row r="4494" spans="6:6">
      <c r="F4494" s="1"/>
    </row>
    <row r="4495" spans="6:6">
      <c r="F4495" s="1"/>
    </row>
    <row r="4496" spans="6:6">
      <c r="F4496" s="1"/>
    </row>
    <row r="4497" spans="6:6">
      <c r="F4497" s="1"/>
    </row>
    <row r="4498" spans="6:6">
      <c r="F4498" s="1"/>
    </row>
    <row r="4499" spans="6:6">
      <c r="F4499" s="1"/>
    </row>
    <row r="4500" spans="6:6">
      <c r="F4500" s="1"/>
    </row>
    <row r="4501" spans="6:6">
      <c r="F4501" s="1"/>
    </row>
    <row r="4502" spans="6:6">
      <c r="F4502" s="1"/>
    </row>
    <row r="4503" spans="6:6">
      <c r="F4503" s="1"/>
    </row>
    <row r="4504" spans="6:6">
      <c r="F4504" s="1"/>
    </row>
    <row r="4505" spans="6:6">
      <c r="F4505" s="1"/>
    </row>
    <row r="4506" spans="6:6">
      <c r="F4506" s="1"/>
    </row>
    <row r="4507" spans="6:6">
      <c r="F4507" s="1"/>
    </row>
    <row r="4508" spans="6:6">
      <c r="F4508" s="1"/>
    </row>
    <row r="4509" spans="6:6">
      <c r="F4509" s="1"/>
    </row>
    <row r="4510" spans="6:6">
      <c r="F4510" s="1"/>
    </row>
    <row r="4511" spans="6:6">
      <c r="F4511" s="1"/>
    </row>
    <row r="4512" spans="6:6">
      <c r="F4512" s="1"/>
    </row>
    <row r="4513" spans="6:6">
      <c r="F4513" s="1"/>
    </row>
    <row r="4514" spans="6:6">
      <c r="F4514" s="1"/>
    </row>
    <row r="4515" spans="6:6">
      <c r="F4515" s="1"/>
    </row>
    <row r="4516" spans="6:6">
      <c r="F4516" s="1"/>
    </row>
    <row r="4517" spans="6:6">
      <c r="F4517" s="1"/>
    </row>
    <row r="4518" spans="6:6">
      <c r="F4518" s="1"/>
    </row>
    <row r="4519" spans="6:6">
      <c r="F4519" s="1"/>
    </row>
    <row r="4520" spans="6:6">
      <c r="F4520" s="1"/>
    </row>
    <row r="4521" spans="6:6">
      <c r="F4521" s="1"/>
    </row>
    <row r="4522" spans="6:6">
      <c r="F4522" s="1"/>
    </row>
    <row r="4523" spans="6:6">
      <c r="F4523" s="1"/>
    </row>
    <row r="4524" spans="6:6">
      <c r="F4524" s="1"/>
    </row>
    <row r="4525" spans="6:6">
      <c r="F4525" s="1"/>
    </row>
    <row r="4526" spans="6:6">
      <c r="F4526" s="1"/>
    </row>
    <row r="4527" spans="6:6">
      <c r="F4527" s="1"/>
    </row>
    <row r="4528" spans="6:6">
      <c r="F4528" s="1"/>
    </row>
    <row r="4529" spans="6:6">
      <c r="F4529" s="1"/>
    </row>
    <row r="4530" spans="6:6">
      <c r="F4530" s="1"/>
    </row>
    <row r="4531" spans="6:6">
      <c r="F4531" s="1"/>
    </row>
    <row r="4532" spans="6:6">
      <c r="F4532" s="1"/>
    </row>
    <row r="4533" spans="6:6">
      <c r="F4533" s="1"/>
    </row>
    <row r="4534" spans="6:6">
      <c r="F4534" s="1"/>
    </row>
    <row r="4535" spans="6:6">
      <c r="F4535" s="1"/>
    </row>
    <row r="4536" spans="6:6">
      <c r="F4536" s="1"/>
    </row>
    <row r="4537" spans="6:6">
      <c r="F4537" s="1"/>
    </row>
    <row r="4538" spans="6:6">
      <c r="F4538" s="1"/>
    </row>
    <row r="4539" spans="6:6">
      <c r="F4539" s="1"/>
    </row>
    <row r="4540" spans="6:6">
      <c r="F4540" s="1"/>
    </row>
    <row r="4541" spans="6:6">
      <c r="F4541" s="1"/>
    </row>
    <row r="4542" spans="6:6">
      <c r="F4542" s="1"/>
    </row>
    <row r="4543" spans="6:6">
      <c r="F4543" s="1"/>
    </row>
    <row r="4544" spans="6:6">
      <c r="F4544" s="1"/>
    </row>
    <row r="4545" spans="6:6">
      <c r="F4545" s="1"/>
    </row>
    <row r="4546" spans="6:6">
      <c r="F4546" s="1"/>
    </row>
    <row r="4547" spans="6:6">
      <c r="F4547" s="1"/>
    </row>
    <row r="4548" spans="6:6">
      <c r="F4548" s="1"/>
    </row>
    <row r="4549" spans="6:6">
      <c r="F4549" s="1"/>
    </row>
    <row r="4550" spans="6:6">
      <c r="F4550" s="1"/>
    </row>
    <row r="4551" spans="6:6">
      <c r="F4551" s="1"/>
    </row>
    <row r="4552" spans="6:6">
      <c r="F4552" s="1"/>
    </row>
    <row r="4553" spans="6:6">
      <c r="F4553" s="1"/>
    </row>
    <row r="4554" spans="6:6">
      <c r="F4554" s="1"/>
    </row>
    <row r="4555" spans="6:6">
      <c r="F4555" s="1"/>
    </row>
    <row r="4556" spans="6:6">
      <c r="F4556" s="1"/>
    </row>
    <row r="4557" spans="6:6">
      <c r="F4557" s="1"/>
    </row>
    <row r="4558" spans="6:6">
      <c r="F4558" s="1"/>
    </row>
    <row r="4559" spans="6:6">
      <c r="F4559" s="1"/>
    </row>
    <row r="4560" spans="6:6">
      <c r="F4560" s="1"/>
    </row>
    <row r="4561" spans="6:6">
      <c r="F4561" s="1"/>
    </row>
    <row r="4562" spans="6:6">
      <c r="F4562" s="1"/>
    </row>
    <row r="4563" spans="6:6">
      <c r="F4563" s="1"/>
    </row>
    <row r="4564" spans="6:6">
      <c r="F4564" s="1"/>
    </row>
    <row r="4565" spans="6:6">
      <c r="F4565" s="1"/>
    </row>
    <row r="4566" spans="6:6">
      <c r="F4566" s="1"/>
    </row>
    <row r="4567" spans="6:6">
      <c r="F4567" s="1"/>
    </row>
    <row r="4568" spans="6:6">
      <c r="F4568" s="1"/>
    </row>
    <row r="4569" spans="6:6">
      <c r="F4569" s="1"/>
    </row>
    <row r="4570" spans="6:6">
      <c r="F4570" s="1"/>
    </row>
    <row r="4571" spans="6:6">
      <c r="F4571" s="1"/>
    </row>
    <row r="4572" spans="6:6">
      <c r="F4572" s="1"/>
    </row>
    <row r="4573" spans="6:6">
      <c r="F4573" s="1"/>
    </row>
    <row r="4574" spans="6:6">
      <c r="F4574" s="1"/>
    </row>
    <row r="4575" spans="6:6">
      <c r="F4575" s="1"/>
    </row>
    <row r="4576" spans="6:6">
      <c r="F4576" s="1"/>
    </row>
    <row r="4577" spans="6:6">
      <c r="F4577" s="1"/>
    </row>
    <row r="4578" spans="6:6">
      <c r="F4578" s="1"/>
    </row>
    <row r="4579" spans="6:6">
      <c r="F4579" s="1"/>
    </row>
    <row r="4580" spans="6:6">
      <c r="F4580" s="1"/>
    </row>
    <row r="4581" spans="6:6">
      <c r="F4581" s="1"/>
    </row>
    <row r="4582" spans="6:6">
      <c r="F4582" s="1"/>
    </row>
    <row r="4583" spans="6:6">
      <c r="F4583" s="1"/>
    </row>
    <row r="4584" spans="6:6">
      <c r="F4584" s="1"/>
    </row>
    <row r="4585" spans="6:6">
      <c r="F4585" s="1"/>
    </row>
    <row r="4586" spans="6:6">
      <c r="F4586" s="1"/>
    </row>
    <row r="4587" spans="6:6">
      <c r="F4587" s="1"/>
    </row>
    <row r="4588" spans="6:6">
      <c r="F4588" s="1"/>
    </row>
    <row r="4589" spans="6:6">
      <c r="F4589" s="1"/>
    </row>
    <row r="4590" spans="6:6">
      <c r="F4590" s="1"/>
    </row>
    <row r="4591" spans="6:6">
      <c r="F4591" s="1"/>
    </row>
    <row r="4592" spans="6:6">
      <c r="F4592" s="1"/>
    </row>
    <row r="4593" spans="6:6">
      <c r="F4593" s="1"/>
    </row>
    <row r="4594" spans="6:6">
      <c r="F4594" s="1"/>
    </row>
    <row r="4595" spans="6:6">
      <c r="F4595" s="1"/>
    </row>
    <row r="4596" spans="6:6">
      <c r="F4596" s="1"/>
    </row>
    <row r="4597" spans="6:6">
      <c r="F4597" s="1"/>
    </row>
    <row r="4598" spans="6:6">
      <c r="F4598" s="1"/>
    </row>
    <row r="4599" spans="6:6">
      <c r="F4599" s="1"/>
    </row>
    <row r="4600" spans="6:6">
      <c r="F4600" s="1"/>
    </row>
    <row r="4601" spans="6:6">
      <c r="F4601" s="1"/>
    </row>
    <row r="4602" spans="6:6">
      <c r="F4602" s="1"/>
    </row>
    <row r="4603" spans="6:6">
      <c r="F4603" s="1"/>
    </row>
    <row r="4604" spans="6:6">
      <c r="F4604" s="1"/>
    </row>
    <row r="4605" spans="6:6">
      <c r="F4605" s="1"/>
    </row>
    <row r="4606" spans="6:6">
      <c r="F4606" s="1"/>
    </row>
    <row r="4607" spans="6:6">
      <c r="F4607" s="1"/>
    </row>
    <row r="4608" spans="6:6">
      <c r="F4608" s="1"/>
    </row>
    <row r="4609" spans="6:6">
      <c r="F4609" s="1"/>
    </row>
    <row r="4610" spans="6:6">
      <c r="F4610" s="1"/>
    </row>
    <row r="4611" spans="6:6">
      <c r="F4611" s="1"/>
    </row>
    <row r="4612" spans="6:6">
      <c r="F4612" s="1"/>
    </row>
    <row r="4613" spans="6:6">
      <c r="F4613" s="1"/>
    </row>
    <row r="4614" spans="6:6">
      <c r="F4614" s="1"/>
    </row>
    <row r="4615" spans="6:6">
      <c r="F4615" s="1"/>
    </row>
    <row r="4616" spans="6:6">
      <c r="F4616" s="1"/>
    </row>
    <row r="4617" spans="6:6">
      <c r="F4617" s="1"/>
    </row>
    <row r="4618" spans="6:6">
      <c r="F4618" s="1"/>
    </row>
    <row r="4619" spans="6:6">
      <c r="F4619" s="1"/>
    </row>
    <row r="4620" spans="6:6">
      <c r="F4620" s="1"/>
    </row>
    <row r="4621" spans="6:6">
      <c r="F4621" s="1"/>
    </row>
    <row r="4622" spans="6:6">
      <c r="F4622" s="1"/>
    </row>
    <row r="4623" spans="6:6">
      <c r="F4623" s="1"/>
    </row>
    <row r="4624" spans="6:6">
      <c r="F4624" s="1"/>
    </row>
    <row r="4625" spans="6:6">
      <c r="F4625" s="1"/>
    </row>
    <row r="4626" spans="6:6">
      <c r="F4626" s="1"/>
    </row>
    <row r="4627" spans="6:6">
      <c r="F4627" s="1"/>
    </row>
    <row r="4628" spans="6:6">
      <c r="F4628" s="1"/>
    </row>
    <row r="4629" spans="6:6">
      <c r="F4629" s="1"/>
    </row>
    <row r="4630" spans="6:6">
      <c r="F4630" s="1"/>
    </row>
    <row r="4631" spans="6:6">
      <c r="F4631" s="1"/>
    </row>
    <row r="4632" spans="6:6">
      <c r="F4632" s="1"/>
    </row>
    <row r="4633" spans="6:6">
      <c r="F4633" s="1"/>
    </row>
    <row r="4634" spans="6:6">
      <c r="F4634" s="1"/>
    </row>
    <row r="4635" spans="6:6">
      <c r="F4635" s="1"/>
    </row>
    <row r="4636" spans="6:6">
      <c r="F4636" s="1"/>
    </row>
    <row r="4637" spans="6:6">
      <c r="F4637" s="1"/>
    </row>
    <row r="4638" spans="6:6">
      <c r="F4638" s="1"/>
    </row>
    <row r="4639" spans="6:6">
      <c r="F4639" s="1"/>
    </row>
    <row r="4640" spans="6:6">
      <c r="F4640" s="1"/>
    </row>
    <row r="4641" spans="6:6">
      <c r="F4641" s="1"/>
    </row>
    <row r="4642" spans="6:6">
      <c r="F4642" s="1"/>
    </row>
    <row r="4643" spans="6:6">
      <c r="F4643" s="1"/>
    </row>
    <row r="4644" spans="6:6">
      <c r="F4644" s="1"/>
    </row>
    <row r="4645" spans="6:6">
      <c r="F4645" s="1"/>
    </row>
    <row r="4646" spans="6:6">
      <c r="F4646" s="1"/>
    </row>
    <row r="4647" spans="6:6">
      <c r="F4647" s="1"/>
    </row>
    <row r="4648" spans="6:6">
      <c r="F4648" s="1"/>
    </row>
    <row r="4649" spans="6:6">
      <c r="F4649" s="1"/>
    </row>
    <row r="4650" spans="6:6">
      <c r="F4650" s="1"/>
    </row>
    <row r="4651" spans="6:6">
      <c r="F4651" s="1"/>
    </row>
    <row r="4652" spans="6:6">
      <c r="F4652" s="1"/>
    </row>
    <row r="4653" spans="6:6">
      <c r="F4653" s="1"/>
    </row>
    <row r="4654" spans="6:6">
      <c r="F4654" s="1"/>
    </row>
    <row r="4655" spans="6:6">
      <c r="F4655" s="1"/>
    </row>
    <row r="4656" spans="6:6">
      <c r="F4656" s="1"/>
    </row>
    <row r="4657" spans="6:6">
      <c r="F4657" s="1"/>
    </row>
    <row r="4658" spans="6:6">
      <c r="F4658" s="1"/>
    </row>
    <row r="4659" spans="6:6">
      <c r="F4659" s="1"/>
    </row>
    <row r="4660" spans="6:6">
      <c r="F4660" s="1"/>
    </row>
    <row r="4661" spans="6:6">
      <c r="F4661" s="1"/>
    </row>
    <row r="4662" spans="6:6">
      <c r="F4662" s="1"/>
    </row>
    <row r="4663" spans="6:6">
      <c r="F4663" s="1"/>
    </row>
    <row r="4664" spans="6:6">
      <c r="F4664" s="1"/>
    </row>
    <row r="4665" spans="6:6">
      <c r="F4665" s="1"/>
    </row>
    <row r="4666" spans="6:6">
      <c r="F4666" s="1"/>
    </row>
    <row r="4667" spans="6:6">
      <c r="F4667" s="1"/>
    </row>
    <row r="4668" spans="6:6">
      <c r="F4668" s="1"/>
    </row>
    <row r="4669" spans="6:6">
      <c r="F4669" s="1"/>
    </row>
    <row r="4670" spans="6:6">
      <c r="F4670" s="1"/>
    </row>
    <row r="4671" spans="6:6">
      <c r="F4671" s="1"/>
    </row>
    <row r="4672" spans="6:6">
      <c r="F4672" s="1"/>
    </row>
    <row r="4673" spans="6:6">
      <c r="F4673" s="1"/>
    </row>
    <row r="4674" spans="6:6">
      <c r="F4674" s="1"/>
    </row>
    <row r="4675" spans="6:6">
      <c r="F4675" s="1"/>
    </row>
    <row r="4676" spans="6:6">
      <c r="F4676" s="1"/>
    </row>
    <row r="4677" spans="6:6">
      <c r="F4677" s="1"/>
    </row>
    <row r="4678" spans="6:6">
      <c r="F4678" s="1"/>
    </row>
    <row r="4679" spans="6:6">
      <c r="F4679" s="1"/>
    </row>
    <row r="4680" spans="6:6">
      <c r="F4680" s="1"/>
    </row>
    <row r="4681" spans="6:6">
      <c r="F4681" s="1"/>
    </row>
    <row r="4682" spans="6:6">
      <c r="F4682" s="1"/>
    </row>
    <row r="4683" spans="6:6">
      <c r="F4683" s="1"/>
    </row>
    <row r="4684" spans="6:6">
      <c r="F4684" s="1"/>
    </row>
    <row r="4685" spans="6:6">
      <c r="F4685" s="1"/>
    </row>
    <row r="4686" spans="6:6">
      <c r="F4686" s="1"/>
    </row>
    <row r="4687" spans="6:6">
      <c r="F4687" s="1"/>
    </row>
    <row r="4688" spans="6:6">
      <c r="F4688" s="1"/>
    </row>
    <row r="4689" spans="6:6">
      <c r="F4689" s="1"/>
    </row>
    <row r="4690" spans="6:6">
      <c r="F4690" s="1"/>
    </row>
    <row r="4691" spans="6:6">
      <c r="F4691" s="1"/>
    </row>
    <row r="4692" spans="6:6">
      <c r="F4692" s="1"/>
    </row>
    <row r="4693" spans="6:6">
      <c r="F4693" s="1"/>
    </row>
    <row r="4694" spans="6:6">
      <c r="F4694" s="1"/>
    </row>
    <row r="4695" spans="6:6">
      <c r="F4695" s="1"/>
    </row>
    <row r="4696" spans="6:6">
      <c r="F4696" s="1"/>
    </row>
    <row r="4697" spans="6:6">
      <c r="F4697" s="1"/>
    </row>
    <row r="4698" spans="6:6">
      <c r="F4698" s="1"/>
    </row>
    <row r="4699" spans="6:6">
      <c r="F4699" s="1"/>
    </row>
    <row r="4700" spans="6:6">
      <c r="F4700" s="1"/>
    </row>
    <row r="4701" spans="6:6">
      <c r="F4701" s="1"/>
    </row>
    <row r="4702" spans="6:6">
      <c r="F4702" s="1"/>
    </row>
    <row r="4703" spans="6:6">
      <c r="F4703" s="1"/>
    </row>
    <row r="4704" spans="6:6">
      <c r="F4704" s="1"/>
    </row>
    <row r="4705" spans="6:6">
      <c r="F4705" s="1"/>
    </row>
    <row r="4706" spans="6:6">
      <c r="F4706" s="1"/>
    </row>
    <row r="4707" spans="6:6">
      <c r="F4707" s="1"/>
    </row>
    <row r="4708" spans="6:6">
      <c r="F4708" s="1"/>
    </row>
    <row r="4709" spans="6:6">
      <c r="F4709" s="1"/>
    </row>
    <row r="4710" spans="6:6">
      <c r="F4710" s="1"/>
    </row>
    <row r="4711" spans="6:6">
      <c r="F4711" s="1"/>
    </row>
    <row r="4712" spans="6:6">
      <c r="F4712" s="1"/>
    </row>
    <row r="4713" spans="6:6">
      <c r="F4713" s="1"/>
    </row>
    <row r="4714" spans="6:6">
      <c r="F4714" s="1"/>
    </row>
    <row r="4715" spans="6:6">
      <c r="F4715" s="1"/>
    </row>
    <row r="4716" spans="6:6">
      <c r="F4716" s="1"/>
    </row>
    <row r="4717" spans="6:6">
      <c r="F4717" s="1"/>
    </row>
    <row r="4718" spans="6:6">
      <c r="F4718" s="1"/>
    </row>
    <row r="4719" spans="6:6">
      <c r="F4719" s="1"/>
    </row>
    <row r="4720" spans="6:6">
      <c r="F4720" s="1"/>
    </row>
    <row r="4721" spans="6:6">
      <c r="F4721" s="1"/>
    </row>
    <row r="4722" spans="6:6">
      <c r="F4722" s="1"/>
    </row>
    <row r="4723" spans="6:6">
      <c r="F4723" s="1"/>
    </row>
    <row r="4724" spans="6:6">
      <c r="F4724" s="1"/>
    </row>
    <row r="4725" spans="6:6">
      <c r="F4725" s="1"/>
    </row>
    <row r="4726" spans="6:6">
      <c r="F4726" s="1"/>
    </row>
    <row r="4727" spans="6:6">
      <c r="F4727" s="1"/>
    </row>
    <row r="4728" spans="6:6">
      <c r="F4728" s="1"/>
    </row>
    <row r="4729" spans="6:6">
      <c r="F4729" s="1"/>
    </row>
    <row r="4730" spans="6:6">
      <c r="F4730" s="1"/>
    </row>
    <row r="4731" spans="6:6">
      <c r="F4731" s="1"/>
    </row>
    <row r="4732" spans="6:6">
      <c r="F4732" s="1"/>
    </row>
    <row r="4733" spans="6:6">
      <c r="F4733" s="1"/>
    </row>
    <row r="4734" spans="6:6">
      <c r="F4734" s="1"/>
    </row>
    <row r="4735" spans="6:6">
      <c r="F4735" s="1"/>
    </row>
    <row r="4736" spans="6:6">
      <c r="F4736" s="1"/>
    </row>
    <row r="4737" spans="6:6">
      <c r="F4737" s="1"/>
    </row>
    <row r="4738" spans="6:6">
      <c r="F4738" s="1"/>
    </row>
    <row r="4739" spans="6:6">
      <c r="F4739" s="1"/>
    </row>
    <row r="4740" spans="6:6">
      <c r="F4740" s="1"/>
    </row>
    <row r="4741" spans="6:6">
      <c r="F4741" s="1"/>
    </row>
    <row r="4742" spans="6:6">
      <c r="F4742" s="1"/>
    </row>
    <row r="4743" spans="6:6">
      <c r="F4743" s="1"/>
    </row>
    <row r="4744" spans="6:6">
      <c r="F4744" s="1"/>
    </row>
    <row r="4745" spans="6:6">
      <c r="F4745" s="1"/>
    </row>
    <row r="4746" spans="6:6">
      <c r="F4746" s="1"/>
    </row>
    <row r="4747" spans="6:6">
      <c r="F4747" s="1"/>
    </row>
    <row r="4748" spans="6:6">
      <c r="F4748" s="1"/>
    </row>
    <row r="4749" spans="6:6">
      <c r="F4749" s="1"/>
    </row>
    <row r="4750" spans="6:6">
      <c r="F4750" s="1"/>
    </row>
    <row r="4751" spans="6:6">
      <c r="F4751" s="1"/>
    </row>
    <row r="4752" spans="6:6">
      <c r="F4752" s="1"/>
    </row>
    <row r="4753" spans="6:6">
      <c r="F4753" s="1"/>
    </row>
    <row r="4754" spans="6:6">
      <c r="F4754" s="1"/>
    </row>
    <row r="4755" spans="6:6">
      <c r="F4755" s="1"/>
    </row>
    <row r="4756" spans="6:6">
      <c r="F4756" s="1"/>
    </row>
    <row r="4757" spans="6:6">
      <c r="F4757" s="1"/>
    </row>
    <row r="4758" spans="6:6">
      <c r="F4758" s="1"/>
    </row>
    <row r="4759" spans="6:6">
      <c r="F4759" s="1"/>
    </row>
    <row r="4760" spans="6:6">
      <c r="F4760" s="1"/>
    </row>
    <row r="4761" spans="6:6">
      <c r="F4761" s="1"/>
    </row>
    <row r="4762" spans="6:6">
      <c r="F4762" s="1"/>
    </row>
    <row r="4763" spans="6:6">
      <c r="F4763" s="1"/>
    </row>
    <row r="4764" spans="6:6">
      <c r="F4764" s="1"/>
    </row>
    <row r="4765" spans="6:6">
      <c r="F4765" s="1"/>
    </row>
    <row r="4766" spans="6:6">
      <c r="F4766" s="1"/>
    </row>
    <row r="4767" spans="6:6">
      <c r="F4767" s="1"/>
    </row>
    <row r="4768" spans="6:6">
      <c r="F4768" s="1"/>
    </row>
    <row r="4769" spans="6:6">
      <c r="F4769" s="1"/>
    </row>
    <row r="4770" spans="6:6">
      <c r="F4770" s="1"/>
    </row>
    <row r="4771" spans="6:6">
      <c r="F4771" s="1"/>
    </row>
    <row r="4772" spans="6:6">
      <c r="F4772" s="1"/>
    </row>
    <row r="4773" spans="6:6">
      <c r="F4773" s="1"/>
    </row>
    <row r="4774" spans="6:6">
      <c r="F4774" s="1"/>
    </row>
    <row r="4775" spans="6:6">
      <c r="F4775" s="1"/>
    </row>
    <row r="4776" spans="6:6">
      <c r="F4776" s="1"/>
    </row>
    <row r="4777" spans="6:6">
      <c r="F4777" s="1"/>
    </row>
    <row r="4778" spans="6:6">
      <c r="F4778" s="1"/>
    </row>
    <row r="4779" spans="6:6">
      <c r="F4779" s="1"/>
    </row>
    <row r="4780" spans="6:6">
      <c r="F4780" s="1"/>
    </row>
    <row r="4781" spans="6:6">
      <c r="F4781" s="1"/>
    </row>
    <row r="4782" spans="6:6">
      <c r="F4782" s="1"/>
    </row>
    <row r="4783" spans="6:6">
      <c r="F4783" s="1"/>
    </row>
    <row r="4784" spans="6:6">
      <c r="F4784" s="1"/>
    </row>
    <row r="4785" spans="6:6">
      <c r="F4785" s="1"/>
    </row>
    <row r="4786" spans="6:6">
      <c r="F4786" s="1"/>
    </row>
    <row r="4787" spans="6:6">
      <c r="F4787" s="1"/>
    </row>
    <row r="4788" spans="6:6">
      <c r="F4788" s="1"/>
    </row>
    <row r="4789" spans="6:6">
      <c r="F4789" s="1"/>
    </row>
    <row r="4790" spans="6:6">
      <c r="F4790" s="1"/>
    </row>
    <row r="4791" spans="6:6">
      <c r="F4791" s="1"/>
    </row>
    <row r="4792" spans="6:6">
      <c r="F4792" s="1"/>
    </row>
    <row r="4793" spans="6:6">
      <c r="F4793" s="1"/>
    </row>
    <row r="4794" spans="6:6">
      <c r="F4794" s="1"/>
    </row>
    <row r="4795" spans="6:6">
      <c r="F4795" s="1"/>
    </row>
    <row r="4796" spans="6:6">
      <c r="F4796" s="1"/>
    </row>
    <row r="4797" spans="6:6">
      <c r="F4797" s="1"/>
    </row>
    <row r="4798" spans="6:6">
      <c r="F4798" s="1"/>
    </row>
    <row r="4799" spans="6:6">
      <c r="F4799" s="1"/>
    </row>
    <row r="4800" spans="6:6">
      <c r="F4800" s="1"/>
    </row>
    <row r="4801" spans="6:6">
      <c r="F4801" s="1"/>
    </row>
    <row r="4802" spans="6:6">
      <c r="F4802" s="1"/>
    </row>
    <row r="4803" spans="6:6">
      <c r="F4803" s="1"/>
    </row>
    <row r="4804" spans="6:6">
      <c r="F4804" s="1"/>
    </row>
    <row r="4805" spans="6:6">
      <c r="F4805" s="1"/>
    </row>
    <row r="4806" spans="6:6">
      <c r="F4806" s="1"/>
    </row>
    <row r="4807" spans="6:6">
      <c r="F4807" s="1"/>
    </row>
    <row r="4808" spans="6:6">
      <c r="F4808" s="1"/>
    </row>
    <row r="4809" spans="6:6">
      <c r="F4809" s="1"/>
    </row>
    <row r="4810" spans="6:6">
      <c r="F4810" s="1"/>
    </row>
    <row r="4811" spans="6:6">
      <c r="F4811" s="1"/>
    </row>
    <row r="4812" spans="6:6">
      <c r="F4812" s="1"/>
    </row>
    <row r="4813" spans="6:6">
      <c r="F4813" s="1"/>
    </row>
    <row r="4814" spans="6:6">
      <c r="F4814" s="1"/>
    </row>
    <row r="4815" spans="6:6">
      <c r="F4815" s="1"/>
    </row>
    <row r="4816" spans="6:6">
      <c r="F4816" s="1"/>
    </row>
    <row r="4817" spans="6:6">
      <c r="F4817" s="1"/>
    </row>
    <row r="4818" spans="6:6">
      <c r="F4818" s="1"/>
    </row>
    <row r="4819" spans="6:6">
      <c r="F4819" s="1"/>
    </row>
    <row r="4820" spans="6:6">
      <c r="F4820" s="1"/>
    </row>
    <row r="4821" spans="6:6">
      <c r="F4821" s="1"/>
    </row>
    <row r="4822" spans="6:6">
      <c r="F4822" s="1"/>
    </row>
    <row r="4823" spans="6:6">
      <c r="F4823" s="1"/>
    </row>
    <row r="4824" spans="6:6">
      <c r="F4824" s="1"/>
    </row>
    <row r="4825" spans="6:6">
      <c r="F4825" s="1"/>
    </row>
    <row r="4826" spans="6:6">
      <c r="F4826" s="1"/>
    </row>
    <row r="4827" spans="6:6">
      <c r="F4827" s="1"/>
    </row>
    <row r="4828" spans="6:6">
      <c r="F4828" s="1"/>
    </row>
    <row r="4829" spans="6:6">
      <c r="F4829" s="1"/>
    </row>
    <row r="4830" spans="6:6">
      <c r="F4830" s="1"/>
    </row>
    <row r="4831" spans="6:6">
      <c r="F4831" s="1"/>
    </row>
    <row r="4832" spans="6:6">
      <c r="F4832" s="1"/>
    </row>
    <row r="4833" spans="6:6">
      <c r="F4833" s="1"/>
    </row>
    <row r="4834" spans="6:6">
      <c r="F4834" s="1"/>
    </row>
    <row r="4835" spans="6:6">
      <c r="F4835" s="1"/>
    </row>
    <row r="4836" spans="6:6">
      <c r="F4836" s="1"/>
    </row>
    <row r="4837" spans="6:6">
      <c r="F4837" s="1"/>
    </row>
    <row r="4838" spans="6:6">
      <c r="F4838" s="1"/>
    </row>
    <row r="4839" spans="6:6">
      <c r="F4839" s="1"/>
    </row>
    <row r="4840" spans="6:6">
      <c r="F4840" s="1"/>
    </row>
    <row r="4841" spans="6:6">
      <c r="F4841" s="1"/>
    </row>
    <row r="4842" spans="6:6">
      <c r="F4842" s="1"/>
    </row>
    <row r="4843" spans="6:6">
      <c r="F4843" s="1"/>
    </row>
    <row r="4844" spans="6:6">
      <c r="F4844" s="1"/>
    </row>
    <row r="4845" spans="6:6">
      <c r="F4845" s="1"/>
    </row>
    <row r="4846" spans="6:6">
      <c r="F4846" s="1"/>
    </row>
    <row r="4847" spans="6:6">
      <c r="F4847" s="1"/>
    </row>
    <row r="4848" spans="6:6">
      <c r="F4848" s="1"/>
    </row>
    <row r="4849" spans="6:6">
      <c r="F4849" s="1"/>
    </row>
    <row r="4850" spans="6:6">
      <c r="F4850" s="1"/>
    </row>
    <row r="4851" spans="6:6">
      <c r="F4851" s="1"/>
    </row>
    <row r="4852" spans="6:6">
      <c r="F4852" s="1"/>
    </row>
    <row r="4853" spans="6:6">
      <c r="F4853" s="1"/>
    </row>
    <row r="4854" spans="6:6">
      <c r="F4854" s="1"/>
    </row>
    <row r="4855" spans="6:6">
      <c r="F4855" s="1"/>
    </row>
    <row r="4856" spans="6:6">
      <c r="F4856" s="1"/>
    </row>
    <row r="4857" spans="6:6">
      <c r="F4857" s="1"/>
    </row>
    <row r="4858" spans="6:6">
      <c r="F4858" s="1"/>
    </row>
    <row r="4859" spans="6:6">
      <c r="F4859" s="1"/>
    </row>
    <row r="4860" spans="6:6">
      <c r="F4860" s="1"/>
    </row>
    <row r="4861" spans="6:6">
      <c r="F4861" s="1"/>
    </row>
    <row r="4862" spans="6:6">
      <c r="F4862" s="1"/>
    </row>
    <row r="4863" spans="6:6">
      <c r="F4863" s="1"/>
    </row>
    <row r="4864" spans="6:6">
      <c r="F4864" s="1"/>
    </row>
    <row r="4865" spans="6:6">
      <c r="F4865" s="1"/>
    </row>
    <row r="4866" spans="6:6">
      <c r="F4866" s="1"/>
    </row>
    <row r="4867" spans="6:6">
      <c r="F4867" s="1"/>
    </row>
    <row r="4868" spans="6:6">
      <c r="F4868" s="1"/>
    </row>
    <row r="4869" spans="6:6">
      <c r="F4869" s="1"/>
    </row>
    <row r="4870" spans="6:6">
      <c r="F4870" s="1"/>
    </row>
    <row r="4871" spans="6:6">
      <c r="F4871" s="1"/>
    </row>
    <row r="4872" spans="6:6">
      <c r="F4872" s="1"/>
    </row>
    <row r="4873" spans="6:6">
      <c r="F4873" s="1"/>
    </row>
    <row r="4874" spans="6:6">
      <c r="F4874" s="1"/>
    </row>
    <row r="4875" spans="6:6">
      <c r="F4875" s="1"/>
    </row>
    <row r="4876" spans="6:6">
      <c r="F4876" s="1"/>
    </row>
    <row r="4877" spans="6:6">
      <c r="F4877" s="1"/>
    </row>
    <row r="4878" spans="6:6">
      <c r="F4878" s="1"/>
    </row>
    <row r="4879" spans="6:6">
      <c r="F4879" s="1"/>
    </row>
    <row r="4880" spans="6:6">
      <c r="F4880" s="1"/>
    </row>
    <row r="4881" spans="6:6">
      <c r="F4881" s="1"/>
    </row>
    <row r="4882" spans="6:6">
      <c r="F4882" s="1"/>
    </row>
    <row r="4883" spans="6:6">
      <c r="F4883" s="1"/>
    </row>
    <row r="4884" spans="6:6">
      <c r="F4884" s="1"/>
    </row>
    <row r="4885" spans="6:6">
      <c r="F4885" s="1"/>
    </row>
    <row r="4886" spans="6:6">
      <c r="F4886" s="1"/>
    </row>
    <row r="4887" spans="6:6">
      <c r="F4887" s="1"/>
    </row>
    <row r="4888" spans="6:6">
      <c r="F4888" s="1"/>
    </row>
    <row r="4889" spans="6:6">
      <c r="F4889" s="1"/>
    </row>
    <row r="4890" spans="6:6">
      <c r="F4890" s="1"/>
    </row>
    <row r="4891" spans="6:6">
      <c r="F4891" s="1"/>
    </row>
    <row r="4892" spans="6:6">
      <c r="F4892" s="1"/>
    </row>
    <row r="4893" spans="6:6">
      <c r="F4893" s="1"/>
    </row>
    <row r="4894" spans="6:6">
      <c r="F4894" s="1"/>
    </row>
    <row r="4895" spans="6:6">
      <c r="F4895" s="1"/>
    </row>
    <row r="4896" spans="6:6">
      <c r="F4896" s="1"/>
    </row>
    <row r="4897" spans="6:6">
      <c r="F4897" s="1"/>
    </row>
    <row r="4898" spans="6:6">
      <c r="F4898" s="1"/>
    </row>
    <row r="4899" spans="6:6">
      <c r="F4899" s="1"/>
    </row>
    <row r="4900" spans="6:6">
      <c r="F4900" s="1"/>
    </row>
    <row r="4901" spans="6:6">
      <c r="F4901" s="1"/>
    </row>
    <row r="4902" spans="6:6">
      <c r="F4902" s="1"/>
    </row>
    <row r="4903" spans="6:6">
      <c r="F4903" s="1"/>
    </row>
    <row r="4904" spans="6:6">
      <c r="F4904" s="1"/>
    </row>
    <row r="4905" spans="6:6">
      <c r="F4905" s="1"/>
    </row>
    <row r="4906" spans="6:6">
      <c r="F4906" s="1"/>
    </row>
    <row r="4907" spans="6:6">
      <c r="F4907" s="1"/>
    </row>
    <row r="4908" spans="6:6">
      <c r="F4908" s="1"/>
    </row>
    <row r="4909" spans="6:6">
      <c r="F4909" s="1"/>
    </row>
    <row r="4910" spans="6:6">
      <c r="F4910" s="1"/>
    </row>
    <row r="4911" spans="6:6">
      <c r="F4911" s="1"/>
    </row>
    <row r="4912" spans="6:6">
      <c r="F4912" s="1"/>
    </row>
    <row r="4913" spans="6:6">
      <c r="F4913" s="1"/>
    </row>
    <row r="4914" spans="6:6">
      <c r="F4914" s="1"/>
    </row>
    <row r="4915" spans="6:6">
      <c r="F4915" s="1"/>
    </row>
    <row r="4916" spans="6:6">
      <c r="F4916" s="1"/>
    </row>
    <row r="4917" spans="6:6">
      <c r="F4917" s="1"/>
    </row>
    <row r="4918" spans="6:6">
      <c r="F4918" s="1"/>
    </row>
    <row r="4919" spans="6:6">
      <c r="F4919" s="1"/>
    </row>
    <row r="4920" spans="6:6">
      <c r="F4920" s="1"/>
    </row>
    <row r="4921" spans="6:6">
      <c r="F4921" s="1"/>
    </row>
    <row r="4922" spans="6:6">
      <c r="F4922" s="1"/>
    </row>
    <row r="4923" spans="6:6">
      <c r="F4923" s="1"/>
    </row>
    <row r="4924" spans="6:6">
      <c r="F4924" s="1"/>
    </row>
    <row r="4925" spans="6:6">
      <c r="F4925" s="1"/>
    </row>
    <row r="4926" spans="6:6">
      <c r="F4926" s="1"/>
    </row>
    <row r="4927" spans="6:6">
      <c r="F4927" s="1"/>
    </row>
    <row r="4928" spans="6:6">
      <c r="F4928" s="1"/>
    </row>
    <row r="4929" spans="6:6">
      <c r="F4929" s="1"/>
    </row>
    <row r="4930" spans="6:6">
      <c r="F4930" s="1"/>
    </row>
    <row r="4931" spans="6:6">
      <c r="F4931" s="1"/>
    </row>
    <row r="4932" spans="6:6">
      <c r="F4932" s="1"/>
    </row>
    <row r="4933" spans="6:6">
      <c r="F4933" s="1"/>
    </row>
    <row r="4934" spans="6:6">
      <c r="F4934" s="1"/>
    </row>
    <row r="4935" spans="6:6">
      <c r="F4935" s="1"/>
    </row>
    <row r="4936" spans="6:6">
      <c r="F4936" s="1"/>
    </row>
    <row r="4937" spans="6:6">
      <c r="F4937" s="1"/>
    </row>
    <row r="4938" spans="6:6">
      <c r="F4938" s="1"/>
    </row>
    <row r="4939" spans="6:6">
      <c r="F4939" s="1"/>
    </row>
    <row r="4940" spans="6:6">
      <c r="F4940" s="1"/>
    </row>
    <row r="4941" spans="6:6">
      <c r="F4941" s="1"/>
    </row>
    <row r="4942" spans="6:6">
      <c r="F4942" s="1"/>
    </row>
    <row r="4943" spans="6:6">
      <c r="F4943" s="1"/>
    </row>
    <row r="4944" spans="6:6">
      <c r="F4944" s="1"/>
    </row>
    <row r="4945" spans="6:6">
      <c r="F4945" s="1"/>
    </row>
    <row r="4946" spans="6:6">
      <c r="F4946" s="1"/>
    </row>
    <row r="4947" spans="6:6">
      <c r="F4947" s="1"/>
    </row>
    <row r="4948" spans="6:6">
      <c r="F4948" s="1"/>
    </row>
    <row r="4949" spans="6:6">
      <c r="F4949" s="1"/>
    </row>
    <row r="4950" spans="6:6">
      <c r="F4950" s="1"/>
    </row>
    <row r="4951" spans="6:6">
      <c r="F4951" s="1"/>
    </row>
    <row r="4952" spans="6:6">
      <c r="F4952" s="1"/>
    </row>
    <row r="4953" spans="6:6">
      <c r="F4953" s="1"/>
    </row>
    <row r="4954" spans="6:6">
      <c r="F4954" s="1"/>
    </row>
    <row r="4955" spans="6:6">
      <c r="F4955" s="1"/>
    </row>
    <row r="4956" spans="6:6">
      <c r="F4956" s="1"/>
    </row>
    <row r="4957" spans="6:6">
      <c r="F4957" s="1"/>
    </row>
    <row r="4958" spans="6:6">
      <c r="F4958" s="1"/>
    </row>
    <row r="4959" spans="6:6">
      <c r="F4959" s="1"/>
    </row>
    <row r="4960" spans="6:6">
      <c r="F4960" s="1"/>
    </row>
    <row r="4961" spans="6:6">
      <c r="F4961" s="1"/>
    </row>
    <row r="4962" spans="6:6">
      <c r="F4962" s="1"/>
    </row>
    <row r="4963" spans="6:6">
      <c r="F4963" s="1"/>
    </row>
    <row r="4964" spans="6:6">
      <c r="F4964" s="1"/>
    </row>
    <row r="4965" spans="6:6">
      <c r="F4965" s="1"/>
    </row>
    <row r="4966" spans="6:6">
      <c r="F4966" s="1"/>
    </row>
    <row r="4967" spans="6:6">
      <c r="F4967" s="1"/>
    </row>
    <row r="4968" spans="6:6">
      <c r="F4968" s="1"/>
    </row>
    <row r="4969" spans="6:6">
      <c r="F4969" s="1"/>
    </row>
    <row r="4970" spans="6:6">
      <c r="F4970" s="1"/>
    </row>
    <row r="4971" spans="6:6">
      <c r="F4971" s="1"/>
    </row>
    <row r="4972" spans="6:6">
      <c r="F4972" s="1"/>
    </row>
    <row r="4973" spans="6:6">
      <c r="F4973" s="1"/>
    </row>
    <row r="4974" spans="6:6">
      <c r="F4974" s="1"/>
    </row>
    <row r="4975" spans="6:6">
      <c r="F4975" s="1"/>
    </row>
    <row r="4976" spans="6:6">
      <c r="F4976" s="1"/>
    </row>
    <row r="4977" spans="6:6">
      <c r="F4977" s="1"/>
    </row>
    <row r="4978" spans="6:6">
      <c r="F4978" s="1"/>
    </row>
    <row r="4979" spans="6:6">
      <c r="F4979" s="1"/>
    </row>
    <row r="4980" spans="6:6">
      <c r="F4980" s="1"/>
    </row>
    <row r="4981" spans="6:6">
      <c r="F4981" s="1"/>
    </row>
    <row r="4982" spans="6:6">
      <c r="F4982" s="1"/>
    </row>
    <row r="4983" spans="6:6">
      <c r="F4983" s="1"/>
    </row>
    <row r="4984" spans="6:6">
      <c r="F4984" s="1"/>
    </row>
    <row r="4985" spans="6:6">
      <c r="F4985" s="1"/>
    </row>
    <row r="4986" spans="6:6">
      <c r="F4986" s="1"/>
    </row>
    <row r="4987" spans="6:6">
      <c r="F4987" s="1"/>
    </row>
    <row r="4988" spans="6:6">
      <c r="F4988" s="1"/>
    </row>
    <row r="4989" spans="6:6">
      <c r="F4989" s="1"/>
    </row>
    <row r="4990" spans="6:6">
      <c r="F4990" s="1"/>
    </row>
    <row r="4991" spans="6:6">
      <c r="F4991" s="1"/>
    </row>
    <row r="4992" spans="6:6">
      <c r="F4992" s="1"/>
    </row>
    <row r="4993" spans="6:6">
      <c r="F4993" s="1"/>
    </row>
    <row r="4994" spans="6:6">
      <c r="F4994" s="1"/>
    </row>
    <row r="4995" spans="6:6">
      <c r="F4995" s="1"/>
    </row>
    <row r="4996" spans="6:6">
      <c r="F4996" s="1"/>
    </row>
    <row r="4997" spans="6:6">
      <c r="F4997" s="1"/>
    </row>
    <row r="4998" spans="6:6">
      <c r="F4998" s="1"/>
    </row>
    <row r="4999" spans="6:6">
      <c r="F4999" s="1"/>
    </row>
    <row r="5000" spans="6:6">
      <c r="F5000" s="1"/>
    </row>
    <row r="5001" spans="6:6">
      <c r="F5001" s="1"/>
    </row>
    <row r="5002" spans="6:6">
      <c r="F5002" s="1"/>
    </row>
    <row r="5003" spans="6:6">
      <c r="F5003" s="1"/>
    </row>
    <row r="5004" spans="6:6">
      <c r="F5004" s="1"/>
    </row>
    <row r="5005" spans="6:6">
      <c r="F5005" s="1"/>
    </row>
    <row r="5006" spans="6:6">
      <c r="F5006" s="1"/>
    </row>
    <row r="5007" spans="6:6">
      <c r="F5007" s="1"/>
    </row>
    <row r="5008" spans="6:6">
      <c r="F5008" s="1"/>
    </row>
    <row r="5009" spans="6:6">
      <c r="F5009" s="1"/>
    </row>
    <row r="5010" spans="6:6">
      <c r="F5010" s="1"/>
    </row>
    <row r="5011" spans="6:6">
      <c r="F5011" s="1"/>
    </row>
    <row r="5012" spans="6:6">
      <c r="F5012" s="1"/>
    </row>
    <row r="5013" spans="6:6">
      <c r="F5013" s="1"/>
    </row>
    <row r="5014" spans="6:6">
      <c r="F5014" s="1"/>
    </row>
    <row r="5015" spans="6:6">
      <c r="F5015" s="1"/>
    </row>
    <row r="5016" spans="6:6">
      <c r="F5016" s="1"/>
    </row>
    <row r="5017" spans="6:6">
      <c r="F5017" s="1"/>
    </row>
    <row r="5018" spans="6:6">
      <c r="F5018" s="1"/>
    </row>
    <row r="5019" spans="6:6">
      <c r="F5019" s="1"/>
    </row>
    <row r="5020" spans="6:6">
      <c r="F5020" s="1"/>
    </row>
    <row r="5021" spans="6:6">
      <c r="F5021" s="1"/>
    </row>
    <row r="5022" spans="6:6">
      <c r="F5022" s="1"/>
    </row>
    <row r="5023" spans="6:6">
      <c r="F5023" s="1"/>
    </row>
    <row r="5024" spans="6:6">
      <c r="F5024" s="1"/>
    </row>
    <row r="5025" spans="6:6">
      <c r="F5025" s="1"/>
    </row>
    <row r="5026" spans="6:6">
      <c r="F5026" s="1"/>
    </row>
    <row r="5027" spans="6:6">
      <c r="F5027" s="1"/>
    </row>
    <row r="5028" spans="6:6">
      <c r="F5028" s="1"/>
    </row>
    <row r="5029" spans="6:6">
      <c r="F5029" s="1"/>
    </row>
    <row r="5030" spans="6:6">
      <c r="F5030" s="1"/>
    </row>
    <row r="5031" spans="6:6">
      <c r="F5031" s="1"/>
    </row>
    <row r="5032" spans="6:6">
      <c r="F5032" s="1"/>
    </row>
    <row r="5033" spans="6:6">
      <c r="F5033" s="1"/>
    </row>
    <row r="5034" spans="6:6">
      <c r="F5034" s="1"/>
    </row>
    <row r="5035" spans="6:6">
      <c r="F5035" s="1"/>
    </row>
    <row r="5036" spans="6:6">
      <c r="F5036" s="1"/>
    </row>
    <row r="5037" spans="6:6">
      <c r="F5037" s="1"/>
    </row>
    <row r="5038" spans="6:6">
      <c r="F5038" s="1"/>
    </row>
    <row r="5039" spans="6:6">
      <c r="F5039" s="1"/>
    </row>
    <row r="5040" spans="6:6">
      <c r="F5040" s="1"/>
    </row>
    <row r="5041" spans="6:6">
      <c r="F5041" s="1"/>
    </row>
    <row r="5042" spans="6:6">
      <c r="F5042" s="1"/>
    </row>
    <row r="5043" spans="6:6">
      <c r="F5043" s="1"/>
    </row>
    <row r="5044" spans="6:6">
      <c r="F5044" s="1"/>
    </row>
    <row r="5045" spans="6:6">
      <c r="F5045" s="1"/>
    </row>
    <row r="5046" spans="6:6">
      <c r="F5046" s="1"/>
    </row>
    <row r="5047" spans="6:6">
      <c r="F5047" s="1"/>
    </row>
    <row r="5048" spans="6:6">
      <c r="F5048" s="1"/>
    </row>
    <row r="5049" spans="6:6">
      <c r="F5049" s="1"/>
    </row>
    <row r="5050" spans="6:6">
      <c r="F5050" s="1"/>
    </row>
    <row r="5051" spans="6:6">
      <c r="F5051" s="1"/>
    </row>
    <row r="5052" spans="6:6">
      <c r="F5052" s="1"/>
    </row>
    <row r="5053" spans="6:6">
      <c r="F5053" s="1"/>
    </row>
    <row r="5054" spans="6:6">
      <c r="F5054" s="1"/>
    </row>
    <row r="5055" spans="6:6">
      <c r="F5055" s="1"/>
    </row>
    <row r="5056" spans="6:6">
      <c r="F5056" s="1"/>
    </row>
    <row r="5057" spans="6:6">
      <c r="F5057" s="1"/>
    </row>
    <row r="5058" spans="6:6">
      <c r="F5058" s="1"/>
    </row>
    <row r="5059" spans="6:6">
      <c r="F5059" s="1"/>
    </row>
    <row r="5060" spans="6:6">
      <c r="F5060" s="1"/>
    </row>
    <row r="5061" spans="6:6">
      <c r="F5061" s="1"/>
    </row>
    <row r="5062" spans="6:6">
      <c r="F5062" s="1"/>
    </row>
    <row r="5063" spans="6:6">
      <c r="F5063" s="1"/>
    </row>
    <row r="5064" spans="6:6">
      <c r="F5064" s="1"/>
    </row>
    <row r="5065" spans="6:6">
      <c r="F5065" s="1"/>
    </row>
    <row r="5066" spans="6:6">
      <c r="F5066" s="1"/>
    </row>
    <row r="5067" spans="6:6">
      <c r="F5067" s="1"/>
    </row>
    <row r="5068" spans="6:6">
      <c r="F5068" s="1"/>
    </row>
    <row r="5069" spans="6:6">
      <c r="F5069" s="1"/>
    </row>
    <row r="5070" spans="6:6">
      <c r="F5070" s="1"/>
    </row>
    <row r="5071" spans="6:6">
      <c r="F5071" s="1"/>
    </row>
    <row r="5072" spans="6:6">
      <c r="F5072" s="1"/>
    </row>
    <row r="5073" spans="6:6">
      <c r="F5073" s="1"/>
    </row>
    <row r="5074" spans="6:6">
      <c r="F5074" s="1"/>
    </row>
    <row r="5075" spans="6:6">
      <c r="F5075" s="1"/>
    </row>
    <row r="5076" spans="6:6">
      <c r="F5076" s="1"/>
    </row>
    <row r="5077" spans="6:6">
      <c r="F5077" s="1"/>
    </row>
    <row r="5078" spans="6:6">
      <c r="F5078" s="1"/>
    </row>
    <row r="5079" spans="6:6">
      <c r="F5079" s="1"/>
    </row>
    <row r="5080" spans="6:6">
      <c r="F5080" s="1"/>
    </row>
    <row r="5081" spans="6:6">
      <c r="F5081" s="1"/>
    </row>
    <row r="5082" spans="6:6">
      <c r="F5082" s="1"/>
    </row>
    <row r="5083" spans="6:6">
      <c r="F5083" s="1"/>
    </row>
    <row r="5084" spans="6:6">
      <c r="F5084" s="1"/>
    </row>
    <row r="5085" spans="6:6">
      <c r="F5085" s="1"/>
    </row>
    <row r="5086" spans="6:6">
      <c r="F5086" s="1"/>
    </row>
    <row r="5087" spans="6:6">
      <c r="F5087" s="1"/>
    </row>
    <row r="5088" spans="6:6">
      <c r="F5088" s="1"/>
    </row>
    <row r="5089" spans="6:6">
      <c r="F5089" s="1"/>
    </row>
    <row r="5090" spans="6:6">
      <c r="F5090" s="1"/>
    </row>
    <row r="5091" spans="6:6">
      <c r="F5091" s="1"/>
    </row>
    <row r="5092" spans="6:6">
      <c r="F5092" s="1"/>
    </row>
    <row r="5093" spans="6:6">
      <c r="F5093" s="1"/>
    </row>
    <row r="5094" spans="6:6">
      <c r="F5094" s="1"/>
    </row>
    <row r="5095" spans="6:6">
      <c r="F5095" s="1"/>
    </row>
    <row r="5096" spans="6:6">
      <c r="F5096" s="1"/>
    </row>
    <row r="5097" spans="6:6">
      <c r="F5097" s="1"/>
    </row>
    <row r="5098" spans="6:6">
      <c r="F5098" s="1"/>
    </row>
    <row r="5099" spans="6:6">
      <c r="F5099" s="1"/>
    </row>
    <row r="5100" spans="6:6">
      <c r="F5100" s="1"/>
    </row>
    <row r="5101" spans="6:6">
      <c r="F5101" s="1"/>
    </row>
    <row r="5102" spans="6:6">
      <c r="F5102" s="1"/>
    </row>
    <row r="5103" spans="6:6">
      <c r="F5103" s="1"/>
    </row>
    <row r="5104" spans="6:6">
      <c r="F5104" s="1"/>
    </row>
    <row r="5105" spans="6:6">
      <c r="F5105" s="1"/>
    </row>
    <row r="5106" spans="6:6">
      <c r="F5106" s="1"/>
    </row>
    <row r="5107" spans="6:6">
      <c r="F5107" s="1"/>
    </row>
    <row r="5108" spans="6:6">
      <c r="F5108" s="1"/>
    </row>
    <row r="5109" spans="6:6">
      <c r="F5109" s="1"/>
    </row>
    <row r="5110" spans="6:6">
      <c r="F5110" s="1"/>
    </row>
    <row r="5111" spans="6:6">
      <c r="F5111" s="1"/>
    </row>
    <row r="5112" spans="6:6">
      <c r="F5112" s="1"/>
    </row>
    <row r="5113" spans="6:6">
      <c r="F5113" s="1"/>
    </row>
    <row r="5114" spans="6:6">
      <c r="F5114" s="1"/>
    </row>
    <row r="5115" spans="6:6">
      <c r="F5115" s="1"/>
    </row>
    <row r="5116" spans="6:6">
      <c r="F5116" s="1"/>
    </row>
    <row r="5117" spans="6:6">
      <c r="F5117" s="1"/>
    </row>
    <row r="5118" spans="6:6">
      <c r="F5118" s="1"/>
    </row>
    <row r="5119" spans="6:6">
      <c r="F5119" s="1"/>
    </row>
    <row r="5120" spans="6:6">
      <c r="F5120" s="1"/>
    </row>
    <row r="5121" spans="6:6">
      <c r="F5121" s="1"/>
    </row>
    <row r="5122" spans="6:6">
      <c r="F5122" s="1"/>
    </row>
    <row r="5123" spans="6:6">
      <c r="F5123" s="1"/>
    </row>
    <row r="5124" spans="6:6">
      <c r="F5124" s="1"/>
    </row>
    <row r="5125" spans="6:6">
      <c r="F5125" s="1"/>
    </row>
    <row r="5126" spans="6:6">
      <c r="F5126" s="1"/>
    </row>
    <row r="5127" spans="6:6">
      <c r="F5127" s="1"/>
    </row>
    <row r="5128" spans="6:6">
      <c r="F5128" s="1"/>
    </row>
    <row r="5129" spans="6:6">
      <c r="F5129" s="1"/>
    </row>
    <row r="5130" spans="6:6">
      <c r="F5130" s="1"/>
    </row>
    <row r="5131" spans="6:6">
      <c r="F5131" s="1"/>
    </row>
    <row r="5132" spans="6:6">
      <c r="F5132" s="1"/>
    </row>
    <row r="5133" spans="6:6">
      <c r="F5133" s="1"/>
    </row>
    <row r="5134" spans="6:6">
      <c r="F5134" s="1"/>
    </row>
    <row r="5135" spans="6:6">
      <c r="F5135" s="1"/>
    </row>
    <row r="5136" spans="6:6">
      <c r="F5136" s="1"/>
    </row>
    <row r="5137" spans="6:6">
      <c r="F5137" s="1"/>
    </row>
    <row r="5138" spans="6:6">
      <c r="F5138" s="1"/>
    </row>
    <row r="5139" spans="6:6">
      <c r="F5139" s="1"/>
    </row>
    <row r="5140" spans="6:6">
      <c r="F5140" s="1"/>
    </row>
    <row r="5141" spans="6:6">
      <c r="F5141" s="1"/>
    </row>
    <row r="5142" spans="6:6">
      <c r="F5142" s="1"/>
    </row>
    <row r="5143" spans="6:6">
      <c r="F5143" s="1"/>
    </row>
    <row r="5144" spans="6:6">
      <c r="F5144" s="1"/>
    </row>
    <row r="5145" spans="6:6">
      <c r="F5145" s="1"/>
    </row>
    <row r="5146" spans="6:6">
      <c r="F5146" s="1"/>
    </row>
    <row r="5147" spans="6:6">
      <c r="F5147" s="1"/>
    </row>
    <row r="5148" spans="6:6">
      <c r="F5148" s="1"/>
    </row>
    <row r="5149" spans="6:6">
      <c r="F5149" s="1"/>
    </row>
    <row r="5150" spans="6:6">
      <c r="F5150" s="1"/>
    </row>
    <row r="5151" spans="6:6">
      <c r="F5151" s="1"/>
    </row>
    <row r="5152" spans="6:6">
      <c r="F5152" s="1"/>
    </row>
    <row r="5153" spans="6:6">
      <c r="F5153" s="1"/>
    </row>
    <row r="5154" spans="6:6">
      <c r="F5154" s="1"/>
    </row>
    <row r="5155" spans="6:6">
      <c r="F5155" s="1"/>
    </row>
    <row r="5156" spans="6:6">
      <c r="F5156" s="1"/>
    </row>
    <row r="5157" spans="6:6">
      <c r="F5157" s="1"/>
    </row>
    <row r="5158" spans="6:6">
      <c r="F5158" s="1"/>
    </row>
    <row r="5159" spans="6:6">
      <c r="F5159" s="1"/>
    </row>
    <row r="5160" spans="6:6">
      <c r="F5160" s="1"/>
    </row>
    <row r="5161" spans="6:6">
      <c r="F5161" s="1"/>
    </row>
    <row r="5162" spans="6:6">
      <c r="F5162" s="1"/>
    </row>
    <row r="5163" spans="6:6">
      <c r="F5163" s="1"/>
    </row>
    <row r="5164" spans="6:6">
      <c r="F5164" s="1"/>
    </row>
    <row r="5165" spans="6:6">
      <c r="F5165" s="1"/>
    </row>
    <row r="5166" spans="6:6">
      <c r="F5166" s="1"/>
    </row>
    <row r="5167" spans="6:6">
      <c r="F5167" s="1"/>
    </row>
    <row r="5168" spans="6:6">
      <c r="F5168" s="1"/>
    </row>
    <row r="5169" spans="6:6">
      <c r="F5169" s="1"/>
    </row>
    <row r="5170" spans="6:6">
      <c r="F5170" s="1"/>
    </row>
    <row r="5171" spans="6:6">
      <c r="F5171" s="1"/>
    </row>
    <row r="5172" spans="6:6">
      <c r="F5172" s="1"/>
    </row>
    <row r="5173" spans="6:6">
      <c r="F5173" s="1"/>
    </row>
    <row r="5174" spans="6:6">
      <c r="F5174" s="1"/>
    </row>
    <row r="5175" spans="6:6">
      <c r="F5175" s="1"/>
    </row>
    <row r="5176" spans="6:6">
      <c r="F5176" s="1"/>
    </row>
    <row r="5177" spans="6:6">
      <c r="F5177" s="1"/>
    </row>
    <row r="5178" spans="6:6">
      <c r="F5178" s="1"/>
    </row>
    <row r="5179" spans="6:6">
      <c r="F5179" s="1"/>
    </row>
    <row r="5180" spans="6:6">
      <c r="F5180" s="1"/>
    </row>
    <row r="5181" spans="6:6">
      <c r="F5181" s="1"/>
    </row>
    <row r="5182" spans="6:6">
      <c r="F5182" s="1"/>
    </row>
    <row r="5183" spans="6:6">
      <c r="F5183" s="1"/>
    </row>
    <row r="5184" spans="6:6">
      <c r="F5184" s="1"/>
    </row>
    <row r="5185" spans="6:6">
      <c r="F5185" s="1"/>
    </row>
    <row r="5186" spans="6:6">
      <c r="F5186" s="1"/>
    </row>
    <row r="5187" spans="6:6">
      <c r="F5187" s="1"/>
    </row>
    <row r="5188" spans="6:6">
      <c r="F5188" s="1"/>
    </row>
    <row r="5189" spans="6:6">
      <c r="F5189" s="1"/>
    </row>
    <row r="5190" spans="6:6">
      <c r="F5190" s="1"/>
    </row>
    <row r="5191" spans="6:6">
      <c r="F5191" s="1"/>
    </row>
    <row r="5192" spans="6:6">
      <c r="F5192" s="1"/>
    </row>
    <row r="5193" spans="6:6">
      <c r="F5193" s="1"/>
    </row>
    <row r="5194" spans="6:6">
      <c r="F5194" s="1"/>
    </row>
    <row r="5195" spans="6:6">
      <c r="F5195" s="1"/>
    </row>
    <row r="5196" spans="6:6">
      <c r="F5196" s="1"/>
    </row>
    <row r="5197" spans="6:6">
      <c r="F5197" s="1"/>
    </row>
    <row r="5198" spans="6:6">
      <c r="F5198" s="1"/>
    </row>
    <row r="5199" spans="6:6">
      <c r="F5199" s="1"/>
    </row>
    <row r="5200" spans="6:6">
      <c r="F5200" s="1"/>
    </row>
    <row r="5201" spans="6:6">
      <c r="F5201" s="1"/>
    </row>
    <row r="5202" spans="6:6">
      <c r="F5202" s="1"/>
    </row>
    <row r="5203" spans="6:6">
      <c r="F5203" s="1"/>
    </row>
    <row r="5204" spans="6:6">
      <c r="F5204" s="1"/>
    </row>
    <row r="5205" spans="6:6">
      <c r="F5205" s="1"/>
    </row>
    <row r="5206" spans="6:6">
      <c r="F5206" s="1"/>
    </row>
    <row r="5207" spans="6:6">
      <c r="F5207" s="1"/>
    </row>
    <row r="5208" spans="6:6">
      <c r="F5208" s="1"/>
    </row>
    <row r="5209" spans="6:6">
      <c r="F5209" s="1"/>
    </row>
    <row r="5210" spans="6:6">
      <c r="F5210" s="1"/>
    </row>
    <row r="5211" spans="6:6">
      <c r="F5211" s="1"/>
    </row>
    <row r="5212" spans="6:6">
      <c r="F5212" s="1"/>
    </row>
    <row r="5213" spans="6:6">
      <c r="F5213" s="1"/>
    </row>
    <row r="5214" spans="6:6">
      <c r="F5214" s="1"/>
    </row>
    <row r="5215" spans="6:6">
      <c r="F5215" s="1"/>
    </row>
    <row r="5216" spans="6:6">
      <c r="F5216" s="1"/>
    </row>
    <row r="5217" spans="6:6">
      <c r="F5217" s="1"/>
    </row>
    <row r="5218" spans="6:6">
      <c r="F5218" s="1"/>
    </row>
    <row r="5219" spans="6:6">
      <c r="F5219" s="1"/>
    </row>
    <row r="5220" spans="6:6">
      <c r="F5220" s="1"/>
    </row>
    <row r="5221" spans="6:6">
      <c r="F5221" s="1"/>
    </row>
    <row r="5222" spans="6:6">
      <c r="F5222" s="1"/>
    </row>
    <row r="5223" spans="6:6">
      <c r="F5223" s="1"/>
    </row>
    <row r="5224" spans="6:6">
      <c r="F5224" s="1"/>
    </row>
    <row r="5225" spans="6:6">
      <c r="F5225" s="1"/>
    </row>
    <row r="5226" spans="6:6">
      <c r="F5226" s="1"/>
    </row>
    <row r="5227" spans="6:6">
      <c r="F5227" s="1"/>
    </row>
    <row r="5228" spans="6:6">
      <c r="F5228" s="1"/>
    </row>
    <row r="5229" spans="6:6">
      <c r="F5229" s="1"/>
    </row>
    <row r="5230" spans="6:6">
      <c r="F5230" s="1"/>
    </row>
    <row r="5231" spans="6:6">
      <c r="F5231" s="1"/>
    </row>
    <row r="5232" spans="6:6">
      <c r="F5232" s="1"/>
    </row>
    <row r="5233" spans="6:6">
      <c r="F5233" s="1"/>
    </row>
    <row r="5234" spans="6:6">
      <c r="F5234" s="1"/>
    </row>
    <row r="5235" spans="6:6">
      <c r="F5235" s="1"/>
    </row>
    <row r="5236" spans="6:6">
      <c r="F5236" s="1"/>
    </row>
    <row r="5237" spans="6:6">
      <c r="F5237" s="1"/>
    </row>
    <row r="5238" spans="6:6">
      <c r="F5238" s="1"/>
    </row>
    <row r="5239" spans="6:6">
      <c r="F5239" s="1"/>
    </row>
    <row r="5240" spans="6:6">
      <c r="F5240" s="1"/>
    </row>
    <row r="5241" spans="6:6">
      <c r="F5241" s="1"/>
    </row>
    <row r="5242" spans="6:6">
      <c r="F5242" s="1"/>
    </row>
    <row r="5243" spans="6:6">
      <c r="F5243" s="1"/>
    </row>
    <row r="5244" spans="6:6">
      <c r="F5244" s="1"/>
    </row>
    <row r="5245" spans="6:6">
      <c r="F5245" s="1"/>
    </row>
    <row r="5246" spans="6:6">
      <c r="F5246" s="1"/>
    </row>
    <row r="5247" spans="6:6">
      <c r="F5247" s="1"/>
    </row>
    <row r="5248" spans="6:6">
      <c r="F5248" s="1"/>
    </row>
    <row r="5249" spans="6:6">
      <c r="F5249" s="1"/>
    </row>
    <row r="5250" spans="6:6">
      <c r="F5250" s="1"/>
    </row>
    <row r="5251" spans="6:6">
      <c r="F5251" s="1"/>
    </row>
    <row r="5252" spans="6:6">
      <c r="F5252" s="1"/>
    </row>
    <row r="5253" spans="6:6">
      <c r="F5253" s="1"/>
    </row>
    <row r="5254" spans="6:6">
      <c r="F5254" s="1"/>
    </row>
    <row r="5255" spans="6:6">
      <c r="F5255" s="1"/>
    </row>
    <row r="5256" spans="6:6">
      <c r="F5256" s="1"/>
    </row>
    <row r="5257" spans="6:6">
      <c r="F5257" s="1"/>
    </row>
    <row r="5258" spans="6:6">
      <c r="F5258" s="1"/>
    </row>
    <row r="5259" spans="6:6">
      <c r="F5259" s="1"/>
    </row>
    <row r="5260" spans="6:6">
      <c r="F5260" s="1"/>
    </row>
    <row r="5261" spans="6:6">
      <c r="F5261" s="1"/>
    </row>
    <row r="5262" spans="6:6">
      <c r="F5262" s="1"/>
    </row>
    <row r="5263" spans="6:6">
      <c r="F5263" s="1"/>
    </row>
    <row r="5264" spans="6:6">
      <c r="F5264" s="1"/>
    </row>
    <row r="5265" spans="6:6">
      <c r="F5265" s="1"/>
    </row>
    <row r="5266" spans="6:6">
      <c r="F5266" s="1"/>
    </row>
    <row r="5267" spans="6:6">
      <c r="F5267" s="1"/>
    </row>
    <row r="5268" spans="6:6">
      <c r="F5268" s="1"/>
    </row>
    <row r="5269" spans="6:6">
      <c r="F5269" s="1"/>
    </row>
    <row r="5270" spans="6:6">
      <c r="F5270" s="1"/>
    </row>
    <row r="5271" spans="6:6">
      <c r="F5271" s="1"/>
    </row>
    <row r="5272" spans="6:6">
      <c r="F5272" s="1"/>
    </row>
    <row r="5273" spans="6:6">
      <c r="F5273" s="1"/>
    </row>
    <row r="5274" spans="6:6">
      <c r="F5274" s="1"/>
    </row>
    <row r="5275" spans="6:6">
      <c r="F5275" s="1"/>
    </row>
    <row r="5276" spans="6:6">
      <c r="F5276" s="1"/>
    </row>
    <row r="5277" spans="6:6">
      <c r="F5277" s="1"/>
    </row>
    <row r="5278" spans="6:6">
      <c r="F5278" s="1"/>
    </row>
    <row r="5279" spans="6:6">
      <c r="F5279" s="1"/>
    </row>
    <row r="5280" spans="6:6">
      <c r="F5280" s="1"/>
    </row>
    <row r="5281" spans="6:6">
      <c r="F5281" s="1"/>
    </row>
    <row r="5282" spans="6:6">
      <c r="F5282" s="1"/>
    </row>
    <row r="5283" spans="6:6">
      <c r="F5283" s="1"/>
    </row>
    <row r="5284" spans="6:6">
      <c r="F5284" s="1"/>
    </row>
    <row r="5285" spans="6:6">
      <c r="F5285" s="1"/>
    </row>
    <row r="5286" spans="6:6">
      <c r="F5286" s="1"/>
    </row>
    <row r="5287" spans="6:6">
      <c r="F5287" s="1"/>
    </row>
    <row r="5288" spans="6:6">
      <c r="F5288" s="1"/>
    </row>
    <row r="5289" spans="6:6">
      <c r="F5289" s="1"/>
    </row>
    <row r="5290" spans="6:6">
      <c r="F5290" s="1"/>
    </row>
    <row r="5291" spans="6:6">
      <c r="F5291" s="1"/>
    </row>
    <row r="5292" spans="6:6">
      <c r="F5292" s="1"/>
    </row>
    <row r="5293" spans="6:6">
      <c r="F5293" s="1"/>
    </row>
    <row r="5294" spans="6:6">
      <c r="F5294" s="1"/>
    </row>
    <row r="5295" spans="6:6">
      <c r="F5295" s="1"/>
    </row>
    <row r="5296" spans="6:6">
      <c r="F5296" s="1"/>
    </row>
    <row r="5297" spans="6:6">
      <c r="F5297" s="1"/>
    </row>
    <row r="5298" spans="6:6">
      <c r="F5298" s="1"/>
    </row>
    <row r="5299" spans="6:6">
      <c r="F5299" s="1"/>
    </row>
    <row r="5300" spans="6:6">
      <c r="F5300" s="1"/>
    </row>
    <row r="5301" spans="6:6">
      <c r="F5301" s="1"/>
    </row>
    <row r="5302" spans="6:6">
      <c r="F5302" s="1"/>
    </row>
    <row r="5303" spans="6:6">
      <c r="F5303" s="1"/>
    </row>
    <row r="5304" spans="6:6">
      <c r="F5304" s="1"/>
    </row>
    <row r="5305" spans="6:6">
      <c r="F5305" s="1"/>
    </row>
    <row r="5306" spans="6:6">
      <c r="F5306" s="1"/>
    </row>
    <row r="5307" spans="6:6">
      <c r="F5307" s="1"/>
    </row>
    <row r="5308" spans="6:6">
      <c r="F5308" s="1"/>
    </row>
    <row r="5309" spans="6:6">
      <c r="F5309" s="1"/>
    </row>
    <row r="5310" spans="6:6">
      <c r="F5310" s="1"/>
    </row>
    <row r="5311" spans="6:6">
      <c r="F5311" s="1"/>
    </row>
    <row r="5312" spans="6:6">
      <c r="F5312" s="1"/>
    </row>
    <row r="5313" spans="6:6">
      <c r="F5313" s="1"/>
    </row>
    <row r="5314" spans="6:6">
      <c r="F5314" s="1"/>
    </row>
    <row r="5315" spans="6:6">
      <c r="F5315" s="1"/>
    </row>
    <row r="5316" spans="6:6">
      <c r="F5316" s="1"/>
    </row>
    <row r="5317" spans="6:6">
      <c r="F5317" s="1"/>
    </row>
    <row r="5318" spans="6:6">
      <c r="F5318" s="1"/>
    </row>
    <row r="5319" spans="6:6">
      <c r="F5319" s="1"/>
    </row>
    <row r="5320" spans="6:6">
      <c r="F5320" s="1"/>
    </row>
    <row r="5321" spans="6:6">
      <c r="F5321" s="1"/>
    </row>
    <row r="5322" spans="6:6">
      <c r="F5322" s="1"/>
    </row>
    <row r="5323" spans="6:6">
      <c r="F5323" s="1"/>
    </row>
    <row r="5324" spans="6:6">
      <c r="F5324" s="1"/>
    </row>
    <row r="5325" spans="6:6">
      <c r="F5325" s="1"/>
    </row>
    <row r="5326" spans="6:6">
      <c r="F5326" s="1"/>
    </row>
    <row r="5327" spans="6:6">
      <c r="F5327" s="1"/>
    </row>
    <row r="5328" spans="6:6">
      <c r="F5328" s="1"/>
    </row>
    <row r="5329" spans="6:6">
      <c r="F5329" s="1"/>
    </row>
    <row r="5330" spans="6:6">
      <c r="F5330" s="1"/>
    </row>
    <row r="5331" spans="6:6">
      <c r="F5331" s="1"/>
    </row>
    <row r="5332" spans="6:6">
      <c r="F5332" s="1"/>
    </row>
    <row r="5333" spans="6:6">
      <c r="F5333" s="1"/>
    </row>
    <row r="5334" spans="6:6">
      <c r="F5334" s="1"/>
    </row>
    <row r="5335" spans="6:6">
      <c r="F5335" s="1"/>
    </row>
    <row r="5336" spans="6:6">
      <c r="F5336" s="1"/>
    </row>
    <row r="5337" spans="6:6">
      <c r="F5337" s="1"/>
    </row>
    <row r="5338" spans="6:6">
      <c r="F5338" s="1"/>
    </row>
    <row r="5339" spans="6:6">
      <c r="F5339" s="1"/>
    </row>
    <row r="5340" spans="6:6">
      <c r="F5340" s="1"/>
    </row>
    <row r="5341" spans="6:6">
      <c r="F5341" s="1"/>
    </row>
    <row r="5342" spans="6:6">
      <c r="F5342" s="1"/>
    </row>
    <row r="5343" spans="6:6">
      <c r="F5343" s="1"/>
    </row>
    <row r="5344" spans="6:6">
      <c r="F5344" s="1"/>
    </row>
    <row r="5345" spans="6:6">
      <c r="F5345" s="1"/>
    </row>
    <row r="5346" spans="6:6">
      <c r="F5346" s="1"/>
    </row>
    <row r="5347" spans="6:6">
      <c r="F5347" s="1"/>
    </row>
    <row r="5348" spans="6:6">
      <c r="F5348" s="1"/>
    </row>
    <row r="5349" spans="6:6">
      <c r="F5349" s="1"/>
    </row>
    <row r="5350" spans="6:6">
      <c r="F5350" s="1"/>
    </row>
    <row r="5351" spans="6:6">
      <c r="F5351" s="1"/>
    </row>
    <row r="5352" spans="6:6">
      <c r="F5352" s="1"/>
    </row>
    <row r="5353" spans="6:6">
      <c r="F5353" s="1"/>
    </row>
    <row r="5354" spans="6:6">
      <c r="F5354" s="1"/>
    </row>
    <row r="5355" spans="6:6">
      <c r="F5355" s="1"/>
    </row>
    <row r="5356" spans="6:6">
      <c r="F5356" s="1"/>
    </row>
    <row r="5357" spans="6:6">
      <c r="F5357" s="1"/>
    </row>
    <row r="5358" spans="6:6">
      <c r="F5358" s="1"/>
    </row>
    <row r="5359" spans="6:6">
      <c r="F5359" s="1"/>
    </row>
    <row r="5360" spans="6:6">
      <c r="F5360" s="1"/>
    </row>
    <row r="5361" spans="6:6">
      <c r="F5361" s="1"/>
    </row>
    <row r="5362" spans="6:6">
      <c r="F5362" s="1"/>
    </row>
    <row r="5363" spans="6:6">
      <c r="F5363" s="1"/>
    </row>
    <row r="5364" spans="6:6">
      <c r="F5364" s="1"/>
    </row>
    <row r="5365" spans="6:6">
      <c r="F5365" s="1"/>
    </row>
    <row r="5366" spans="6:6">
      <c r="F5366" s="1"/>
    </row>
    <row r="5367" spans="6:6">
      <c r="F5367" s="1"/>
    </row>
    <row r="5368" spans="6:6">
      <c r="F5368" s="1"/>
    </row>
    <row r="5369" spans="6:6">
      <c r="F5369" s="1"/>
    </row>
    <row r="5370" spans="6:6">
      <c r="F5370" s="1"/>
    </row>
    <row r="5371" spans="6:6">
      <c r="F5371" s="1"/>
    </row>
    <row r="5372" spans="6:6">
      <c r="F5372" s="1"/>
    </row>
    <row r="5373" spans="6:6">
      <c r="F5373" s="1"/>
    </row>
    <row r="5374" spans="6:6">
      <c r="F5374" s="1"/>
    </row>
    <row r="5375" spans="6:6">
      <c r="F5375" s="1"/>
    </row>
    <row r="5376" spans="6:6">
      <c r="F5376" s="1"/>
    </row>
    <row r="5377" spans="6:6">
      <c r="F5377" s="1"/>
    </row>
    <row r="5378" spans="6:6">
      <c r="F5378" s="1"/>
    </row>
    <row r="5379" spans="6:6">
      <c r="F5379" s="1"/>
    </row>
    <row r="5380" spans="6:6">
      <c r="F5380" s="1"/>
    </row>
    <row r="5381" spans="6:6">
      <c r="F5381" s="1"/>
    </row>
    <row r="5382" spans="6:6">
      <c r="F5382" s="1"/>
    </row>
    <row r="5383" spans="6:6">
      <c r="F5383" s="1"/>
    </row>
    <row r="5384" spans="6:6">
      <c r="F5384" s="1"/>
    </row>
    <row r="5385" spans="6:6">
      <c r="F5385" s="1"/>
    </row>
    <row r="5386" spans="6:6">
      <c r="F5386" s="1"/>
    </row>
    <row r="5387" spans="6:6">
      <c r="F5387" s="1"/>
    </row>
    <row r="5388" spans="6:6">
      <c r="F5388" s="1"/>
    </row>
    <row r="5389" spans="6:6">
      <c r="F5389" s="1"/>
    </row>
    <row r="5390" spans="6:6">
      <c r="F5390" s="1"/>
    </row>
    <row r="5391" spans="6:6">
      <c r="F5391" s="1"/>
    </row>
    <row r="5392" spans="6:6">
      <c r="F5392" s="1"/>
    </row>
    <row r="5393" spans="6:6">
      <c r="F5393" s="1"/>
    </row>
    <row r="5394" spans="6:6">
      <c r="F5394" s="1"/>
    </row>
    <row r="5395" spans="6:6">
      <c r="F5395" s="1"/>
    </row>
    <row r="5396" spans="6:6">
      <c r="F5396" s="1"/>
    </row>
    <row r="5397" spans="6:6">
      <c r="F5397" s="1"/>
    </row>
    <row r="5398" spans="6:6">
      <c r="F5398" s="1"/>
    </row>
    <row r="5399" spans="6:6">
      <c r="F5399" s="1"/>
    </row>
    <row r="5400" spans="6:6">
      <c r="F5400" s="1"/>
    </row>
    <row r="5401" spans="6:6">
      <c r="F5401" s="1"/>
    </row>
    <row r="5402" spans="6:6">
      <c r="F5402" s="1"/>
    </row>
    <row r="5403" spans="6:6">
      <c r="F5403" s="1"/>
    </row>
    <row r="5404" spans="6:6">
      <c r="F5404" s="1"/>
    </row>
    <row r="5405" spans="6:6">
      <c r="F5405" s="1"/>
    </row>
    <row r="5406" spans="6:6">
      <c r="F5406" s="1"/>
    </row>
    <row r="5407" spans="6:6">
      <c r="F5407" s="1"/>
    </row>
    <row r="5408" spans="6:6">
      <c r="F5408" s="1"/>
    </row>
    <row r="5409" spans="6:6">
      <c r="F5409" s="1"/>
    </row>
    <row r="5410" spans="6:6">
      <c r="F5410" s="1"/>
    </row>
    <row r="5411" spans="6:6">
      <c r="F5411" s="1"/>
    </row>
    <row r="5412" spans="6:6">
      <c r="F5412" s="1"/>
    </row>
    <row r="5413" spans="6:6">
      <c r="F5413" s="1"/>
    </row>
    <row r="5414" spans="6:6">
      <c r="F5414" s="1"/>
    </row>
    <row r="5415" spans="6:6">
      <c r="F5415" s="1"/>
    </row>
    <row r="5416" spans="6:6">
      <c r="F5416" s="1"/>
    </row>
    <row r="5417" spans="6:6">
      <c r="F5417" s="1"/>
    </row>
    <row r="5418" spans="6:6">
      <c r="F5418" s="1"/>
    </row>
    <row r="5419" spans="6:6">
      <c r="F5419" s="1"/>
    </row>
    <row r="5420" spans="6:6">
      <c r="F5420" s="1"/>
    </row>
    <row r="5421" spans="6:6">
      <c r="F5421" s="1"/>
    </row>
    <row r="5422" spans="6:6">
      <c r="F5422" s="1"/>
    </row>
    <row r="5423" spans="6:6">
      <c r="F5423" s="1"/>
    </row>
    <row r="5424" spans="6:6">
      <c r="F5424" s="1"/>
    </row>
    <row r="5425" spans="6:6">
      <c r="F5425" s="1"/>
    </row>
    <row r="5426" spans="6:6">
      <c r="F5426" s="1"/>
    </row>
    <row r="5427" spans="6:6">
      <c r="F5427" s="1"/>
    </row>
    <row r="5428" spans="6:6">
      <c r="F5428" s="1"/>
    </row>
    <row r="5429" spans="6:6">
      <c r="F5429" s="1"/>
    </row>
    <row r="5430" spans="6:6">
      <c r="F5430" s="1"/>
    </row>
    <row r="5431" spans="6:6">
      <c r="F5431" s="1"/>
    </row>
    <row r="5432" spans="6:6">
      <c r="F5432" s="1"/>
    </row>
    <row r="5433" spans="6:6">
      <c r="F5433" s="1"/>
    </row>
    <row r="5434" spans="6:6">
      <c r="F5434" s="1"/>
    </row>
    <row r="5435" spans="6:6">
      <c r="F5435" s="1"/>
    </row>
    <row r="5436" spans="6:6">
      <c r="F5436" s="1"/>
    </row>
    <row r="5437" spans="6:6">
      <c r="F5437" s="1"/>
    </row>
    <row r="5438" spans="6:6">
      <c r="F5438" s="1"/>
    </row>
    <row r="5439" spans="6:6">
      <c r="F5439" s="1"/>
    </row>
    <row r="5440" spans="6:6">
      <c r="F5440" s="1"/>
    </row>
    <row r="5441" spans="6:6">
      <c r="F5441" s="1"/>
    </row>
    <row r="5442" spans="6:6">
      <c r="F5442" s="1"/>
    </row>
    <row r="5443" spans="6:6">
      <c r="F5443" s="1"/>
    </row>
    <row r="5444" spans="6:6">
      <c r="F5444" s="1"/>
    </row>
    <row r="5445" spans="6:6">
      <c r="F5445" s="1"/>
    </row>
    <row r="5446" spans="6:6">
      <c r="F5446" s="1"/>
    </row>
    <row r="5447" spans="6:6">
      <c r="F5447" s="1"/>
    </row>
    <row r="5448" spans="6:6">
      <c r="F5448" s="1"/>
    </row>
    <row r="5449" spans="6:6">
      <c r="F5449" s="1"/>
    </row>
    <row r="5450" spans="6:6">
      <c r="F5450" s="1"/>
    </row>
    <row r="5451" spans="6:6">
      <c r="F5451" s="1"/>
    </row>
    <row r="5452" spans="6:6">
      <c r="F5452" s="1"/>
    </row>
    <row r="5453" spans="6:6">
      <c r="F5453" s="1"/>
    </row>
    <row r="5454" spans="6:6">
      <c r="F5454" s="1"/>
    </row>
    <row r="5455" spans="6:6">
      <c r="F5455" s="1"/>
    </row>
    <row r="5456" spans="6:6">
      <c r="F5456" s="1"/>
    </row>
    <row r="5457" spans="6:6">
      <c r="F5457" s="1"/>
    </row>
    <row r="5458" spans="6:6">
      <c r="F5458" s="1"/>
    </row>
    <row r="5459" spans="6:6">
      <c r="F5459" s="1"/>
    </row>
    <row r="5460" spans="6:6">
      <c r="F5460" s="1"/>
    </row>
    <row r="5461" spans="6:6">
      <c r="F5461" s="1"/>
    </row>
    <row r="5462" spans="6:6">
      <c r="F5462" s="1"/>
    </row>
    <row r="5463" spans="6:6">
      <c r="F5463" s="1"/>
    </row>
    <row r="5464" spans="6:6">
      <c r="F5464" s="1"/>
    </row>
    <row r="5465" spans="6:6">
      <c r="F5465" s="1"/>
    </row>
    <row r="5466" spans="6:6">
      <c r="F5466" s="1"/>
    </row>
    <row r="5467" spans="6:6">
      <c r="F5467" s="1"/>
    </row>
    <row r="5468" spans="6:6">
      <c r="F5468" s="1"/>
    </row>
    <row r="5469" spans="6:6">
      <c r="F5469" s="1"/>
    </row>
    <row r="5470" spans="6:6">
      <c r="F5470" s="1"/>
    </row>
    <row r="5471" spans="6:6">
      <c r="F5471" s="1"/>
    </row>
    <row r="5472" spans="6:6">
      <c r="F5472" s="1"/>
    </row>
    <row r="5473" spans="6:6">
      <c r="F5473" s="1"/>
    </row>
    <row r="5474" spans="6:6">
      <c r="F5474" s="1"/>
    </row>
    <row r="5475" spans="6:6">
      <c r="F5475" s="1"/>
    </row>
    <row r="5476" spans="6:6">
      <c r="F5476" s="1"/>
    </row>
    <row r="5477" spans="6:6">
      <c r="F5477" s="1"/>
    </row>
    <row r="5478" spans="6:6">
      <c r="F5478" s="1"/>
    </row>
    <row r="5479" spans="6:6">
      <c r="F5479" s="1"/>
    </row>
    <row r="5480" spans="6:6">
      <c r="F5480" s="1"/>
    </row>
    <row r="5481" spans="6:6">
      <c r="F5481" s="1"/>
    </row>
    <row r="5482" spans="6:6">
      <c r="F5482" s="1"/>
    </row>
    <row r="5483" spans="6:6">
      <c r="F5483" s="1"/>
    </row>
    <row r="5484" spans="6:6">
      <c r="F5484" s="1"/>
    </row>
    <row r="5485" spans="6:6">
      <c r="F5485" s="1"/>
    </row>
    <row r="5486" spans="6:6">
      <c r="F5486" s="1"/>
    </row>
    <row r="5487" spans="6:6">
      <c r="F5487" s="1"/>
    </row>
    <row r="5488" spans="6:6">
      <c r="F5488" s="1"/>
    </row>
    <row r="5489" spans="6:6">
      <c r="F5489" s="1"/>
    </row>
    <row r="5490" spans="6:6">
      <c r="F5490" s="1"/>
    </row>
    <row r="5491" spans="6:6">
      <c r="F5491" s="1"/>
    </row>
    <row r="5492" spans="6:6">
      <c r="F5492" s="1"/>
    </row>
    <row r="5493" spans="6:6">
      <c r="F5493" s="1"/>
    </row>
    <row r="5494" spans="6:6">
      <c r="F5494" s="1"/>
    </row>
    <row r="5495" spans="6:6">
      <c r="F5495" s="1"/>
    </row>
    <row r="5496" spans="6:6">
      <c r="F5496" s="1"/>
    </row>
    <row r="5497" spans="6:6">
      <c r="F5497" s="1"/>
    </row>
    <row r="5498" spans="6:6">
      <c r="F5498" s="1"/>
    </row>
    <row r="5499" spans="6:6">
      <c r="F5499" s="1"/>
    </row>
    <row r="5500" spans="6:6">
      <c r="F5500" s="1"/>
    </row>
    <row r="5501" spans="6:6">
      <c r="F5501" s="1"/>
    </row>
    <row r="5502" spans="6:6">
      <c r="F5502" s="1"/>
    </row>
    <row r="5503" spans="6:6">
      <c r="F5503" s="1"/>
    </row>
    <row r="5504" spans="6:6">
      <c r="F5504" s="1"/>
    </row>
    <row r="5505" spans="6:6">
      <c r="F5505" s="1"/>
    </row>
    <row r="5506" spans="6:6">
      <c r="F5506" s="1"/>
    </row>
    <row r="5507" spans="6:6">
      <c r="F5507" s="1"/>
    </row>
    <row r="5508" spans="6:6">
      <c r="F5508" s="1"/>
    </row>
    <row r="5509" spans="6:6">
      <c r="F5509" s="1"/>
    </row>
    <row r="5510" spans="6:6">
      <c r="F5510" s="1"/>
    </row>
    <row r="5511" spans="6:6">
      <c r="F5511" s="1"/>
    </row>
    <row r="5512" spans="6:6">
      <c r="F5512" s="1"/>
    </row>
    <row r="5513" spans="6:6">
      <c r="F5513" s="1"/>
    </row>
    <row r="5514" spans="6:6">
      <c r="F5514" s="1"/>
    </row>
    <row r="5515" spans="6:6">
      <c r="F5515" s="1"/>
    </row>
    <row r="5516" spans="6:6">
      <c r="F5516" s="1"/>
    </row>
    <row r="5517" spans="6:6">
      <c r="F5517" s="1"/>
    </row>
    <row r="5518" spans="6:6">
      <c r="F5518" s="1"/>
    </row>
    <row r="5519" spans="6:6">
      <c r="F5519" s="1"/>
    </row>
    <row r="5520" spans="6:6">
      <c r="F5520" s="1"/>
    </row>
    <row r="5521" spans="6:6">
      <c r="F5521" s="1"/>
    </row>
    <row r="5522" spans="6:6">
      <c r="F5522" s="1"/>
    </row>
    <row r="5523" spans="6:6">
      <c r="F5523" s="1"/>
    </row>
    <row r="5524" spans="6:6">
      <c r="F5524" s="1"/>
    </row>
    <row r="5525" spans="6:6">
      <c r="F5525" s="1"/>
    </row>
    <row r="5526" spans="6:6">
      <c r="F5526" s="1"/>
    </row>
    <row r="5527" spans="6:6">
      <c r="F5527" s="1"/>
    </row>
    <row r="5528" spans="6:6">
      <c r="F5528" s="1"/>
    </row>
    <row r="5529" spans="6:6">
      <c r="F5529" s="1"/>
    </row>
    <row r="5530" spans="6:6">
      <c r="F5530" s="1"/>
    </row>
    <row r="5531" spans="6:6">
      <c r="F5531" s="1"/>
    </row>
    <row r="5532" spans="6:6">
      <c r="F5532" s="1"/>
    </row>
    <row r="5533" spans="6:6">
      <c r="F5533" s="1"/>
    </row>
    <row r="5534" spans="6:6">
      <c r="F5534" s="1"/>
    </row>
    <row r="5535" spans="6:6">
      <c r="F5535" s="1"/>
    </row>
    <row r="5536" spans="6:6">
      <c r="F5536" s="1"/>
    </row>
    <row r="5537" spans="6:6">
      <c r="F5537" s="1"/>
    </row>
    <row r="5538" spans="6:6">
      <c r="F5538" s="1"/>
    </row>
    <row r="5539" spans="6:6">
      <c r="F5539" s="1"/>
    </row>
    <row r="5540" spans="6:6">
      <c r="F5540" s="1"/>
    </row>
    <row r="5541" spans="6:6">
      <c r="F5541" s="1"/>
    </row>
    <row r="5542" spans="6:6">
      <c r="F5542" s="1"/>
    </row>
    <row r="5543" spans="6:6">
      <c r="F5543" s="1"/>
    </row>
    <row r="5544" spans="6:6">
      <c r="F5544" s="1"/>
    </row>
    <row r="5545" spans="6:6">
      <c r="F5545" s="1"/>
    </row>
    <row r="5546" spans="6:6">
      <c r="F5546" s="1"/>
    </row>
    <row r="5547" spans="6:6">
      <c r="F5547" s="1"/>
    </row>
    <row r="5548" spans="6:6">
      <c r="F5548" s="1"/>
    </row>
    <row r="5549" spans="6:6">
      <c r="F5549" s="1"/>
    </row>
    <row r="5550" spans="6:6">
      <c r="F5550" s="1"/>
    </row>
    <row r="5551" spans="6:6">
      <c r="F5551" s="1"/>
    </row>
    <row r="5552" spans="6:6">
      <c r="F5552" s="1"/>
    </row>
    <row r="5553" spans="6:6">
      <c r="F5553" s="1"/>
    </row>
    <row r="5554" spans="6:6">
      <c r="F5554" s="1"/>
    </row>
    <row r="5555" spans="6:6">
      <c r="F5555" s="1"/>
    </row>
    <row r="5556" spans="6:6">
      <c r="F5556" s="1"/>
    </row>
    <row r="5557" spans="6:6">
      <c r="F5557" s="1"/>
    </row>
    <row r="5558" spans="6:6">
      <c r="F5558" s="1"/>
    </row>
    <row r="5559" spans="6:6">
      <c r="F5559" s="1"/>
    </row>
    <row r="5560" spans="6:6">
      <c r="F5560" s="1"/>
    </row>
    <row r="5561" spans="6:6">
      <c r="F5561" s="1"/>
    </row>
    <row r="5562" spans="6:6">
      <c r="F5562" s="1"/>
    </row>
    <row r="5563" spans="6:6">
      <c r="F5563" s="1"/>
    </row>
    <row r="5564" spans="6:6">
      <c r="F5564" s="1"/>
    </row>
    <row r="5565" spans="6:6">
      <c r="F5565" s="1"/>
    </row>
    <row r="5566" spans="6:6">
      <c r="F5566" s="1"/>
    </row>
    <row r="5567" spans="6:6">
      <c r="F5567" s="1"/>
    </row>
    <row r="5568" spans="6:6">
      <c r="F5568" s="1"/>
    </row>
    <row r="5569" spans="6:6">
      <c r="F5569" s="1"/>
    </row>
    <row r="5570" spans="6:6">
      <c r="F5570" s="1"/>
    </row>
    <row r="5571" spans="6:6">
      <c r="F5571" s="1"/>
    </row>
    <row r="5572" spans="6:6">
      <c r="F5572" s="1"/>
    </row>
    <row r="5573" spans="6:6">
      <c r="F5573" s="1"/>
    </row>
    <row r="5574" spans="6:6">
      <c r="F5574" s="1"/>
    </row>
    <row r="5575" spans="6:6">
      <c r="F5575" s="1"/>
    </row>
    <row r="5576" spans="6:6">
      <c r="F5576" s="1"/>
    </row>
    <row r="5577" spans="6:6">
      <c r="F5577" s="1"/>
    </row>
    <row r="5578" spans="6:6">
      <c r="F5578" s="1"/>
    </row>
    <row r="5579" spans="6:6">
      <c r="F5579" s="1"/>
    </row>
    <row r="5580" spans="6:6">
      <c r="F5580" s="1"/>
    </row>
    <row r="5581" spans="6:6">
      <c r="F5581" s="1"/>
    </row>
    <row r="5582" spans="6:6">
      <c r="F5582" s="1"/>
    </row>
    <row r="5583" spans="6:6">
      <c r="F5583" s="1"/>
    </row>
    <row r="5584" spans="6:6">
      <c r="F5584" s="1"/>
    </row>
    <row r="5585" spans="6:6">
      <c r="F5585" s="1"/>
    </row>
    <row r="5586" spans="6:6">
      <c r="F5586" s="1"/>
    </row>
    <row r="5587" spans="6:6">
      <c r="F5587" s="1"/>
    </row>
    <row r="5588" spans="6:6">
      <c r="F5588" s="1"/>
    </row>
    <row r="5589" spans="6:6">
      <c r="F5589" s="1"/>
    </row>
    <row r="5590" spans="6:6">
      <c r="F5590" s="1"/>
    </row>
    <row r="5591" spans="6:6">
      <c r="F5591" s="1"/>
    </row>
    <row r="5592" spans="6:6">
      <c r="F5592" s="1"/>
    </row>
    <row r="5593" spans="6:6">
      <c r="F5593" s="1"/>
    </row>
    <row r="5594" spans="6:6">
      <c r="F5594" s="1"/>
    </row>
    <row r="5595" spans="6:6">
      <c r="F5595" s="1"/>
    </row>
    <row r="5596" spans="6:6">
      <c r="F5596" s="1"/>
    </row>
    <row r="5597" spans="6:6">
      <c r="F5597" s="1"/>
    </row>
    <row r="5598" spans="6:6">
      <c r="F5598" s="1"/>
    </row>
    <row r="5599" spans="6:6">
      <c r="F5599" s="1"/>
    </row>
    <row r="5600" spans="6:6">
      <c r="F5600" s="1"/>
    </row>
    <row r="5601" spans="6:6">
      <c r="F5601" s="1"/>
    </row>
    <row r="5602" spans="6:6">
      <c r="F5602" s="1"/>
    </row>
    <row r="5603" spans="6:6">
      <c r="F5603" s="1"/>
    </row>
    <row r="5604" spans="6:6">
      <c r="F5604" s="1"/>
    </row>
    <row r="5605" spans="6:6">
      <c r="F5605" s="1"/>
    </row>
    <row r="5606" spans="6:6">
      <c r="F5606" s="1"/>
    </row>
    <row r="5607" spans="6:6">
      <c r="F5607" s="1"/>
    </row>
    <row r="5608" spans="6:6">
      <c r="F5608" s="1"/>
    </row>
    <row r="5609" spans="6:6">
      <c r="F5609" s="1"/>
    </row>
    <row r="5610" spans="6:6">
      <c r="F5610" s="1"/>
    </row>
    <row r="5611" spans="6:6">
      <c r="F5611" s="1"/>
    </row>
    <row r="5612" spans="6:6">
      <c r="F5612" s="1"/>
    </row>
    <row r="5613" spans="6:6">
      <c r="F5613" s="1"/>
    </row>
    <row r="5614" spans="6:6">
      <c r="F5614" s="1"/>
    </row>
    <row r="5615" spans="6:6">
      <c r="F5615" s="1"/>
    </row>
    <row r="5616" spans="6:6">
      <c r="F5616" s="1"/>
    </row>
    <row r="5617" spans="6:6">
      <c r="F5617" s="1"/>
    </row>
    <row r="5618" spans="6:6">
      <c r="F5618" s="1"/>
    </row>
    <row r="5619" spans="6:6">
      <c r="F5619" s="1"/>
    </row>
    <row r="5620" spans="6:6">
      <c r="F5620" s="1"/>
    </row>
    <row r="5621" spans="6:6">
      <c r="F5621" s="1"/>
    </row>
    <row r="5622" spans="6:6">
      <c r="F5622" s="1"/>
    </row>
    <row r="5623" spans="6:6">
      <c r="F5623" s="1"/>
    </row>
    <row r="5624" spans="6:6">
      <c r="F5624" s="1"/>
    </row>
    <row r="5625" spans="6:6">
      <c r="F5625" s="1"/>
    </row>
    <row r="5626" spans="6:6">
      <c r="F5626" s="1"/>
    </row>
    <row r="5627" spans="6:6">
      <c r="F5627" s="1"/>
    </row>
    <row r="5628" spans="6:6">
      <c r="F5628" s="1"/>
    </row>
    <row r="5629" spans="6:6">
      <c r="F5629" s="1"/>
    </row>
    <row r="5630" spans="6:6">
      <c r="F5630" s="1"/>
    </row>
    <row r="5631" spans="6:6">
      <c r="F5631" s="1"/>
    </row>
    <row r="5632" spans="6:6">
      <c r="F5632" s="1"/>
    </row>
    <row r="5633" spans="6:6">
      <c r="F5633" s="1"/>
    </row>
    <row r="5634" spans="6:6">
      <c r="F5634" s="1"/>
    </row>
    <row r="5635" spans="6:6">
      <c r="F5635" s="1"/>
    </row>
    <row r="5636" spans="6:6">
      <c r="F5636" s="1"/>
    </row>
    <row r="5637" spans="6:6">
      <c r="F5637" s="1"/>
    </row>
    <row r="5638" spans="6:6">
      <c r="F5638" s="1"/>
    </row>
    <row r="5639" spans="6:6">
      <c r="F5639" s="1"/>
    </row>
    <row r="5640" spans="6:6">
      <c r="F5640" s="1"/>
    </row>
    <row r="5641" spans="6:6">
      <c r="F5641" s="1"/>
    </row>
    <row r="5642" spans="6:6">
      <c r="F5642" s="1"/>
    </row>
    <row r="5643" spans="6:6">
      <c r="F5643" s="1"/>
    </row>
    <row r="5644" spans="6:6">
      <c r="F5644" s="1"/>
    </row>
    <row r="5645" spans="6:6">
      <c r="F5645" s="1"/>
    </row>
    <row r="5646" spans="6:6">
      <c r="F5646" s="1"/>
    </row>
    <row r="5647" spans="6:6">
      <c r="F5647" s="1"/>
    </row>
    <row r="5648" spans="6:6">
      <c r="F5648" s="1"/>
    </row>
    <row r="5649" spans="6:6">
      <c r="F5649" s="1"/>
    </row>
    <row r="5650" spans="6:6">
      <c r="F5650" s="1"/>
    </row>
    <row r="5651" spans="6:6">
      <c r="F5651" s="1"/>
    </row>
    <row r="5652" spans="6:6">
      <c r="F5652" s="1"/>
    </row>
    <row r="5653" spans="6:6">
      <c r="F5653" s="1"/>
    </row>
    <row r="5654" spans="6:6">
      <c r="F5654" s="1"/>
    </row>
    <row r="5655" spans="6:6">
      <c r="F5655" s="1"/>
    </row>
    <row r="5656" spans="6:6">
      <c r="F5656" s="1"/>
    </row>
    <row r="5657" spans="6:6">
      <c r="F5657" s="1"/>
    </row>
    <row r="5658" spans="6:6">
      <c r="F5658" s="1"/>
    </row>
    <row r="5659" spans="6:6">
      <c r="F5659" s="1"/>
    </row>
    <row r="5660" spans="6:6">
      <c r="F5660" s="1"/>
    </row>
    <row r="5661" spans="6:6">
      <c r="F5661" s="1"/>
    </row>
    <row r="5662" spans="6:6">
      <c r="F5662" s="1"/>
    </row>
    <row r="5663" spans="6:6">
      <c r="F5663" s="1"/>
    </row>
    <row r="5664" spans="6:6">
      <c r="F5664" s="1"/>
    </row>
    <row r="5665" spans="6:6">
      <c r="F5665" s="1"/>
    </row>
    <row r="5666" spans="6:6">
      <c r="F5666" s="1"/>
    </row>
    <row r="5667" spans="6:6">
      <c r="F5667" s="1"/>
    </row>
    <row r="5668" spans="6:6">
      <c r="F5668" s="1"/>
    </row>
    <row r="5669" spans="6:6">
      <c r="F5669" s="1"/>
    </row>
    <row r="5670" spans="6:6">
      <c r="F5670" s="1"/>
    </row>
    <row r="5671" spans="6:6">
      <c r="F5671" s="1"/>
    </row>
    <row r="5672" spans="6:6">
      <c r="F5672" s="1"/>
    </row>
    <row r="5673" spans="6:6">
      <c r="F5673" s="1"/>
    </row>
    <row r="5674" spans="6:6">
      <c r="F5674" s="1"/>
    </row>
    <row r="5675" spans="6:6">
      <c r="F5675" s="1"/>
    </row>
    <row r="5676" spans="6:6">
      <c r="F5676" s="1"/>
    </row>
    <row r="5677" spans="6:6">
      <c r="F5677" s="1"/>
    </row>
    <row r="5678" spans="6:6">
      <c r="F5678" s="1"/>
    </row>
    <row r="5679" spans="6:6">
      <c r="F5679" s="1"/>
    </row>
    <row r="5680" spans="6:6">
      <c r="F5680" s="1"/>
    </row>
    <row r="5681" spans="6:6">
      <c r="F5681" s="1"/>
    </row>
    <row r="5682" spans="6:6">
      <c r="F5682" s="1"/>
    </row>
    <row r="5683" spans="6:6">
      <c r="F5683" s="1"/>
    </row>
    <row r="5684" spans="6:6">
      <c r="F5684" s="1"/>
    </row>
    <row r="5685" spans="6:6">
      <c r="F5685" s="1"/>
    </row>
    <row r="5686" spans="6:6">
      <c r="F5686" s="1"/>
    </row>
    <row r="5687" spans="6:6">
      <c r="F5687" s="1"/>
    </row>
    <row r="5688" spans="6:6">
      <c r="F5688" s="1"/>
    </row>
    <row r="5689" spans="6:6">
      <c r="F5689" s="1"/>
    </row>
    <row r="5690" spans="6:6">
      <c r="F5690" s="1"/>
    </row>
    <row r="5691" spans="6:6">
      <c r="F5691" s="1"/>
    </row>
    <row r="5692" spans="6:6">
      <c r="F5692" s="1"/>
    </row>
    <row r="5693" spans="6:6">
      <c r="F5693" s="1"/>
    </row>
    <row r="5694" spans="6:6">
      <c r="F5694" s="1"/>
    </row>
    <row r="5695" spans="6:6">
      <c r="F5695" s="1"/>
    </row>
    <row r="5696" spans="6:6">
      <c r="F5696" s="1"/>
    </row>
    <row r="5697" spans="6:6">
      <c r="F5697" s="1"/>
    </row>
    <row r="5698" spans="6:6">
      <c r="F5698" s="1"/>
    </row>
    <row r="5699" spans="6:6">
      <c r="F5699" s="1"/>
    </row>
    <row r="5700" spans="6:6">
      <c r="F5700" s="1"/>
    </row>
    <row r="5701" spans="6:6">
      <c r="F5701" s="1"/>
    </row>
    <row r="5702" spans="6:6">
      <c r="F5702" s="1"/>
    </row>
    <row r="5703" spans="6:6">
      <c r="F5703" s="1"/>
    </row>
    <row r="5704" spans="6:6">
      <c r="F5704" s="1"/>
    </row>
    <row r="5705" spans="6:6">
      <c r="F5705" s="1"/>
    </row>
    <row r="5706" spans="6:6">
      <c r="F5706" s="1"/>
    </row>
    <row r="5707" spans="6:6">
      <c r="F5707" s="1"/>
    </row>
    <row r="5708" spans="6:6">
      <c r="F5708" s="1"/>
    </row>
    <row r="5709" spans="6:6">
      <c r="F5709" s="1"/>
    </row>
    <row r="5710" spans="6:6">
      <c r="F5710" s="1"/>
    </row>
    <row r="5711" spans="6:6">
      <c r="F5711" s="1"/>
    </row>
    <row r="5712" spans="6:6">
      <c r="F5712" s="1"/>
    </row>
    <row r="5713" spans="6:6">
      <c r="F5713" s="1"/>
    </row>
    <row r="5714" spans="6:6">
      <c r="F5714" s="1"/>
    </row>
    <row r="5715" spans="6:6">
      <c r="F5715" s="1"/>
    </row>
    <row r="5716" spans="6:6">
      <c r="F5716" s="1"/>
    </row>
    <row r="5717" spans="6:6">
      <c r="F5717" s="1"/>
    </row>
    <row r="5718" spans="6:6">
      <c r="F5718" s="1"/>
    </row>
    <row r="5719" spans="6:6">
      <c r="F5719" s="1"/>
    </row>
    <row r="5720" spans="6:6">
      <c r="F5720" s="1"/>
    </row>
    <row r="5721" spans="6:6">
      <c r="F5721" s="1"/>
    </row>
    <row r="5722" spans="6:6">
      <c r="F5722" s="1"/>
    </row>
    <row r="5723" spans="6:6">
      <c r="F5723" s="1"/>
    </row>
    <row r="5724" spans="6:6">
      <c r="F5724" s="1"/>
    </row>
    <row r="5725" spans="6:6">
      <c r="F5725" s="1"/>
    </row>
    <row r="5726" spans="6:6">
      <c r="F5726" s="1"/>
    </row>
    <row r="5727" spans="6:6">
      <c r="F5727" s="1"/>
    </row>
    <row r="5728" spans="6:6">
      <c r="F5728" s="1"/>
    </row>
    <row r="5729" spans="6:6">
      <c r="F5729" s="1"/>
    </row>
    <row r="5730" spans="6:6">
      <c r="F5730" s="1"/>
    </row>
    <row r="5731" spans="6:6">
      <c r="F5731" s="1"/>
    </row>
    <row r="5732" spans="6:6">
      <c r="F5732" s="1"/>
    </row>
    <row r="5733" spans="6:6">
      <c r="F5733" s="1"/>
    </row>
    <row r="5734" spans="6:6">
      <c r="F5734" s="1"/>
    </row>
    <row r="5735" spans="6:6">
      <c r="F5735" s="1"/>
    </row>
    <row r="5736" spans="6:6">
      <c r="F5736" s="1"/>
    </row>
    <row r="5737" spans="6:6">
      <c r="F5737" s="1"/>
    </row>
    <row r="5738" spans="6:6">
      <c r="F5738" s="1"/>
    </row>
    <row r="5739" spans="6:6">
      <c r="F5739" s="1"/>
    </row>
    <row r="5740" spans="6:6">
      <c r="F5740" s="1"/>
    </row>
    <row r="5741" spans="6:6">
      <c r="F5741" s="1"/>
    </row>
    <row r="5742" spans="6:6">
      <c r="F5742" s="1"/>
    </row>
    <row r="5743" spans="6:6">
      <c r="F5743" s="1"/>
    </row>
    <row r="5744" spans="6:6">
      <c r="F5744" s="1"/>
    </row>
    <row r="5745" spans="6:6">
      <c r="F5745" s="1"/>
    </row>
    <row r="5746" spans="6:6">
      <c r="F5746" s="1"/>
    </row>
    <row r="5747" spans="6:6">
      <c r="F5747" s="1"/>
    </row>
    <row r="5748" spans="6:6">
      <c r="F5748" s="1"/>
    </row>
    <row r="5749" spans="6:6">
      <c r="F5749" s="1"/>
    </row>
    <row r="5750" spans="6:6">
      <c r="F5750" s="1"/>
    </row>
    <row r="5751" spans="6:6">
      <c r="F5751" s="1"/>
    </row>
    <row r="5752" spans="6:6">
      <c r="F5752" s="1"/>
    </row>
    <row r="5753" spans="6:6">
      <c r="F5753" s="1"/>
    </row>
    <row r="5754" spans="6:6">
      <c r="F5754" s="1"/>
    </row>
    <row r="5755" spans="6:6">
      <c r="F5755" s="1"/>
    </row>
    <row r="5756" spans="6:6">
      <c r="F5756" s="1"/>
    </row>
    <row r="5757" spans="6:6">
      <c r="F5757" s="1"/>
    </row>
    <row r="5758" spans="6:6">
      <c r="F5758" s="1"/>
    </row>
    <row r="5759" spans="6:6">
      <c r="F5759" s="1"/>
    </row>
    <row r="5760" spans="6:6">
      <c r="F5760" s="1"/>
    </row>
    <row r="5761" spans="6:6">
      <c r="F5761" s="1"/>
    </row>
    <row r="5762" spans="6:6">
      <c r="F5762" s="1"/>
    </row>
    <row r="5763" spans="6:6">
      <c r="F5763" s="1"/>
    </row>
    <row r="5764" spans="6:6">
      <c r="F5764" s="1"/>
    </row>
    <row r="5765" spans="6:6">
      <c r="F5765" s="1"/>
    </row>
    <row r="5766" spans="6:6">
      <c r="F5766" s="1"/>
    </row>
    <row r="5767" spans="6:6">
      <c r="F5767" s="1"/>
    </row>
    <row r="5768" spans="6:6">
      <c r="F5768" s="1"/>
    </row>
    <row r="5769" spans="6:6">
      <c r="F5769" s="1"/>
    </row>
    <row r="5770" spans="6:6">
      <c r="F5770" s="1"/>
    </row>
    <row r="5771" spans="6:6">
      <c r="F5771" s="1"/>
    </row>
    <row r="5772" spans="6:6">
      <c r="F5772" s="1"/>
    </row>
    <row r="5773" spans="6:6">
      <c r="F5773" s="1"/>
    </row>
    <row r="5774" spans="6:6">
      <c r="F5774" s="1"/>
    </row>
    <row r="5775" spans="6:6">
      <c r="F5775" s="1"/>
    </row>
    <row r="5776" spans="6:6">
      <c r="F5776" s="1"/>
    </row>
    <row r="5777" spans="6:6">
      <c r="F5777" s="1"/>
    </row>
    <row r="5778" spans="6:6">
      <c r="F5778" s="1"/>
    </row>
    <row r="5779" spans="6:6">
      <c r="F5779" s="1"/>
    </row>
    <row r="5780" spans="6:6">
      <c r="F5780" s="1"/>
    </row>
    <row r="5781" spans="6:6">
      <c r="F5781" s="1"/>
    </row>
    <row r="5782" spans="6:6">
      <c r="F5782" s="1"/>
    </row>
    <row r="5783" spans="6:6">
      <c r="F5783" s="1"/>
    </row>
    <row r="5784" spans="6:6">
      <c r="F5784" s="1"/>
    </row>
    <row r="5785" spans="6:6">
      <c r="F5785" s="1"/>
    </row>
    <row r="5786" spans="6:6">
      <c r="F5786" s="1"/>
    </row>
    <row r="5787" spans="6:6">
      <c r="F5787" s="1"/>
    </row>
    <row r="5788" spans="6:6">
      <c r="F5788" s="1"/>
    </row>
    <row r="5789" spans="6:6">
      <c r="F5789" s="1"/>
    </row>
    <row r="5790" spans="6:6">
      <c r="F5790" s="1"/>
    </row>
    <row r="5791" spans="6:6">
      <c r="F5791" s="1"/>
    </row>
    <row r="5792" spans="6:6">
      <c r="F5792" s="1"/>
    </row>
    <row r="5793" spans="6:6">
      <c r="F5793" s="1"/>
    </row>
    <row r="5794" spans="6:6">
      <c r="F5794" s="1"/>
    </row>
    <row r="5795" spans="6:6">
      <c r="F5795" s="1"/>
    </row>
    <row r="5796" spans="6:6">
      <c r="F5796" s="1"/>
    </row>
    <row r="5797" spans="6:6">
      <c r="F5797" s="1"/>
    </row>
    <row r="5798" spans="6:6">
      <c r="F5798" s="1"/>
    </row>
    <row r="5799" spans="6:6">
      <c r="F5799" s="1"/>
    </row>
    <row r="5800" spans="6:6">
      <c r="F5800" s="1"/>
    </row>
    <row r="5801" spans="6:6">
      <c r="F5801" s="1"/>
    </row>
    <row r="5802" spans="6:6">
      <c r="F5802" s="1"/>
    </row>
    <row r="5803" spans="6:6">
      <c r="F5803" s="1"/>
    </row>
    <row r="5804" spans="6:6">
      <c r="F5804" s="1"/>
    </row>
    <row r="5805" spans="6:6">
      <c r="F5805" s="1"/>
    </row>
    <row r="5806" spans="6:6">
      <c r="F5806" s="1"/>
    </row>
    <row r="5807" spans="6:6">
      <c r="F5807" s="1"/>
    </row>
    <row r="5808" spans="6:6">
      <c r="F5808" s="1"/>
    </row>
    <row r="5809" spans="6:6">
      <c r="F5809" s="1"/>
    </row>
    <row r="5810" spans="6:6">
      <c r="F5810" s="1"/>
    </row>
    <row r="5811" spans="6:6">
      <c r="F5811" s="1"/>
    </row>
    <row r="5812" spans="6:6">
      <c r="F5812" s="1"/>
    </row>
    <row r="5813" spans="6:6">
      <c r="F5813" s="1"/>
    </row>
    <row r="5814" spans="6:6">
      <c r="F5814" s="1"/>
    </row>
    <row r="5815" spans="6:6">
      <c r="F5815" s="1"/>
    </row>
    <row r="5816" spans="6:6">
      <c r="F5816" s="1"/>
    </row>
    <row r="5817" spans="6:6">
      <c r="F5817" s="1"/>
    </row>
    <row r="5818" spans="6:6">
      <c r="F5818" s="1"/>
    </row>
    <row r="5819" spans="6:6">
      <c r="F5819" s="1"/>
    </row>
    <row r="5820" spans="6:6">
      <c r="F5820" s="1"/>
    </row>
    <row r="5821" spans="6:6">
      <c r="F5821" s="1"/>
    </row>
    <row r="5822" spans="6:6">
      <c r="F5822" s="1"/>
    </row>
    <row r="5823" spans="6:6">
      <c r="F5823" s="1"/>
    </row>
    <row r="5824" spans="6:6">
      <c r="F5824" s="1"/>
    </row>
    <row r="5825" spans="6:6">
      <c r="F5825" s="1"/>
    </row>
    <row r="5826" spans="6:6">
      <c r="F5826" s="1"/>
    </row>
    <row r="5827" spans="6:6">
      <c r="F5827" s="1"/>
    </row>
    <row r="5828" spans="6:6">
      <c r="F5828" s="1"/>
    </row>
    <row r="5829" spans="6:6">
      <c r="F5829" s="1"/>
    </row>
    <row r="5830" spans="6:6">
      <c r="F5830" s="1"/>
    </row>
    <row r="5831" spans="6:6">
      <c r="F5831" s="1"/>
    </row>
    <row r="5832" spans="6:6">
      <c r="F5832" s="1"/>
    </row>
    <row r="5833" spans="6:6">
      <c r="F5833" s="1"/>
    </row>
    <row r="5834" spans="6:6">
      <c r="F5834" s="1"/>
    </row>
    <row r="5835" spans="6:6">
      <c r="F5835" s="1"/>
    </row>
    <row r="5836" spans="6:6">
      <c r="F5836" s="1"/>
    </row>
    <row r="5837" spans="6:6">
      <c r="F5837" s="1"/>
    </row>
    <row r="5838" spans="6:6">
      <c r="F5838" s="1"/>
    </row>
    <row r="5839" spans="6:6">
      <c r="F5839" s="1"/>
    </row>
    <row r="5840" spans="6:6">
      <c r="F5840" s="1"/>
    </row>
    <row r="5841" spans="6:6">
      <c r="F5841" s="1"/>
    </row>
    <row r="5842" spans="6:6">
      <c r="F5842" s="1"/>
    </row>
    <row r="5843" spans="6:6">
      <c r="F5843" s="1"/>
    </row>
    <row r="5844" spans="6:6">
      <c r="F5844" s="1"/>
    </row>
    <row r="5845" spans="6:6">
      <c r="F5845" s="1"/>
    </row>
    <row r="5846" spans="6:6">
      <c r="F5846" s="1"/>
    </row>
    <row r="5847" spans="6:6">
      <c r="F5847" s="1"/>
    </row>
    <row r="5848" spans="6:6">
      <c r="F5848" s="1"/>
    </row>
    <row r="5849" spans="6:6">
      <c r="F5849" s="1"/>
    </row>
    <row r="5850" spans="6:6">
      <c r="F5850" s="1"/>
    </row>
    <row r="5851" spans="6:6">
      <c r="F5851" s="1"/>
    </row>
    <row r="5852" spans="6:6">
      <c r="F5852" s="1"/>
    </row>
    <row r="5853" spans="6:6">
      <c r="F5853" s="1"/>
    </row>
    <row r="5854" spans="6:6">
      <c r="F5854" s="1"/>
    </row>
    <row r="5855" spans="6:6">
      <c r="F5855" s="1"/>
    </row>
    <row r="5856" spans="6:6">
      <c r="F5856" s="1"/>
    </row>
    <row r="5857" spans="6:6">
      <c r="F5857" s="1"/>
    </row>
    <row r="5858" spans="6:6">
      <c r="F5858" s="1"/>
    </row>
    <row r="5859" spans="6:6">
      <c r="F5859" s="1"/>
    </row>
    <row r="5860" spans="6:6">
      <c r="F5860" s="1"/>
    </row>
    <row r="5861" spans="6:6">
      <c r="F5861" s="1"/>
    </row>
    <row r="5862" spans="6:6">
      <c r="F5862" s="1"/>
    </row>
    <row r="5863" spans="6:6">
      <c r="F5863" s="1"/>
    </row>
    <row r="5864" spans="6:6">
      <c r="F5864" s="1"/>
    </row>
    <row r="5865" spans="6:6">
      <c r="F5865" s="1"/>
    </row>
    <row r="5866" spans="6:6">
      <c r="F5866" s="1"/>
    </row>
    <row r="5867" spans="6:6">
      <c r="F5867" s="1"/>
    </row>
    <row r="5868" spans="6:6">
      <c r="F5868" s="1"/>
    </row>
    <row r="5869" spans="6:6">
      <c r="F5869" s="1"/>
    </row>
    <row r="5870" spans="6:6">
      <c r="F5870" s="1"/>
    </row>
    <row r="5871" spans="6:6">
      <c r="F5871" s="1"/>
    </row>
    <row r="5872" spans="6:6">
      <c r="F5872" s="1"/>
    </row>
    <row r="5873" spans="6:6">
      <c r="F5873" s="1"/>
    </row>
    <row r="5874" spans="6:6">
      <c r="F5874" s="1"/>
    </row>
    <row r="5875" spans="6:6">
      <c r="F5875" s="1"/>
    </row>
    <row r="5876" spans="6:6">
      <c r="F5876" s="1"/>
    </row>
    <row r="5877" spans="6:6">
      <c r="F5877" s="1"/>
    </row>
    <row r="5878" spans="6:6">
      <c r="F5878" s="1"/>
    </row>
    <row r="5879" spans="6:6">
      <c r="F5879" s="1"/>
    </row>
    <row r="5880" spans="6:6">
      <c r="F5880" s="1"/>
    </row>
    <row r="5881" spans="6:6">
      <c r="F5881" s="1"/>
    </row>
    <row r="5882" spans="6:6">
      <c r="F5882" s="1"/>
    </row>
    <row r="5883" spans="6:6">
      <c r="F5883" s="1"/>
    </row>
    <row r="5884" spans="6:6">
      <c r="F5884" s="1"/>
    </row>
    <row r="5885" spans="6:6">
      <c r="F5885" s="1"/>
    </row>
    <row r="5886" spans="6:6">
      <c r="F5886" s="1"/>
    </row>
    <row r="5887" spans="6:6">
      <c r="F5887" s="1"/>
    </row>
    <row r="5888" spans="6:6">
      <c r="F5888" s="1"/>
    </row>
    <row r="5889" spans="6:6">
      <c r="F5889" s="1"/>
    </row>
    <row r="5890" spans="6:6">
      <c r="F5890" s="1"/>
    </row>
    <row r="5891" spans="6:6">
      <c r="F5891" s="1"/>
    </row>
    <row r="5892" spans="6:6">
      <c r="F5892" s="1"/>
    </row>
    <row r="5893" spans="6:6">
      <c r="F5893" s="1"/>
    </row>
    <row r="5894" spans="6:6">
      <c r="F5894" s="1"/>
    </row>
    <row r="5895" spans="6:6">
      <c r="F5895" s="1"/>
    </row>
    <row r="5896" spans="6:6">
      <c r="F5896" s="1"/>
    </row>
    <row r="5897" spans="6:6">
      <c r="F5897" s="1"/>
    </row>
    <row r="5898" spans="6:6">
      <c r="F5898" s="1"/>
    </row>
    <row r="5899" spans="6:6">
      <c r="F5899" s="1"/>
    </row>
    <row r="5900" spans="6:6">
      <c r="F5900" s="1"/>
    </row>
    <row r="5901" spans="6:6">
      <c r="F5901" s="1"/>
    </row>
    <row r="5902" spans="6:6">
      <c r="F5902" s="1"/>
    </row>
    <row r="5903" spans="6:6">
      <c r="F5903" s="1"/>
    </row>
    <row r="5904" spans="6:6">
      <c r="F5904" s="1"/>
    </row>
    <row r="5905" spans="6:6">
      <c r="F5905" s="1"/>
    </row>
    <row r="5906" spans="6:6">
      <c r="F5906" s="1"/>
    </row>
    <row r="5907" spans="6:6">
      <c r="F5907" s="1"/>
    </row>
    <row r="5908" spans="6:6">
      <c r="F5908" s="1"/>
    </row>
    <row r="5909" spans="6:6">
      <c r="F5909" s="1"/>
    </row>
    <row r="5910" spans="6:6">
      <c r="F5910" s="1"/>
    </row>
    <row r="5911" spans="6:6">
      <c r="F5911" s="1"/>
    </row>
    <row r="5912" spans="6:6">
      <c r="F5912" s="1"/>
    </row>
    <row r="5913" spans="6:6">
      <c r="F5913" s="1"/>
    </row>
    <row r="5914" spans="6:6">
      <c r="F5914" s="1"/>
    </row>
    <row r="5915" spans="6:6">
      <c r="F5915" s="1"/>
    </row>
    <row r="5916" spans="6:6">
      <c r="F5916" s="1"/>
    </row>
    <row r="5917" spans="6:6">
      <c r="F5917" s="1"/>
    </row>
    <row r="5918" spans="6:6">
      <c r="F5918" s="1"/>
    </row>
    <row r="5919" spans="6:6">
      <c r="F5919" s="1"/>
    </row>
    <row r="5920" spans="6:6">
      <c r="F5920" s="1"/>
    </row>
    <row r="5921" spans="6:6">
      <c r="F5921" s="1"/>
    </row>
    <row r="5922" spans="6:6">
      <c r="F5922" s="1"/>
    </row>
    <row r="5923" spans="6:6">
      <c r="F5923" s="1"/>
    </row>
    <row r="5924" spans="6:6">
      <c r="F5924" s="1"/>
    </row>
    <row r="5925" spans="6:6">
      <c r="F5925" s="1"/>
    </row>
    <row r="5926" spans="6:6">
      <c r="F5926" s="1"/>
    </row>
    <row r="5927" spans="6:6">
      <c r="F5927" s="1"/>
    </row>
    <row r="5928" spans="6:6">
      <c r="F5928" s="1"/>
    </row>
    <row r="5929" spans="6:6">
      <c r="F5929" s="1"/>
    </row>
    <row r="5930" spans="6:6">
      <c r="F5930" s="1"/>
    </row>
    <row r="5931" spans="6:6">
      <c r="F5931" s="1"/>
    </row>
    <row r="5932" spans="6:6">
      <c r="F5932" s="1"/>
    </row>
    <row r="5933" spans="6:6">
      <c r="F5933" s="1"/>
    </row>
    <row r="5934" spans="6:6">
      <c r="F5934" s="1"/>
    </row>
    <row r="5935" spans="6:6">
      <c r="F5935" s="1"/>
    </row>
    <row r="5936" spans="6:6">
      <c r="F5936" s="1"/>
    </row>
    <row r="5937" spans="6:6">
      <c r="F5937" s="1"/>
    </row>
    <row r="5938" spans="6:6">
      <c r="F5938" s="1"/>
    </row>
    <row r="5939" spans="6:6">
      <c r="F5939" s="1"/>
    </row>
    <row r="5940" spans="6:6">
      <c r="F5940" s="1"/>
    </row>
    <row r="5941" spans="6:6">
      <c r="F5941" s="1"/>
    </row>
    <row r="5942" spans="6:6">
      <c r="F5942" s="1"/>
    </row>
    <row r="5943" spans="6:6">
      <c r="F5943" s="1"/>
    </row>
    <row r="5944" spans="6:6">
      <c r="F5944" s="1"/>
    </row>
    <row r="5945" spans="6:6">
      <c r="F5945" s="1"/>
    </row>
    <row r="5946" spans="6:6">
      <c r="F5946" s="1"/>
    </row>
    <row r="5947" spans="6:6">
      <c r="F5947" s="1"/>
    </row>
    <row r="5948" spans="6:6">
      <c r="F5948" s="1"/>
    </row>
    <row r="5949" spans="6:6">
      <c r="F5949" s="1"/>
    </row>
    <row r="5950" spans="6:6">
      <c r="F5950" s="1"/>
    </row>
    <row r="5951" spans="6:6">
      <c r="F5951" s="1"/>
    </row>
    <row r="5952" spans="6:6">
      <c r="F5952" s="1"/>
    </row>
    <row r="5953" spans="6:6">
      <c r="F5953" s="1"/>
    </row>
    <row r="5954" spans="6:6">
      <c r="F5954" s="1"/>
    </row>
    <row r="5955" spans="6:6">
      <c r="F5955" s="1"/>
    </row>
    <row r="5956" spans="6:6">
      <c r="F5956" s="1"/>
    </row>
    <row r="5957" spans="6:6">
      <c r="F5957" s="1"/>
    </row>
    <row r="5958" spans="6:6">
      <c r="F5958" s="1"/>
    </row>
    <row r="5959" spans="6:6">
      <c r="F5959" s="1"/>
    </row>
    <row r="5960" spans="6:6">
      <c r="F5960" s="1"/>
    </row>
    <row r="5961" spans="6:6">
      <c r="F5961" s="1"/>
    </row>
    <row r="5962" spans="6:6">
      <c r="F5962" s="1"/>
    </row>
    <row r="5963" spans="6:6">
      <c r="F5963" s="1"/>
    </row>
    <row r="5964" spans="6:6">
      <c r="F5964" s="1"/>
    </row>
    <row r="5965" spans="6:6">
      <c r="F5965" s="1"/>
    </row>
    <row r="5966" spans="6:6">
      <c r="F5966" s="1"/>
    </row>
    <row r="5967" spans="6:6">
      <c r="F5967" s="1"/>
    </row>
    <row r="5968" spans="6:6">
      <c r="F5968" s="1"/>
    </row>
    <row r="5969" spans="6:6">
      <c r="F5969" s="1"/>
    </row>
    <row r="5970" spans="6:6">
      <c r="F5970" s="1"/>
    </row>
    <row r="5971" spans="6:6">
      <c r="F5971" s="1"/>
    </row>
    <row r="5972" spans="6:6">
      <c r="F5972" s="1"/>
    </row>
    <row r="5973" spans="6:6">
      <c r="F5973" s="1"/>
    </row>
    <row r="5974" spans="6:6">
      <c r="F5974" s="1"/>
    </row>
    <row r="5975" spans="6:6">
      <c r="F5975" s="1"/>
    </row>
    <row r="5976" spans="6:6">
      <c r="F5976" s="1"/>
    </row>
    <row r="5977" spans="6:6">
      <c r="F5977" s="1"/>
    </row>
    <row r="5978" spans="6:6">
      <c r="F5978" s="1"/>
    </row>
    <row r="5979" spans="6:6">
      <c r="F5979" s="1"/>
    </row>
    <row r="5980" spans="6:6">
      <c r="F5980" s="1"/>
    </row>
    <row r="5981" spans="6:6">
      <c r="F5981" s="1"/>
    </row>
    <row r="5982" spans="6:6">
      <c r="F5982" s="1"/>
    </row>
    <row r="5983" spans="6:6">
      <c r="F5983" s="1"/>
    </row>
    <row r="5984" spans="6:6">
      <c r="F5984" s="1"/>
    </row>
    <row r="5985" spans="6:6">
      <c r="F5985" s="1"/>
    </row>
    <row r="5986" spans="6:6">
      <c r="F5986" s="1"/>
    </row>
    <row r="5987" spans="6:6">
      <c r="F5987" s="1"/>
    </row>
    <row r="5988" spans="6:6">
      <c r="F5988" s="1"/>
    </row>
    <row r="5989" spans="6:6">
      <c r="F5989" s="1"/>
    </row>
    <row r="5990" spans="6:6">
      <c r="F5990" s="1"/>
    </row>
    <row r="5991" spans="6:6">
      <c r="F5991" s="1"/>
    </row>
    <row r="5992" spans="6:6">
      <c r="F5992" s="1"/>
    </row>
    <row r="5993" spans="6:6">
      <c r="F5993" s="1"/>
    </row>
    <row r="5994" spans="6:6">
      <c r="F5994" s="1"/>
    </row>
    <row r="5995" spans="6:6">
      <c r="F5995" s="1"/>
    </row>
    <row r="5996" spans="6:6">
      <c r="F5996" s="1"/>
    </row>
    <row r="5997" spans="6:6">
      <c r="F5997" s="1"/>
    </row>
    <row r="5998" spans="6:6">
      <c r="F5998" s="1"/>
    </row>
    <row r="5999" spans="6:6">
      <c r="F5999" s="1"/>
    </row>
    <row r="6000" spans="6:6">
      <c r="F6000" s="1"/>
    </row>
    <row r="6001" spans="6:6">
      <c r="F6001" s="1"/>
    </row>
    <row r="6002" spans="6:6">
      <c r="F6002" s="1"/>
    </row>
    <row r="6003" spans="6:6">
      <c r="F6003" s="1"/>
    </row>
    <row r="6004" spans="6:6">
      <c r="F6004" s="1"/>
    </row>
    <row r="6005" spans="6:6">
      <c r="F6005" s="1"/>
    </row>
    <row r="6006" spans="6:6">
      <c r="F6006" s="1"/>
    </row>
    <row r="6007" spans="6:6">
      <c r="F6007" s="1"/>
    </row>
    <row r="6008" spans="6:6">
      <c r="F6008" s="1"/>
    </row>
    <row r="6009" spans="6:6">
      <c r="F6009" s="1"/>
    </row>
    <row r="6010" spans="6:6">
      <c r="F6010" s="1"/>
    </row>
    <row r="6011" spans="6:6">
      <c r="F6011" s="1"/>
    </row>
    <row r="6012" spans="6:6">
      <c r="F6012" s="1"/>
    </row>
    <row r="6013" spans="6:6">
      <c r="F6013" s="1"/>
    </row>
    <row r="6014" spans="6:6">
      <c r="F6014" s="1"/>
    </row>
    <row r="6015" spans="6:6">
      <c r="F6015" s="1"/>
    </row>
    <row r="6016" spans="6:6">
      <c r="F6016" s="1"/>
    </row>
    <row r="6017" spans="6:6">
      <c r="F6017" s="1"/>
    </row>
    <row r="6018" spans="6:6">
      <c r="F6018" s="1"/>
    </row>
    <row r="6019" spans="6:6">
      <c r="F6019" s="1"/>
    </row>
    <row r="6020" spans="6:6">
      <c r="F6020" s="1"/>
    </row>
    <row r="6021" spans="6:6">
      <c r="F6021" s="1"/>
    </row>
    <row r="6022" spans="6:6">
      <c r="F6022" s="1"/>
    </row>
    <row r="6023" spans="6:6">
      <c r="F6023" s="1"/>
    </row>
    <row r="6024" spans="6:6">
      <c r="F6024" s="1"/>
    </row>
    <row r="6025" spans="6:6">
      <c r="F6025" s="1"/>
    </row>
    <row r="6026" spans="6:6">
      <c r="F6026" s="1"/>
    </row>
    <row r="6027" spans="6:6">
      <c r="F6027" s="1"/>
    </row>
    <row r="6028" spans="6:6">
      <c r="F6028" s="1"/>
    </row>
    <row r="6029" spans="6:6">
      <c r="F6029" s="1"/>
    </row>
    <row r="6030" spans="6:6">
      <c r="F6030" s="1"/>
    </row>
    <row r="6031" spans="6:6">
      <c r="F6031" s="1"/>
    </row>
    <row r="6032" spans="6:6">
      <c r="F6032" s="1"/>
    </row>
    <row r="6033" spans="6:6">
      <c r="F6033" s="1"/>
    </row>
    <row r="6034" spans="6:6">
      <c r="F6034" s="1"/>
    </row>
    <row r="6035" spans="6:6">
      <c r="F6035" s="1"/>
    </row>
    <row r="6036" spans="6:6">
      <c r="F6036" s="1"/>
    </row>
    <row r="6037" spans="6:6">
      <c r="F6037" s="1"/>
    </row>
    <row r="6038" spans="6:6">
      <c r="F6038" s="1"/>
    </row>
    <row r="6039" spans="6:6">
      <c r="F6039" s="1"/>
    </row>
    <row r="6040" spans="6:6">
      <c r="F6040" s="1"/>
    </row>
    <row r="6041" spans="6:6">
      <c r="F6041" s="1"/>
    </row>
    <row r="6042" spans="6:6">
      <c r="F6042" s="1"/>
    </row>
    <row r="6043" spans="6:6">
      <c r="F6043" s="1"/>
    </row>
    <row r="6044" spans="6:6">
      <c r="F6044" s="1"/>
    </row>
    <row r="6045" spans="6:6">
      <c r="F6045" s="1"/>
    </row>
    <row r="6046" spans="6:6">
      <c r="F6046" s="1"/>
    </row>
    <row r="6047" spans="6:6">
      <c r="F6047" s="1"/>
    </row>
    <row r="6048" spans="6:6">
      <c r="F6048" s="1"/>
    </row>
    <row r="6049" spans="6:6">
      <c r="F6049" s="1"/>
    </row>
    <row r="6050" spans="6:6">
      <c r="F6050" s="1"/>
    </row>
    <row r="6051" spans="6:6">
      <c r="F6051" s="1"/>
    </row>
    <row r="6052" spans="6:6">
      <c r="F6052" s="1"/>
    </row>
    <row r="6053" spans="6:6">
      <c r="F6053" s="1"/>
    </row>
    <row r="6054" spans="6:6">
      <c r="F6054" s="1"/>
    </row>
    <row r="6055" spans="6:6">
      <c r="F6055" s="1"/>
    </row>
    <row r="6056" spans="6:6">
      <c r="F6056" s="1"/>
    </row>
    <row r="6057" spans="6:6">
      <c r="F6057" s="1"/>
    </row>
    <row r="6058" spans="6:6">
      <c r="F6058" s="1"/>
    </row>
    <row r="6059" spans="6:6">
      <c r="F6059" s="1"/>
    </row>
    <row r="6060" spans="6:6">
      <c r="F6060" s="1"/>
    </row>
    <row r="6061" spans="6:6">
      <c r="F6061" s="1"/>
    </row>
    <row r="6062" spans="6:6">
      <c r="F6062" s="1"/>
    </row>
    <row r="6063" spans="6:6">
      <c r="F6063" s="1"/>
    </row>
    <row r="6064" spans="6:6">
      <c r="F6064" s="1"/>
    </row>
    <row r="6065" spans="6:6">
      <c r="F6065" s="1"/>
    </row>
    <row r="6066" spans="6:6">
      <c r="F6066" s="1"/>
    </row>
    <row r="6067" spans="6:6">
      <c r="F6067" s="1"/>
    </row>
    <row r="6068" spans="6:6">
      <c r="F6068" s="1"/>
    </row>
    <row r="6069" spans="6:6">
      <c r="F6069" s="1"/>
    </row>
    <row r="6070" spans="6:6">
      <c r="F6070" s="1"/>
    </row>
    <row r="6071" spans="6:6">
      <c r="F6071" s="1"/>
    </row>
    <row r="6072" spans="6:6">
      <c r="F6072" s="1"/>
    </row>
    <row r="6073" spans="6:6">
      <c r="F6073" s="1"/>
    </row>
    <row r="6074" spans="6:6">
      <c r="F6074" s="1"/>
    </row>
    <row r="6075" spans="6:6">
      <c r="F6075" s="1"/>
    </row>
    <row r="6076" spans="6:6">
      <c r="F6076" s="1"/>
    </row>
    <row r="6077" spans="6:6">
      <c r="F6077" s="1"/>
    </row>
    <row r="6078" spans="6:6">
      <c r="F6078" s="1"/>
    </row>
    <row r="6079" spans="6:6">
      <c r="F6079" s="1"/>
    </row>
    <row r="6080" spans="6:6">
      <c r="F6080" s="1"/>
    </row>
    <row r="6081" spans="6:6">
      <c r="F6081" s="1"/>
    </row>
    <row r="6082" spans="6:6">
      <c r="F6082" s="1"/>
    </row>
    <row r="6083" spans="6:6">
      <c r="F6083" s="1"/>
    </row>
    <row r="6084" spans="6:6">
      <c r="F6084" s="1"/>
    </row>
    <row r="6085" spans="6:6">
      <c r="F6085" s="1"/>
    </row>
    <row r="6086" spans="6:6">
      <c r="F6086" s="1"/>
    </row>
    <row r="6087" spans="6:6">
      <c r="F6087" s="1"/>
    </row>
    <row r="6088" spans="6:6">
      <c r="F6088" s="1"/>
    </row>
    <row r="6089" spans="6:6">
      <c r="F6089" s="1"/>
    </row>
    <row r="6090" spans="6:6">
      <c r="F6090" s="1"/>
    </row>
    <row r="6091" spans="6:6">
      <c r="F6091" s="1"/>
    </row>
    <row r="6092" spans="6:6">
      <c r="F6092" s="1"/>
    </row>
    <row r="6093" spans="6:6">
      <c r="F6093" s="1"/>
    </row>
    <row r="6094" spans="6:6">
      <c r="F6094" s="1"/>
    </row>
    <row r="6095" spans="6:6">
      <c r="F6095" s="1"/>
    </row>
    <row r="6096" spans="6:6">
      <c r="F6096" s="1"/>
    </row>
    <row r="6097" spans="6:6">
      <c r="F6097" s="1"/>
    </row>
    <row r="6098" spans="6:6">
      <c r="F6098" s="1"/>
    </row>
    <row r="6099" spans="6:6">
      <c r="F6099" s="1"/>
    </row>
    <row r="6100" spans="6:6">
      <c r="F6100" s="1"/>
    </row>
    <row r="6101" spans="6:6">
      <c r="F6101" s="1"/>
    </row>
    <row r="6102" spans="6:6">
      <c r="F6102" s="1"/>
    </row>
    <row r="6103" spans="6:6">
      <c r="F6103" s="1"/>
    </row>
    <row r="6104" spans="6:6">
      <c r="F6104" s="1"/>
    </row>
    <row r="6105" spans="6:6">
      <c r="F6105" s="1"/>
    </row>
    <row r="6106" spans="6:6">
      <c r="F6106" s="1"/>
    </row>
    <row r="6107" spans="6:6">
      <c r="F6107" s="1"/>
    </row>
    <row r="6108" spans="6:6">
      <c r="F6108" s="1"/>
    </row>
    <row r="6109" spans="6:6">
      <c r="F6109" s="1"/>
    </row>
    <row r="6110" spans="6:6">
      <c r="F6110" s="1"/>
    </row>
    <row r="6111" spans="6:6">
      <c r="F6111" s="1"/>
    </row>
    <row r="6112" spans="6:6">
      <c r="F6112" s="1"/>
    </row>
    <row r="6113" spans="6:6">
      <c r="F6113" s="1"/>
    </row>
    <row r="6114" spans="6:6">
      <c r="F6114" s="1"/>
    </row>
    <row r="6115" spans="6:6">
      <c r="F6115" s="1"/>
    </row>
    <row r="6116" spans="6:6">
      <c r="F6116" s="1"/>
    </row>
    <row r="6117" spans="6:6">
      <c r="F6117" s="1"/>
    </row>
    <row r="6118" spans="6:6">
      <c r="F6118" s="1"/>
    </row>
    <row r="6119" spans="6:6">
      <c r="F6119" s="1"/>
    </row>
    <row r="6120" spans="6:6">
      <c r="F6120" s="1"/>
    </row>
    <row r="6121" spans="6:6">
      <c r="F6121" s="1"/>
    </row>
    <row r="6122" spans="6:6">
      <c r="F6122" s="1"/>
    </row>
    <row r="6123" spans="6:6">
      <c r="F6123" s="1"/>
    </row>
    <row r="6124" spans="6:6">
      <c r="F6124" s="1"/>
    </row>
    <row r="6125" spans="6:6">
      <c r="F6125" s="1"/>
    </row>
    <row r="6126" spans="6:6">
      <c r="F6126" s="1"/>
    </row>
    <row r="6127" spans="6:6">
      <c r="F6127" s="1"/>
    </row>
    <row r="6128" spans="6:6">
      <c r="F6128" s="1"/>
    </row>
    <row r="6129" spans="6:6">
      <c r="F6129" s="1"/>
    </row>
    <row r="6130" spans="6:6">
      <c r="F6130" s="1"/>
    </row>
    <row r="6131" spans="6:6">
      <c r="F6131" s="1"/>
    </row>
    <row r="6132" spans="6:6">
      <c r="F6132" s="1"/>
    </row>
    <row r="6133" spans="6:6">
      <c r="F6133" s="1"/>
    </row>
    <row r="6134" spans="6:6">
      <c r="F6134" s="1"/>
    </row>
    <row r="6135" spans="6:6">
      <c r="F6135" s="1"/>
    </row>
    <row r="6136" spans="6:6">
      <c r="F6136" s="1"/>
    </row>
    <row r="6137" spans="6:6">
      <c r="F6137" s="1"/>
    </row>
    <row r="6138" spans="6:6">
      <c r="F6138" s="1"/>
    </row>
    <row r="6139" spans="6:6">
      <c r="F6139" s="1"/>
    </row>
    <row r="6140" spans="6:6">
      <c r="F6140" s="1"/>
    </row>
    <row r="6141" spans="6:6">
      <c r="F6141" s="1"/>
    </row>
    <row r="6142" spans="6:6">
      <c r="F6142" s="1"/>
    </row>
    <row r="6143" spans="6:6">
      <c r="F6143" s="1"/>
    </row>
    <row r="6144" spans="6:6">
      <c r="F6144" s="1"/>
    </row>
    <row r="6145" spans="6:6">
      <c r="F6145" s="1"/>
    </row>
    <row r="6146" spans="6:6">
      <c r="F6146" s="1"/>
    </row>
    <row r="6147" spans="6:6">
      <c r="F6147" s="1"/>
    </row>
    <row r="6148" spans="6:6">
      <c r="F6148" s="1"/>
    </row>
    <row r="6149" spans="6:6">
      <c r="F6149" s="1"/>
    </row>
    <row r="6150" spans="6:6">
      <c r="F6150" s="1"/>
    </row>
    <row r="6151" spans="6:6">
      <c r="F6151" s="1"/>
    </row>
    <row r="6152" spans="6:6">
      <c r="F6152" s="1"/>
    </row>
    <row r="6153" spans="6:6">
      <c r="F6153" s="1"/>
    </row>
    <row r="6154" spans="6:6">
      <c r="F6154" s="1"/>
    </row>
    <row r="6155" spans="6:6">
      <c r="F6155" s="1"/>
    </row>
    <row r="6156" spans="6:6">
      <c r="F6156" s="1"/>
    </row>
    <row r="6157" spans="6:6">
      <c r="F6157" s="1"/>
    </row>
    <row r="6158" spans="6:6">
      <c r="F6158" s="1"/>
    </row>
    <row r="6159" spans="6:6">
      <c r="F6159" s="1"/>
    </row>
    <row r="6160" spans="6:6">
      <c r="F6160" s="1"/>
    </row>
    <row r="6161" spans="6:6">
      <c r="F6161" s="1"/>
    </row>
    <row r="6162" spans="6:6">
      <c r="F6162" s="1"/>
    </row>
    <row r="6163" spans="6:6">
      <c r="F6163" s="1"/>
    </row>
    <row r="6164" spans="6:6">
      <c r="F6164" s="1"/>
    </row>
    <row r="6165" spans="6:6">
      <c r="F6165" s="1"/>
    </row>
    <row r="6166" spans="6:6">
      <c r="F6166" s="1"/>
    </row>
    <row r="6167" spans="6:6">
      <c r="F6167" s="1"/>
    </row>
    <row r="6168" spans="6:6">
      <c r="F6168" s="1"/>
    </row>
    <row r="6169" spans="6:6">
      <c r="F6169" s="1"/>
    </row>
    <row r="6170" spans="6:6">
      <c r="F6170" s="1"/>
    </row>
    <row r="6171" spans="6:6">
      <c r="F6171" s="1"/>
    </row>
    <row r="6172" spans="6:6">
      <c r="F6172" s="1"/>
    </row>
    <row r="6173" spans="6:6">
      <c r="F6173" s="1"/>
    </row>
    <row r="6174" spans="6:6">
      <c r="F6174" s="1"/>
    </row>
    <row r="6175" spans="6:6">
      <c r="F6175" s="1"/>
    </row>
    <row r="6176" spans="6:6">
      <c r="F6176" s="1"/>
    </row>
    <row r="6177" spans="6:6">
      <c r="F6177" s="1"/>
    </row>
    <row r="6178" spans="6:6">
      <c r="F6178" s="1"/>
    </row>
    <row r="6179" spans="6:6">
      <c r="F6179" s="1"/>
    </row>
    <row r="6180" spans="6:6">
      <c r="F6180" s="1"/>
    </row>
    <row r="6181" spans="6:6">
      <c r="F6181" s="1"/>
    </row>
    <row r="6182" spans="6:6">
      <c r="F6182" s="1"/>
    </row>
    <row r="6183" spans="6:6">
      <c r="F6183" s="1"/>
    </row>
    <row r="6184" spans="6:6">
      <c r="F6184" s="1"/>
    </row>
    <row r="6185" spans="6:6">
      <c r="F6185" s="1"/>
    </row>
    <row r="6186" spans="6:6">
      <c r="F6186" s="1"/>
    </row>
    <row r="6187" spans="6:6">
      <c r="F6187" s="1"/>
    </row>
    <row r="6188" spans="6:6">
      <c r="F6188" s="1"/>
    </row>
    <row r="6189" spans="6:6">
      <c r="F6189" s="1"/>
    </row>
    <row r="6190" spans="6:6">
      <c r="F6190" s="1"/>
    </row>
    <row r="6191" spans="6:6">
      <c r="F6191" s="1"/>
    </row>
    <row r="6192" spans="6:6">
      <c r="F6192" s="1"/>
    </row>
    <row r="6193" spans="6:6">
      <c r="F6193" s="1"/>
    </row>
    <row r="6194" spans="6:6">
      <c r="F6194" s="1"/>
    </row>
    <row r="6195" spans="6:6">
      <c r="F6195" s="1"/>
    </row>
    <row r="6196" spans="6:6">
      <c r="F6196" s="1"/>
    </row>
    <row r="6197" spans="6:6">
      <c r="F6197" s="1"/>
    </row>
    <row r="6198" spans="6:6">
      <c r="F6198" s="1"/>
    </row>
    <row r="6199" spans="6:6">
      <c r="F6199" s="1"/>
    </row>
    <row r="6200" spans="6:6">
      <c r="F6200" s="1"/>
    </row>
    <row r="6201" spans="6:6">
      <c r="F6201" s="1"/>
    </row>
    <row r="6202" spans="6:6">
      <c r="F6202" s="1"/>
    </row>
    <row r="6203" spans="6:6">
      <c r="F6203" s="1"/>
    </row>
    <row r="6204" spans="6:6">
      <c r="F6204" s="1"/>
    </row>
    <row r="6205" spans="6:6">
      <c r="F6205" s="1"/>
    </row>
    <row r="6206" spans="6:6">
      <c r="F6206" s="1"/>
    </row>
    <row r="6207" spans="6:6">
      <c r="F6207" s="1"/>
    </row>
    <row r="6208" spans="6:6">
      <c r="F6208" s="1"/>
    </row>
    <row r="6209" spans="6:6">
      <c r="F6209" s="1"/>
    </row>
    <row r="6210" spans="6:6">
      <c r="F6210" s="1"/>
    </row>
    <row r="6211" spans="6:6">
      <c r="F6211" s="1"/>
    </row>
    <row r="6212" spans="6:6">
      <c r="F6212" s="1"/>
    </row>
    <row r="6213" spans="6:6">
      <c r="F6213" s="1"/>
    </row>
    <row r="6214" spans="6:6">
      <c r="F6214" s="1"/>
    </row>
    <row r="6215" spans="6:6">
      <c r="F6215" s="1"/>
    </row>
    <row r="6216" spans="6:6">
      <c r="F6216" s="1"/>
    </row>
    <row r="6217" spans="6:6">
      <c r="F6217" s="1"/>
    </row>
    <row r="6218" spans="6:6">
      <c r="F6218" s="1"/>
    </row>
    <row r="6219" spans="6:6">
      <c r="F6219" s="1"/>
    </row>
    <row r="6220" spans="6:6">
      <c r="F6220" s="1"/>
    </row>
    <row r="6221" spans="6:6">
      <c r="F6221" s="1"/>
    </row>
    <row r="6222" spans="6:6">
      <c r="F6222" s="1"/>
    </row>
    <row r="6223" spans="6:6">
      <c r="F6223" s="1"/>
    </row>
    <row r="6224" spans="6:6">
      <c r="F6224" s="1"/>
    </row>
    <row r="6225" spans="6:6">
      <c r="F6225" s="1"/>
    </row>
    <row r="6226" spans="6:6">
      <c r="F6226" s="1"/>
    </row>
    <row r="6227" spans="6:6">
      <c r="F6227" s="1"/>
    </row>
    <row r="6228" spans="6:6">
      <c r="F6228" s="1"/>
    </row>
    <row r="6229" spans="6:6">
      <c r="F6229" s="1"/>
    </row>
    <row r="6230" spans="6:6">
      <c r="F6230" s="1"/>
    </row>
    <row r="6231" spans="6:6">
      <c r="F6231" s="1"/>
    </row>
    <row r="6232" spans="6:6">
      <c r="F6232" s="1"/>
    </row>
    <row r="6233" spans="6:6">
      <c r="F6233" s="1"/>
    </row>
    <row r="6234" spans="6:6">
      <c r="F6234" s="1"/>
    </row>
    <row r="6235" spans="6:6">
      <c r="F6235" s="1"/>
    </row>
    <row r="6236" spans="6:6">
      <c r="F6236" s="1"/>
    </row>
    <row r="6237" spans="6:6">
      <c r="F6237" s="1"/>
    </row>
    <row r="6238" spans="6:6">
      <c r="F6238" s="1"/>
    </row>
    <row r="6239" spans="6:6">
      <c r="F6239" s="1"/>
    </row>
    <row r="6240" spans="6:6">
      <c r="F6240" s="1"/>
    </row>
    <row r="6241" spans="6:6">
      <c r="F6241" s="1"/>
    </row>
    <row r="6242" spans="6:6">
      <c r="F6242" s="1"/>
    </row>
    <row r="6243" spans="6:6">
      <c r="F6243" s="1"/>
    </row>
    <row r="6244" spans="6:6">
      <c r="F6244" s="1"/>
    </row>
    <row r="6245" spans="6:6">
      <c r="F6245" s="1"/>
    </row>
    <row r="6246" spans="6:6">
      <c r="F6246" s="1"/>
    </row>
    <row r="6247" spans="6:6">
      <c r="F6247" s="1"/>
    </row>
    <row r="6248" spans="6:6">
      <c r="F6248" s="1"/>
    </row>
    <row r="6249" spans="6:6">
      <c r="F6249" s="1"/>
    </row>
    <row r="6250" spans="6:6">
      <c r="F6250" s="1"/>
    </row>
    <row r="6251" spans="6:6">
      <c r="F6251" s="1"/>
    </row>
    <row r="6252" spans="6:6">
      <c r="F6252" s="1"/>
    </row>
    <row r="6253" spans="6:6">
      <c r="F6253" s="1"/>
    </row>
    <row r="6254" spans="6:6">
      <c r="F6254" s="1"/>
    </row>
    <row r="6255" spans="6:6">
      <c r="F6255" s="1"/>
    </row>
    <row r="6256" spans="6:6">
      <c r="F6256" s="1"/>
    </row>
    <row r="6257" spans="6:6">
      <c r="F6257" s="1"/>
    </row>
    <row r="6258" spans="6:6">
      <c r="F6258" s="1"/>
    </row>
    <row r="6259" spans="6:6">
      <c r="F6259" s="1"/>
    </row>
    <row r="6260" spans="6:6">
      <c r="F6260" s="1"/>
    </row>
    <row r="6261" spans="6:6">
      <c r="F6261" s="1"/>
    </row>
    <row r="6262" spans="6:6">
      <c r="F6262" s="1"/>
    </row>
    <row r="6263" spans="6:6">
      <c r="F6263" s="1"/>
    </row>
    <row r="6264" spans="6:6">
      <c r="F6264" s="1"/>
    </row>
    <row r="6265" spans="6:6">
      <c r="F6265" s="1"/>
    </row>
    <row r="6266" spans="6:6">
      <c r="F6266" s="1"/>
    </row>
    <row r="6267" spans="6:6">
      <c r="F6267" s="1"/>
    </row>
    <row r="6268" spans="6:6">
      <c r="F6268" s="1"/>
    </row>
    <row r="6269" spans="6:6">
      <c r="F6269" s="1"/>
    </row>
    <row r="6270" spans="6:6">
      <c r="F6270" s="1"/>
    </row>
    <row r="6271" spans="6:6">
      <c r="F6271" s="1"/>
    </row>
    <row r="6272" spans="6:6">
      <c r="F6272" s="1"/>
    </row>
    <row r="6273" spans="6:6">
      <c r="F6273" s="1"/>
    </row>
    <row r="6274" spans="6:6">
      <c r="F6274" s="1"/>
    </row>
    <row r="6275" spans="6:6">
      <c r="F6275" s="1"/>
    </row>
    <row r="6276" spans="6:6">
      <c r="F6276" s="1"/>
    </row>
    <row r="6277" spans="6:6">
      <c r="F6277" s="1"/>
    </row>
    <row r="6278" spans="6:6">
      <c r="F6278" s="1"/>
    </row>
    <row r="6279" spans="6:6">
      <c r="F6279" s="1"/>
    </row>
    <row r="6280" spans="6:6">
      <c r="F6280" s="1"/>
    </row>
    <row r="6281" spans="6:6">
      <c r="F6281" s="1"/>
    </row>
    <row r="6282" spans="6:6">
      <c r="F6282" s="1"/>
    </row>
    <row r="6283" spans="6:6">
      <c r="F6283" s="1"/>
    </row>
    <row r="6284" spans="6:6">
      <c r="F6284" s="1"/>
    </row>
    <row r="6285" spans="6:6">
      <c r="F6285" s="1"/>
    </row>
    <row r="6286" spans="6:6">
      <c r="F6286" s="1"/>
    </row>
    <row r="6287" spans="6:6">
      <c r="F6287" s="1"/>
    </row>
    <row r="6288" spans="6:6">
      <c r="F6288" s="1"/>
    </row>
    <row r="6289" spans="6:6">
      <c r="F6289" s="1"/>
    </row>
    <row r="6290" spans="6:6">
      <c r="F6290" s="1"/>
    </row>
    <row r="6291" spans="6:6">
      <c r="F6291" s="1"/>
    </row>
    <row r="6292" spans="6:6">
      <c r="F6292" s="1"/>
    </row>
    <row r="6293" spans="6:6">
      <c r="F6293" s="1"/>
    </row>
    <row r="6294" spans="6:6">
      <c r="F6294" s="1"/>
    </row>
    <row r="6295" spans="6:6">
      <c r="F6295" s="1"/>
    </row>
    <row r="6296" spans="6:6">
      <c r="F6296" s="1"/>
    </row>
    <row r="6297" spans="6:6">
      <c r="F6297" s="1"/>
    </row>
    <row r="6298" spans="6:6">
      <c r="F6298" s="1"/>
    </row>
    <row r="6299" spans="6:6">
      <c r="F6299" s="1"/>
    </row>
    <row r="6300" spans="6:6">
      <c r="F6300" s="1"/>
    </row>
    <row r="6301" spans="6:6">
      <c r="F6301" s="1"/>
    </row>
    <row r="6302" spans="6:6">
      <c r="F6302" s="1"/>
    </row>
    <row r="6303" spans="6:6">
      <c r="F6303" s="1"/>
    </row>
    <row r="6304" spans="6:6">
      <c r="F6304" s="1"/>
    </row>
    <row r="6305" spans="6:6">
      <c r="F6305" s="1"/>
    </row>
    <row r="6306" spans="6:6">
      <c r="F6306" s="1"/>
    </row>
    <row r="6307" spans="6:6">
      <c r="F6307" s="1"/>
    </row>
    <row r="6308" spans="6:6">
      <c r="F6308" s="1"/>
    </row>
    <row r="6309" spans="6:6">
      <c r="F6309" s="1"/>
    </row>
    <row r="6310" spans="6:6">
      <c r="F6310" s="1"/>
    </row>
    <row r="6311" spans="6:6">
      <c r="F6311" s="1"/>
    </row>
    <row r="6312" spans="6:6">
      <c r="F6312" s="1"/>
    </row>
    <row r="6313" spans="6:6">
      <c r="F6313" s="1"/>
    </row>
    <row r="6314" spans="6:6">
      <c r="F6314" s="1"/>
    </row>
    <row r="6315" spans="6:6">
      <c r="F6315" s="1"/>
    </row>
    <row r="6316" spans="6:6">
      <c r="F6316" s="1"/>
    </row>
    <row r="6317" spans="6:6">
      <c r="F6317" s="1"/>
    </row>
    <row r="6318" spans="6:6">
      <c r="F6318" s="1"/>
    </row>
    <row r="6319" spans="6:6">
      <c r="F6319" s="1"/>
    </row>
    <row r="6320" spans="6:6">
      <c r="F6320" s="1"/>
    </row>
    <row r="6321" spans="6:6">
      <c r="F6321" s="1"/>
    </row>
    <row r="6322" spans="6:6">
      <c r="F6322" s="1"/>
    </row>
    <row r="6323" spans="6:6">
      <c r="F6323" s="1"/>
    </row>
    <row r="6324" spans="6:6">
      <c r="F6324" s="1"/>
    </row>
    <row r="6325" spans="6:6">
      <c r="F6325" s="1"/>
    </row>
    <row r="6326" spans="6:6">
      <c r="F6326" s="1"/>
    </row>
    <row r="6327" spans="6:6">
      <c r="F6327" s="1"/>
    </row>
    <row r="6328" spans="6:6">
      <c r="F6328" s="1"/>
    </row>
    <row r="6329" spans="6:6">
      <c r="F6329" s="1"/>
    </row>
    <row r="6330" spans="6:6">
      <c r="F6330" s="1"/>
    </row>
    <row r="6331" spans="6:6">
      <c r="F6331" s="1"/>
    </row>
    <row r="6332" spans="6:6">
      <c r="F6332" s="1"/>
    </row>
    <row r="6333" spans="6:6">
      <c r="F6333" s="1"/>
    </row>
    <row r="6334" spans="6:6">
      <c r="F6334" s="1"/>
    </row>
    <row r="6335" spans="6:6">
      <c r="F6335" s="1"/>
    </row>
    <row r="6336" spans="6:6">
      <c r="F6336" s="1"/>
    </row>
    <row r="6337" spans="6:6">
      <c r="F6337" s="1"/>
    </row>
    <row r="6338" spans="6:6">
      <c r="F6338" s="1"/>
    </row>
    <row r="6339" spans="6:6">
      <c r="F6339" s="1"/>
    </row>
    <row r="6340" spans="6:6">
      <c r="F6340" s="1"/>
    </row>
    <row r="6341" spans="6:6">
      <c r="F6341" s="1"/>
    </row>
    <row r="6342" spans="6:6">
      <c r="F6342" s="1"/>
    </row>
    <row r="6343" spans="6:6">
      <c r="F6343" s="1"/>
    </row>
    <row r="6344" spans="6:6">
      <c r="F6344" s="1"/>
    </row>
    <row r="6345" spans="6:6">
      <c r="F6345" s="1"/>
    </row>
    <row r="6346" spans="6:6">
      <c r="F6346" s="1"/>
    </row>
    <row r="6347" spans="6:6">
      <c r="F6347" s="1"/>
    </row>
    <row r="6348" spans="6:6">
      <c r="F6348" s="1"/>
    </row>
    <row r="6349" spans="6:6">
      <c r="F6349" s="1"/>
    </row>
    <row r="6350" spans="6:6">
      <c r="F6350" s="1"/>
    </row>
    <row r="6351" spans="6:6">
      <c r="F6351" s="1"/>
    </row>
    <row r="6352" spans="6:6">
      <c r="F6352" s="1"/>
    </row>
    <row r="6353" spans="6:6">
      <c r="F6353" s="1"/>
    </row>
    <row r="6354" spans="6:6">
      <c r="F6354" s="1"/>
    </row>
    <row r="6355" spans="6:6">
      <c r="F6355" s="1"/>
    </row>
    <row r="6356" spans="6:6">
      <c r="F6356" s="1"/>
    </row>
    <row r="6357" spans="6:6">
      <c r="F6357" s="1"/>
    </row>
    <row r="6358" spans="6:6">
      <c r="F6358" s="1"/>
    </row>
    <row r="6359" spans="6:6">
      <c r="F6359" s="1"/>
    </row>
    <row r="6360" spans="6:6">
      <c r="F6360" s="1"/>
    </row>
    <row r="6361" spans="6:6">
      <c r="F6361" s="1"/>
    </row>
    <row r="6362" spans="6:6">
      <c r="F6362" s="1"/>
    </row>
    <row r="6363" spans="6:6">
      <c r="F6363" s="1"/>
    </row>
    <row r="6364" spans="6:6">
      <c r="F6364" s="1"/>
    </row>
    <row r="6365" spans="6:6">
      <c r="F6365" s="1"/>
    </row>
    <row r="6366" spans="6:6">
      <c r="F6366" s="1"/>
    </row>
    <row r="6367" spans="6:6">
      <c r="F6367" s="1"/>
    </row>
    <row r="6368" spans="6:6">
      <c r="F6368" s="1"/>
    </row>
    <row r="6369" spans="6:6">
      <c r="F6369" s="1"/>
    </row>
    <row r="6370" spans="6:6">
      <c r="F6370" s="1"/>
    </row>
    <row r="6371" spans="6:6">
      <c r="F6371" s="1"/>
    </row>
    <row r="6372" spans="6:6">
      <c r="F6372" s="1"/>
    </row>
    <row r="6373" spans="6:6">
      <c r="F6373" s="1"/>
    </row>
    <row r="6374" spans="6:6">
      <c r="F6374" s="1"/>
    </row>
    <row r="6375" spans="6:6">
      <c r="F6375" s="1"/>
    </row>
    <row r="6376" spans="6:6">
      <c r="F6376" s="1"/>
    </row>
    <row r="6377" spans="6:6">
      <c r="F6377" s="1"/>
    </row>
    <row r="6378" spans="6:6">
      <c r="F6378" s="1"/>
    </row>
    <row r="6379" spans="6:6">
      <c r="F6379" s="1"/>
    </row>
    <row r="6380" spans="6:6">
      <c r="F6380" s="1"/>
    </row>
    <row r="6381" spans="6:6">
      <c r="F6381" s="1"/>
    </row>
    <row r="6382" spans="6:6">
      <c r="F6382" s="1"/>
    </row>
    <row r="6383" spans="6:6">
      <c r="F6383" s="1"/>
    </row>
    <row r="6384" spans="6:6">
      <c r="F6384" s="1"/>
    </row>
    <row r="6385" spans="6:6">
      <c r="F6385" s="1"/>
    </row>
    <row r="6386" spans="6:6">
      <c r="F6386" s="1"/>
    </row>
    <row r="6387" spans="6:6">
      <c r="F6387" s="1"/>
    </row>
    <row r="6388" spans="6:6">
      <c r="F6388" s="1"/>
    </row>
    <row r="6389" spans="6:6">
      <c r="F6389" s="1"/>
    </row>
    <row r="6390" spans="6:6">
      <c r="F6390" s="1"/>
    </row>
    <row r="6391" spans="6:6">
      <c r="F6391" s="1"/>
    </row>
    <row r="6392" spans="6:6">
      <c r="F6392" s="1"/>
    </row>
    <row r="6393" spans="6:6">
      <c r="F6393" s="1"/>
    </row>
    <row r="6394" spans="6:6">
      <c r="F6394" s="1"/>
    </row>
    <row r="6395" spans="6:6">
      <c r="F6395" s="1"/>
    </row>
    <row r="6396" spans="6:6">
      <c r="F6396" s="1"/>
    </row>
    <row r="6397" spans="6:6">
      <c r="F6397" s="1"/>
    </row>
    <row r="6398" spans="6:6">
      <c r="F6398" s="1"/>
    </row>
    <row r="6399" spans="6:6">
      <c r="F6399" s="1"/>
    </row>
    <row r="6400" spans="6:6">
      <c r="F6400" s="1"/>
    </row>
    <row r="6401" spans="6:6">
      <c r="F6401" s="1"/>
    </row>
    <row r="6402" spans="6:6">
      <c r="F6402" s="1"/>
    </row>
    <row r="6403" spans="6:6">
      <c r="F6403" s="1"/>
    </row>
    <row r="6404" spans="6:6">
      <c r="F6404" s="1"/>
    </row>
    <row r="6405" spans="6:6">
      <c r="F6405" s="1"/>
    </row>
    <row r="6406" spans="6:6">
      <c r="F6406" s="1"/>
    </row>
    <row r="6407" spans="6:6">
      <c r="F6407" s="1"/>
    </row>
    <row r="6408" spans="6:6">
      <c r="F6408" s="1"/>
    </row>
    <row r="6409" spans="6:6">
      <c r="F6409" s="1"/>
    </row>
    <row r="6410" spans="6:6">
      <c r="F6410" s="1"/>
    </row>
    <row r="6411" spans="6:6">
      <c r="F6411" s="1"/>
    </row>
    <row r="6412" spans="6:6">
      <c r="F6412" s="1"/>
    </row>
    <row r="6413" spans="6:6">
      <c r="F6413" s="1"/>
    </row>
    <row r="6414" spans="6:6">
      <c r="F6414" s="1"/>
    </row>
    <row r="6415" spans="6:6">
      <c r="F6415" s="1"/>
    </row>
    <row r="6416" spans="6:6">
      <c r="F6416" s="1"/>
    </row>
    <row r="6417" spans="6:6">
      <c r="F6417" s="1"/>
    </row>
    <row r="6418" spans="6:6">
      <c r="F6418" s="1"/>
    </row>
    <row r="6419" spans="6:6">
      <c r="F6419" s="1"/>
    </row>
    <row r="6420" spans="6:6">
      <c r="F6420" s="1"/>
    </row>
    <row r="6421" spans="6:6">
      <c r="F6421" s="1"/>
    </row>
    <row r="6422" spans="6:6">
      <c r="F6422" s="1"/>
    </row>
    <row r="6423" spans="6:6">
      <c r="F6423" s="1"/>
    </row>
    <row r="6424" spans="6:6">
      <c r="F6424" s="1"/>
    </row>
    <row r="6425" spans="6:6">
      <c r="F6425" s="1"/>
    </row>
    <row r="6426" spans="6:6">
      <c r="F6426" s="1"/>
    </row>
    <row r="6427" spans="6:6">
      <c r="F6427" s="1"/>
    </row>
    <row r="6428" spans="6:6">
      <c r="F6428" s="1"/>
    </row>
    <row r="6429" spans="6:6">
      <c r="F6429" s="1"/>
    </row>
    <row r="6430" spans="6:6">
      <c r="F6430" s="1"/>
    </row>
    <row r="6431" spans="6:6">
      <c r="F6431" s="1"/>
    </row>
    <row r="6432" spans="6:6">
      <c r="F6432" s="1"/>
    </row>
    <row r="6433" spans="6:6">
      <c r="F6433" s="1"/>
    </row>
    <row r="6434" spans="6:6">
      <c r="F6434" s="1"/>
    </row>
    <row r="6435" spans="6:6">
      <c r="F6435" s="1"/>
    </row>
    <row r="6436" spans="6:6">
      <c r="F6436" s="1"/>
    </row>
    <row r="6437" spans="6:6">
      <c r="F6437" s="1"/>
    </row>
    <row r="6438" spans="6:6">
      <c r="F6438" s="1"/>
    </row>
    <row r="6439" spans="6:6">
      <c r="F6439" s="1"/>
    </row>
    <row r="6440" spans="6:6">
      <c r="F6440" s="1"/>
    </row>
    <row r="6441" spans="6:6">
      <c r="F6441" s="1"/>
    </row>
    <row r="6442" spans="6:6">
      <c r="F6442" s="1"/>
    </row>
    <row r="6443" spans="6:6">
      <c r="F6443" s="1"/>
    </row>
    <row r="6444" spans="6:6">
      <c r="F6444" s="1"/>
    </row>
    <row r="6445" spans="6:6">
      <c r="F6445" s="1"/>
    </row>
    <row r="6446" spans="6:6">
      <c r="F6446" s="1"/>
    </row>
    <row r="6447" spans="6:6">
      <c r="F6447" s="1"/>
    </row>
    <row r="6448" spans="6:6">
      <c r="F6448" s="1"/>
    </row>
    <row r="6449" spans="6:6">
      <c r="F6449" s="1"/>
    </row>
    <row r="6450" spans="6:6">
      <c r="F6450" s="1"/>
    </row>
    <row r="6451" spans="6:6">
      <c r="F6451" s="1"/>
    </row>
    <row r="6452" spans="6:6">
      <c r="F6452" s="1"/>
    </row>
    <row r="6453" spans="6:6">
      <c r="F6453" s="1"/>
    </row>
    <row r="6454" spans="6:6">
      <c r="F6454" s="1"/>
    </row>
    <row r="6455" spans="6:6">
      <c r="F6455" s="1"/>
    </row>
    <row r="6456" spans="6:6">
      <c r="F6456" s="1"/>
    </row>
    <row r="6457" spans="6:6">
      <c r="F6457" s="1"/>
    </row>
    <row r="6458" spans="6:6">
      <c r="F6458" s="1"/>
    </row>
    <row r="6459" spans="6:6">
      <c r="F6459" s="1"/>
    </row>
    <row r="6460" spans="6:6">
      <c r="F6460" s="1"/>
    </row>
    <row r="6461" spans="6:6">
      <c r="F6461" s="1"/>
    </row>
    <row r="6462" spans="6:6">
      <c r="F6462" s="1"/>
    </row>
    <row r="6463" spans="6:6">
      <c r="F6463" s="1"/>
    </row>
    <row r="6464" spans="6:6">
      <c r="F6464" s="1"/>
    </row>
    <row r="6465" spans="6:6">
      <c r="F6465" s="1"/>
    </row>
    <row r="6466" spans="6:6">
      <c r="F6466" s="1"/>
    </row>
    <row r="6467" spans="6:6">
      <c r="F6467" s="1"/>
    </row>
    <row r="6468" spans="6:6">
      <c r="F6468" s="1"/>
    </row>
    <row r="6469" spans="6:6">
      <c r="F6469" s="1"/>
    </row>
    <row r="6470" spans="6:6">
      <c r="F6470" s="1"/>
    </row>
    <row r="6471" spans="6:6">
      <c r="F6471" s="1"/>
    </row>
    <row r="6472" spans="6:6">
      <c r="F6472" s="1"/>
    </row>
    <row r="6473" spans="6:6">
      <c r="F6473" s="1"/>
    </row>
    <row r="6474" spans="6:6">
      <c r="F6474" s="1"/>
    </row>
    <row r="6475" spans="6:6">
      <c r="F6475" s="1"/>
    </row>
    <row r="6476" spans="6:6">
      <c r="F6476" s="1"/>
    </row>
    <row r="6477" spans="6:6">
      <c r="F6477" s="1"/>
    </row>
    <row r="6478" spans="6:6">
      <c r="F6478" s="1"/>
    </row>
    <row r="6479" spans="6:6">
      <c r="F6479" s="1"/>
    </row>
    <row r="6480" spans="6:6">
      <c r="F6480" s="1"/>
    </row>
    <row r="6481" spans="6:6">
      <c r="F6481" s="1"/>
    </row>
    <row r="6482" spans="6:6">
      <c r="F6482" s="1"/>
    </row>
    <row r="6483" spans="6:6">
      <c r="F6483" s="1"/>
    </row>
    <row r="6484" spans="6:6">
      <c r="F6484" s="1"/>
    </row>
    <row r="6485" spans="6:6">
      <c r="F6485" s="1"/>
    </row>
    <row r="6486" spans="6:6">
      <c r="F6486" s="1"/>
    </row>
    <row r="6487" spans="6:6">
      <c r="F6487" s="1"/>
    </row>
    <row r="6488" spans="6:6">
      <c r="F6488" s="1"/>
    </row>
    <row r="6489" spans="6:6">
      <c r="F6489" s="1"/>
    </row>
    <row r="6490" spans="6:6">
      <c r="F6490" s="1"/>
    </row>
    <row r="6491" spans="6:6">
      <c r="F6491" s="1"/>
    </row>
    <row r="6492" spans="6:6">
      <c r="F6492" s="1"/>
    </row>
    <row r="6493" spans="6:6">
      <c r="F6493" s="1"/>
    </row>
    <row r="6494" spans="6:6">
      <c r="F6494" s="1"/>
    </row>
    <row r="6495" spans="6:6">
      <c r="F6495" s="1"/>
    </row>
    <row r="6496" spans="6:6">
      <c r="F6496" s="1"/>
    </row>
    <row r="6497" spans="6:6">
      <c r="F6497" s="1"/>
    </row>
    <row r="6498" spans="6:6">
      <c r="F6498" s="1"/>
    </row>
    <row r="6499" spans="6:6">
      <c r="F6499" s="1"/>
    </row>
    <row r="6500" spans="6:6">
      <c r="F6500" s="1"/>
    </row>
    <row r="6501" spans="6:6">
      <c r="F6501" s="1"/>
    </row>
    <row r="6502" spans="6:6">
      <c r="F6502" s="1"/>
    </row>
    <row r="6503" spans="6:6">
      <c r="F6503" s="1"/>
    </row>
    <row r="6504" spans="6:6">
      <c r="F6504" s="1"/>
    </row>
    <row r="6505" spans="6:6">
      <c r="F6505" s="1"/>
    </row>
    <row r="6506" spans="6:6">
      <c r="F6506" s="1"/>
    </row>
    <row r="6507" spans="6:6">
      <c r="F6507" s="1"/>
    </row>
    <row r="6508" spans="6:6">
      <c r="F6508" s="1"/>
    </row>
    <row r="6509" spans="6:6">
      <c r="F6509" s="1"/>
    </row>
    <row r="6510" spans="6:6">
      <c r="F6510" s="1"/>
    </row>
    <row r="6511" spans="6:6">
      <c r="F6511" s="1"/>
    </row>
    <row r="6512" spans="6:6">
      <c r="F6512" s="1"/>
    </row>
    <row r="6513" spans="6:6">
      <c r="F6513" s="1"/>
    </row>
    <row r="6514" spans="6:6">
      <c r="F6514" s="1"/>
    </row>
    <row r="6515" spans="6:6">
      <c r="F6515" s="1"/>
    </row>
    <row r="6516" spans="6:6">
      <c r="F6516" s="1"/>
    </row>
    <row r="6517" spans="6:6">
      <c r="F6517" s="1"/>
    </row>
    <row r="6518" spans="6:6">
      <c r="F6518" s="1"/>
    </row>
    <row r="6519" spans="6:6">
      <c r="F6519" s="1"/>
    </row>
    <row r="6520" spans="6:6">
      <c r="F6520" s="1"/>
    </row>
    <row r="6521" spans="6:6">
      <c r="F6521" s="1"/>
    </row>
    <row r="6522" spans="6:6">
      <c r="F6522" s="1"/>
    </row>
    <row r="6523" spans="6:6">
      <c r="F6523" s="1"/>
    </row>
    <row r="6524" spans="6:6">
      <c r="F6524" s="1"/>
    </row>
    <row r="6525" spans="6:6">
      <c r="F6525" s="1"/>
    </row>
    <row r="6526" spans="6:6">
      <c r="F6526" s="1"/>
    </row>
    <row r="6527" spans="6:6">
      <c r="F6527" s="1"/>
    </row>
    <row r="6528" spans="6:6">
      <c r="F6528" s="1"/>
    </row>
    <row r="6529" spans="6:6">
      <c r="F6529" s="1"/>
    </row>
    <row r="6530" spans="6:6">
      <c r="F6530" s="1"/>
    </row>
    <row r="6531" spans="6:6">
      <c r="F6531" s="1"/>
    </row>
    <row r="6532" spans="6:6">
      <c r="F6532" s="1"/>
    </row>
    <row r="6533" spans="6:6">
      <c r="F6533" s="1"/>
    </row>
    <row r="6534" spans="6:6">
      <c r="F6534" s="1"/>
    </row>
    <row r="6535" spans="6:6">
      <c r="F6535" s="1"/>
    </row>
    <row r="6536" spans="6:6">
      <c r="F6536" s="1"/>
    </row>
    <row r="6537" spans="6:6">
      <c r="F6537" s="1"/>
    </row>
    <row r="6538" spans="6:6">
      <c r="F6538" s="1"/>
    </row>
    <row r="6539" spans="6:6">
      <c r="F6539" s="1"/>
    </row>
    <row r="6540" spans="6:6">
      <c r="F6540" s="1"/>
    </row>
    <row r="6541" spans="6:6">
      <c r="F6541" s="1"/>
    </row>
    <row r="6542" spans="6:6">
      <c r="F6542" s="1"/>
    </row>
    <row r="6543" spans="6:6">
      <c r="F6543" s="1"/>
    </row>
    <row r="6544" spans="6:6">
      <c r="F6544" s="1"/>
    </row>
    <row r="6545" spans="6:6">
      <c r="F6545" s="1"/>
    </row>
    <row r="6546" spans="6:6">
      <c r="F6546" s="1"/>
    </row>
    <row r="6547" spans="6:6">
      <c r="F6547" s="1"/>
    </row>
    <row r="6548" spans="6:6">
      <c r="F6548" s="1"/>
    </row>
    <row r="6549" spans="6:6">
      <c r="F6549" s="1"/>
    </row>
    <row r="6550" spans="6:6">
      <c r="F6550" s="1"/>
    </row>
    <row r="6551" spans="6:6">
      <c r="F6551" s="1"/>
    </row>
    <row r="6552" spans="6:6">
      <c r="F6552" s="1"/>
    </row>
    <row r="6553" spans="6:6">
      <c r="F6553" s="1"/>
    </row>
    <row r="6554" spans="6:6">
      <c r="F6554" s="1"/>
    </row>
    <row r="6555" spans="6:6">
      <c r="F6555" s="1"/>
    </row>
    <row r="6556" spans="6:6">
      <c r="F6556" s="1"/>
    </row>
    <row r="6557" spans="6:6">
      <c r="F6557" s="1"/>
    </row>
    <row r="6558" spans="6:6">
      <c r="F6558" s="1"/>
    </row>
    <row r="6559" spans="6:6">
      <c r="F6559" s="1"/>
    </row>
    <row r="6560" spans="6:6">
      <c r="F6560" s="1"/>
    </row>
    <row r="6561" spans="6:6">
      <c r="F6561" s="1"/>
    </row>
    <row r="6562" spans="6:6">
      <c r="F6562" s="1"/>
    </row>
    <row r="6563" spans="6:6">
      <c r="F6563" s="1"/>
    </row>
    <row r="6564" spans="6:6">
      <c r="F6564" s="1"/>
    </row>
    <row r="6565" spans="6:6">
      <c r="F6565" s="1"/>
    </row>
    <row r="6566" spans="6:6">
      <c r="F6566" s="1"/>
    </row>
    <row r="6567" spans="6:6">
      <c r="F6567" s="1"/>
    </row>
    <row r="6568" spans="6:6">
      <c r="F6568" s="1"/>
    </row>
    <row r="6569" spans="6:6">
      <c r="F6569" s="1"/>
    </row>
    <row r="6570" spans="6:6">
      <c r="F6570" s="1"/>
    </row>
    <row r="6571" spans="6:6">
      <c r="F6571" s="1"/>
    </row>
    <row r="6572" spans="6:6">
      <c r="F6572" s="1"/>
    </row>
    <row r="6573" spans="6:6">
      <c r="F6573" s="1"/>
    </row>
    <row r="6574" spans="6:6">
      <c r="F6574" s="1"/>
    </row>
    <row r="6575" spans="6:6">
      <c r="F6575" s="1"/>
    </row>
    <row r="6576" spans="6:6">
      <c r="F6576" s="1"/>
    </row>
    <row r="6577" spans="6:6">
      <c r="F6577" s="1"/>
    </row>
    <row r="6578" spans="6:6">
      <c r="F6578" s="1"/>
    </row>
    <row r="6579" spans="6:6">
      <c r="F6579" s="1"/>
    </row>
    <row r="6580" spans="6:6">
      <c r="F6580" s="1"/>
    </row>
    <row r="6581" spans="6:6">
      <c r="F6581" s="1"/>
    </row>
    <row r="6582" spans="6:6">
      <c r="F6582" s="1"/>
    </row>
    <row r="6583" spans="6:6">
      <c r="F6583" s="1"/>
    </row>
    <row r="6584" spans="6:6">
      <c r="F6584" s="1"/>
    </row>
    <row r="6585" spans="6:6">
      <c r="F6585" s="1"/>
    </row>
    <row r="6586" spans="6:6">
      <c r="F6586" s="1"/>
    </row>
    <row r="6587" spans="6:6">
      <c r="F6587" s="1"/>
    </row>
    <row r="6588" spans="6:6">
      <c r="F6588" s="1"/>
    </row>
    <row r="6589" spans="6:6">
      <c r="F6589" s="1"/>
    </row>
    <row r="6590" spans="6:6">
      <c r="F6590" s="1"/>
    </row>
    <row r="6591" spans="6:6">
      <c r="F6591" s="1"/>
    </row>
    <row r="6592" spans="6:6">
      <c r="F6592" s="1"/>
    </row>
    <row r="6593" spans="6:6">
      <c r="F6593" s="1"/>
    </row>
    <row r="6594" spans="6:6">
      <c r="F6594" s="1"/>
    </row>
    <row r="6595" spans="6:6">
      <c r="F6595" s="1"/>
    </row>
    <row r="6596" spans="6:6">
      <c r="F6596" s="1"/>
    </row>
    <row r="6597" spans="6:6">
      <c r="F6597" s="1"/>
    </row>
    <row r="6598" spans="6:6">
      <c r="F6598" s="1"/>
    </row>
    <row r="6599" spans="6:6">
      <c r="F6599" s="1"/>
    </row>
    <row r="6600" spans="6:6">
      <c r="F6600" s="1"/>
    </row>
    <row r="6601" spans="6:6">
      <c r="F6601" s="1"/>
    </row>
    <row r="6602" spans="6:6">
      <c r="F6602" s="1"/>
    </row>
    <row r="6603" spans="6:6">
      <c r="F6603" s="1"/>
    </row>
    <row r="6604" spans="6:6">
      <c r="F6604" s="1"/>
    </row>
    <row r="6605" spans="6:6">
      <c r="F6605" s="1"/>
    </row>
    <row r="6606" spans="6:6">
      <c r="F6606" s="1"/>
    </row>
    <row r="6607" spans="6:6">
      <c r="F6607" s="1"/>
    </row>
    <row r="6608" spans="6:6">
      <c r="F6608" s="1"/>
    </row>
    <row r="6609" spans="6:6">
      <c r="F6609" s="1"/>
    </row>
    <row r="6610" spans="6:6">
      <c r="F6610" s="1"/>
    </row>
    <row r="6611" spans="6:6">
      <c r="F6611" s="1"/>
    </row>
    <row r="6612" spans="6:6">
      <c r="F6612" s="1"/>
    </row>
    <row r="6613" spans="6:6">
      <c r="F6613" s="1"/>
    </row>
    <row r="6614" spans="6:6">
      <c r="F6614" s="1"/>
    </row>
    <row r="6615" spans="6:6">
      <c r="F6615" s="1"/>
    </row>
    <row r="6616" spans="6:6">
      <c r="F6616" s="1"/>
    </row>
    <row r="6617" spans="6:6">
      <c r="F6617" s="1"/>
    </row>
    <row r="6618" spans="6:6">
      <c r="F6618" s="1"/>
    </row>
    <row r="6619" spans="6:6">
      <c r="F6619" s="1"/>
    </row>
    <row r="6620" spans="6:6">
      <c r="F6620" s="1"/>
    </row>
    <row r="6621" spans="6:6">
      <c r="F6621" s="1"/>
    </row>
    <row r="6622" spans="6:6">
      <c r="F6622" s="1"/>
    </row>
    <row r="6623" spans="6:6">
      <c r="F6623" s="1"/>
    </row>
    <row r="6624" spans="6:6">
      <c r="F6624" s="1"/>
    </row>
    <row r="6625" spans="6:6">
      <c r="F6625" s="1"/>
    </row>
    <row r="6626" spans="6:6">
      <c r="F6626" s="1"/>
    </row>
    <row r="6627" spans="6:6">
      <c r="F6627" s="1"/>
    </row>
    <row r="6628" spans="6:6">
      <c r="F6628" s="1"/>
    </row>
    <row r="6629" spans="6:6">
      <c r="F6629" s="1"/>
    </row>
    <row r="6630" spans="6:6">
      <c r="F6630" s="1"/>
    </row>
    <row r="6631" spans="6:6">
      <c r="F6631" s="1"/>
    </row>
    <row r="6632" spans="6:6">
      <c r="F6632" s="1"/>
    </row>
    <row r="6633" spans="6:6">
      <c r="F6633" s="1"/>
    </row>
    <row r="6634" spans="6:6">
      <c r="F6634" s="1"/>
    </row>
    <row r="6635" spans="6:6">
      <c r="F6635" s="1"/>
    </row>
    <row r="6636" spans="6:6">
      <c r="F6636" s="1"/>
    </row>
    <row r="6637" spans="6:6">
      <c r="F6637" s="1"/>
    </row>
    <row r="6638" spans="6:6">
      <c r="F6638" s="1"/>
    </row>
    <row r="6639" spans="6:6">
      <c r="F6639" s="1"/>
    </row>
    <row r="6640" spans="6:6">
      <c r="F6640" s="1"/>
    </row>
    <row r="6641" spans="6:6">
      <c r="F6641" s="1"/>
    </row>
    <row r="6642" spans="6:6">
      <c r="F6642" s="1"/>
    </row>
    <row r="6643" spans="6:6">
      <c r="F6643" s="1"/>
    </row>
    <row r="6644" spans="6:6">
      <c r="F6644" s="1"/>
    </row>
    <row r="6645" spans="6:6">
      <c r="F6645" s="1"/>
    </row>
    <row r="6646" spans="6:6">
      <c r="F6646" s="1"/>
    </row>
    <row r="6647" spans="6:6">
      <c r="F6647" s="1"/>
    </row>
    <row r="6648" spans="6:6">
      <c r="F6648" s="1"/>
    </row>
    <row r="6649" spans="6:6">
      <c r="F6649" s="1"/>
    </row>
    <row r="6650" spans="6:6">
      <c r="F6650" s="1"/>
    </row>
    <row r="6651" spans="6:6">
      <c r="F6651" s="1"/>
    </row>
    <row r="6652" spans="6:6">
      <c r="F6652" s="1"/>
    </row>
    <row r="6653" spans="6:6">
      <c r="F6653" s="1"/>
    </row>
    <row r="6654" spans="6:6">
      <c r="F6654" s="1"/>
    </row>
    <row r="6655" spans="6:6">
      <c r="F6655" s="1"/>
    </row>
    <row r="6656" spans="6:6">
      <c r="F6656" s="1"/>
    </row>
    <row r="6657" spans="6:6">
      <c r="F6657" s="1"/>
    </row>
    <row r="6658" spans="6:6">
      <c r="F6658" s="1"/>
    </row>
    <row r="6659" spans="6:6">
      <c r="F6659" s="1"/>
    </row>
    <row r="6660" spans="6:6">
      <c r="F6660" s="1"/>
    </row>
    <row r="6661" spans="6:6">
      <c r="F6661" s="1"/>
    </row>
    <row r="6662" spans="6:6">
      <c r="F6662" s="1"/>
    </row>
    <row r="6663" spans="6:6">
      <c r="F6663" s="1"/>
    </row>
    <row r="6664" spans="6:6">
      <c r="F6664" s="1"/>
    </row>
    <row r="6665" spans="6:6">
      <c r="F6665" s="1"/>
    </row>
    <row r="6666" spans="6:6">
      <c r="F6666" s="1"/>
    </row>
    <row r="6667" spans="6:6">
      <c r="F6667" s="1"/>
    </row>
    <row r="6668" spans="6:6">
      <c r="F6668" s="1"/>
    </row>
    <row r="6669" spans="6:6">
      <c r="F6669" s="1"/>
    </row>
    <row r="6670" spans="6:6">
      <c r="F6670" s="1"/>
    </row>
    <row r="6671" spans="6:6">
      <c r="F6671" s="1"/>
    </row>
    <row r="6672" spans="6:6">
      <c r="F6672" s="1"/>
    </row>
    <row r="6673" spans="6:6">
      <c r="F6673" s="1"/>
    </row>
    <row r="6674" spans="6:6">
      <c r="F6674" s="1"/>
    </row>
    <row r="6675" spans="6:6">
      <c r="F6675" s="1"/>
    </row>
    <row r="6676" spans="6:6">
      <c r="F6676" s="1"/>
    </row>
    <row r="6677" spans="6:6">
      <c r="F6677" s="1"/>
    </row>
    <row r="6678" spans="6:6">
      <c r="F6678" s="1"/>
    </row>
    <row r="6679" spans="6:6">
      <c r="F6679" s="1"/>
    </row>
    <row r="6680" spans="6:6">
      <c r="F6680" s="1"/>
    </row>
    <row r="6681" spans="6:6">
      <c r="F6681" s="1"/>
    </row>
    <row r="6682" spans="6:6">
      <c r="F6682" s="1"/>
    </row>
    <row r="6683" spans="6:6">
      <c r="F6683" s="1"/>
    </row>
    <row r="6684" spans="6:6">
      <c r="F6684" s="1"/>
    </row>
    <row r="6685" spans="6:6">
      <c r="F6685" s="1"/>
    </row>
    <row r="6686" spans="6:6">
      <c r="F6686" s="1"/>
    </row>
    <row r="6687" spans="6:6">
      <c r="F6687" s="1"/>
    </row>
    <row r="6688" spans="6:6">
      <c r="F6688" s="1"/>
    </row>
    <row r="6689" spans="6:6">
      <c r="F6689" s="1"/>
    </row>
    <row r="6690" spans="6:6">
      <c r="F6690" s="1"/>
    </row>
    <row r="6691" spans="6:6">
      <c r="F6691" s="1"/>
    </row>
    <row r="6692" spans="6:6">
      <c r="F6692" s="1"/>
    </row>
    <row r="6693" spans="6:6">
      <c r="F6693" s="1"/>
    </row>
    <row r="6694" spans="6:6">
      <c r="F6694" s="1"/>
    </row>
    <row r="6695" spans="6:6">
      <c r="F6695" s="1"/>
    </row>
    <row r="6696" spans="6:6">
      <c r="F6696" s="1"/>
    </row>
    <row r="6697" spans="6:6">
      <c r="F6697" s="1"/>
    </row>
    <row r="6698" spans="6:6">
      <c r="F6698" s="1"/>
    </row>
    <row r="6699" spans="6:6">
      <c r="F6699" s="1"/>
    </row>
    <row r="6700" spans="6:6">
      <c r="F6700" s="1"/>
    </row>
    <row r="6701" spans="6:6">
      <c r="F6701" s="1"/>
    </row>
    <row r="6702" spans="6:6">
      <c r="F6702" s="1"/>
    </row>
    <row r="6703" spans="6:6">
      <c r="F6703" s="1"/>
    </row>
    <row r="6704" spans="6:6">
      <c r="F6704" s="1"/>
    </row>
    <row r="6705" spans="6:6">
      <c r="F6705" s="1"/>
    </row>
    <row r="6706" spans="6:6">
      <c r="F6706" s="1"/>
    </row>
    <row r="6707" spans="6:6">
      <c r="F6707" s="1"/>
    </row>
    <row r="6708" spans="6:6">
      <c r="F6708" s="1"/>
    </row>
    <row r="6709" spans="6:6">
      <c r="F6709" s="1"/>
    </row>
    <row r="6710" spans="6:6">
      <c r="F6710" s="1"/>
    </row>
    <row r="6711" spans="6:6">
      <c r="F6711" s="1"/>
    </row>
    <row r="6712" spans="6:6">
      <c r="F6712" s="1"/>
    </row>
    <row r="6713" spans="6:6">
      <c r="F6713" s="1"/>
    </row>
    <row r="6714" spans="6:6">
      <c r="F6714" s="1"/>
    </row>
    <row r="6715" spans="6:6">
      <c r="F6715" s="1"/>
    </row>
    <row r="6716" spans="6:6">
      <c r="F6716" s="1"/>
    </row>
    <row r="6717" spans="6:6">
      <c r="F6717" s="1"/>
    </row>
    <row r="6718" spans="6:6">
      <c r="F6718" s="1"/>
    </row>
    <row r="6719" spans="6:6">
      <c r="F6719" s="1"/>
    </row>
    <row r="6720" spans="6:6">
      <c r="F6720" s="1"/>
    </row>
    <row r="6721" spans="6:6">
      <c r="F6721" s="1"/>
    </row>
    <row r="6722" spans="6:6">
      <c r="F6722" s="1"/>
    </row>
    <row r="6723" spans="6:6">
      <c r="F6723" s="1"/>
    </row>
    <row r="6724" spans="6:6">
      <c r="F6724" s="1"/>
    </row>
    <row r="6725" spans="6:6">
      <c r="F6725" s="1"/>
    </row>
    <row r="6726" spans="6:6">
      <c r="F6726" s="1"/>
    </row>
    <row r="6727" spans="6:6">
      <c r="F6727" s="1"/>
    </row>
    <row r="6728" spans="6:6">
      <c r="F6728" s="1"/>
    </row>
    <row r="6729" spans="6:6">
      <c r="F6729" s="1"/>
    </row>
    <row r="6730" spans="6:6">
      <c r="F6730" s="1"/>
    </row>
    <row r="6731" spans="6:6">
      <c r="F6731" s="1"/>
    </row>
    <row r="6732" spans="6:6">
      <c r="F6732" s="1"/>
    </row>
    <row r="6733" spans="6:6">
      <c r="F6733" s="1"/>
    </row>
    <row r="6734" spans="6:6">
      <c r="F6734" s="1"/>
    </row>
    <row r="6735" spans="6:6">
      <c r="F6735" s="1"/>
    </row>
    <row r="6736" spans="6:6">
      <c r="F6736" s="1"/>
    </row>
    <row r="6737" spans="6:6">
      <c r="F6737" s="1"/>
    </row>
    <row r="6738" spans="6:6">
      <c r="F6738" s="1"/>
    </row>
    <row r="6739" spans="6:6">
      <c r="F6739" s="1"/>
    </row>
    <row r="6740" spans="6:6">
      <c r="F6740" s="1"/>
    </row>
    <row r="6741" spans="6:6">
      <c r="F6741" s="1"/>
    </row>
    <row r="6742" spans="6:6">
      <c r="F6742" s="1"/>
    </row>
    <row r="6743" spans="6:6">
      <c r="F6743" s="1"/>
    </row>
    <row r="6744" spans="6:6">
      <c r="F6744" s="1"/>
    </row>
    <row r="6745" spans="6:6">
      <c r="F6745" s="1"/>
    </row>
    <row r="6746" spans="6:6">
      <c r="F6746" s="1"/>
    </row>
    <row r="6747" spans="6:6">
      <c r="F6747" s="1"/>
    </row>
    <row r="6748" spans="6:6">
      <c r="F6748" s="1"/>
    </row>
    <row r="6749" spans="6:6">
      <c r="F6749" s="1"/>
    </row>
    <row r="6750" spans="6:6">
      <c r="F6750" s="1"/>
    </row>
    <row r="6751" spans="6:6">
      <c r="F6751" s="1"/>
    </row>
    <row r="6752" spans="6:6">
      <c r="F6752" s="1"/>
    </row>
    <row r="6753" spans="6:6">
      <c r="F6753" s="1"/>
    </row>
    <row r="6754" spans="6:6">
      <c r="F6754" s="1"/>
    </row>
    <row r="6755" spans="6:6">
      <c r="F6755" s="1"/>
    </row>
    <row r="6756" spans="6:6">
      <c r="F6756" s="1"/>
    </row>
    <row r="6757" spans="6:6">
      <c r="F6757" s="1"/>
    </row>
    <row r="6758" spans="6:6">
      <c r="F6758" s="1"/>
    </row>
    <row r="6759" spans="6:6">
      <c r="F6759" s="1"/>
    </row>
    <row r="6760" spans="6:6">
      <c r="F6760" s="1"/>
    </row>
    <row r="6761" spans="6:6">
      <c r="F6761" s="1"/>
    </row>
    <row r="6762" spans="6:6">
      <c r="F6762" s="1"/>
    </row>
    <row r="6763" spans="6:6">
      <c r="F6763" s="1"/>
    </row>
    <row r="6764" spans="6:6">
      <c r="F6764" s="1"/>
    </row>
    <row r="6765" spans="6:6">
      <c r="F6765" s="1"/>
    </row>
    <row r="6766" spans="6:6">
      <c r="F6766" s="1"/>
    </row>
    <row r="6767" spans="6:6">
      <c r="F6767" s="1"/>
    </row>
    <row r="6768" spans="6:6">
      <c r="F6768" s="1"/>
    </row>
    <row r="6769" spans="6:6">
      <c r="F6769" s="1"/>
    </row>
    <row r="6770" spans="6:6">
      <c r="F6770" s="1"/>
    </row>
    <row r="6771" spans="6:6">
      <c r="F6771" s="1"/>
    </row>
    <row r="6772" spans="6:6">
      <c r="F6772" s="1"/>
    </row>
    <row r="6773" spans="6:6">
      <c r="F6773" s="1"/>
    </row>
    <row r="6774" spans="6:6">
      <c r="F6774" s="1"/>
    </row>
    <row r="6775" spans="6:6">
      <c r="F6775" s="1"/>
    </row>
    <row r="6776" spans="6:6">
      <c r="F6776" s="1"/>
    </row>
    <row r="6777" spans="6:6">
      <c r="F6777" s="1"/>
    </row>
    <row r="6778" spans="6:6">
      <c r="F6778" s="1"/>
    </row>
    <row r="6779" spans="6:6">
      <c r="F6779" s="1"/>
    </row>
    <row r="6780" spans="6:6">
      <c r="F6780" s="1"/>
    </row>
    <row r="6781" spans="6:6">
      <c r="F6781" s="1"/>
    </row>
    <row r="6782" spans="6:6">
      <c r="F6782" s="1"/>
    </row>
    <row r="6783" spans="6:6">
      <c r="F6783" s="1"/>
    </row>
    <row r="6784" spans="6:6">
      <c r="F6784" s="1"/>
    </row>
    <row r="6785" spans="6:6">
      <c r="F6785" s="1"/>
    </row>
    <row r="6786" spans="6:6">
      <c r="F6786" s="1"/>
    </row>
    <row r="6787" spans="6:6">
      <c r="F6787" s="1"/>
    </row>
    <row r="6788" spans="6:6">
      <c r="F6788" s="1"/>
    </row>
    <row r="6789" spans="6:6">
      <c r="F6789" s="1"/>
    </row>
    <row r="6790" spans="6:6">
      <c r="F6790" s="1"/>
    </row>
    <row r="6791" spans="6:6">
      <c r="F6791" s="1"/>
    </row>
    <row r="6792" spans="6:6">
      <c r="F6792" s="1"/>
    </row>
    <row r="6793" spans="6:6">
      <c r="F6793" s="1"/>
    </row>
    <row r="6794" spans="6:6">
      <c r="F6794" s="1"/>
    </row>
    <row r="6795" spans="6:6">
      <c r="F6795" s="1"/>
    </row>
    <row r="6796" spans="6:6">
      <c r="F6796" s="1"/>
    </row>
    <row r="6797" spans="6:6">
      <c r="F6797" s="1"/>
    </row>
    <row r="6798" spans="6:6">
      <c r="F6798" s="1"/>
    </row>
    <row r="6799" spans="6:6">
      <c r="F6799" s="1"/>
    </row>
    <row r="6800" spans="6:6">
      <c r="F6800" s="1"/>
    </row>
    <row r="6801" spans="6:6">
      <c r="F6801" s="1"/>
    </row>
    <row r="6802" spans="6:6">
      <c r="F6802" s="1"/>
    </row>
    <row r="6803" spans="6:6">
      <c r="F6803" s="1"/>
    </row>
    <row r="6804" spans="6:6">
      <c r="F6804" s="1"/>
    </row>
    <row r="6805" spans="6:6">
      <c r="F6805" s="1"/>
    </row>
    <row r="6806" spans="6:6">
      <c r="F6806" s="1"/>
    </row>
    <row r="6807" spans="6:6">
      <c r="F6807" s="1"/>
    </row>
    <row r="6808" spans="6:6">
      <c r="F6808" s="1"/>
    </row>
    <row r="6809" spans="6:6">
      <c r="F6809" s="1"/>
    </row>
    <row r="6810" spans="6:6">
      <c r="F6810" s="1"/>
    </row>
    <row r="6811" spans="6:6">
      <c r="F6811" s="1"/>
    </row>
    <row r="6812" spans="6:6">
      <c r="F6812" s="1"/>
    </row>
    <row r="6813" spans="6:6">
      <c r="F6813" s="1"/>
    </row>
    <row r="6814" spans="6:6">
      <c r="F6814" s="1"/>
    </row>
    <row r="6815" spans="6:6">
      <c r="F6815" s="1"/>
    </row>
    <row r="6816" spans="6:6">
      <c r="F6816" s="1"/>
    </row>
    <row r="6817" spans="6:6">
      <c r="F6817" s="1"/>
    </row>
    <row r="6818" spans="6:6">
      <c r="F6818" s="1"/>
    </row>
    <row r="6819" spans="6:6">
      <c r="F6819" s="1"/>
    </row>
    <row r="6820" spans="6:6">
      <c r="F6820" s="1"/>
    </row>
    <row r="6821" spans="6:6">
      <c r="F6821" s="1"/>
    </row>
    <row r="6822" spans="6:6">
      <c r="F6822" s="1"/>
    </row>
    <row r="6823" spans="6:6">
      <c r="F6823" s="1"/>
    </row>
    <row r="6824" spans="6:6">
      <c r="F6824" s="1"/>
    </row>
    <row r="6825" spans="6:6">
      <c r="F6825" s="1"/>
    </row>
    <row r="6826" spans="6:6">
      <c r="F6826" s="1"/>
    </row>
    <row r="6827" spans="6:6">
      <c r="F6827" s="1"/>
    </row>
    <row r="6828" spans="6:6">
      <c r="F6828" s="1"/>
    </row>
    <row r="6829" spans="6:6">
      <c r="F6829" s="1"/>
    </row>
    <row r="6830" spans="6:6">
      <c r="F6830" s="1"/>
    </row>
    <row r="6831" spans="6:6">
      <c r="F6831" s="1"/>
    </row>
    <row r="6832" spans="6:6">
      <c r="F6832" s="1"/>
    </row>
    <row r="6833" spans="6:6">
      <c r="F6833" s="1"/>
    </row>
    <row r="6834" spans="6:6">
      <c r="F6834" s="1"/>
    </row>
    <row r="6835" spans="6:6">
      <c r="F6835" s="1"/>
    </row>
    <row r="6836" spans="6:6">
      <c r="F6836" s="1"/>
    </row>
    <row r="6837" spans="6:6">
      <c r="F6837" s="1"/>
    </row>
    <row r="6838" spans="6:6">
      <c r="F6838" s="1"/>
    </row>
    <row r="6839" spans="6:6">
      <c r="F6839" s="1"/>
    </row>
    <row r="6840" spans="6:6">
      <c r="F6840" s="1"/>
    </row>
    <row r="6841" spans="6:6">
      <c r="F6841" s="1"/>
    </row>
    <row r="6842" spans="6:6">
      <c r="F6842" s="1"/>
    </row>
    <row r="6843" spans="6:6">
      <c r="F6843" s="1"/>
    </row>
    <row r="6844" spans="6:6">
      <c r="F6844" s="1"/>
    </row>
    <row r="6845" spans="6:6">
      <c r="F6845" s="1"/>
    </row>
    <row r="6846" spans="6:6">
      <c r="F6846" s="1"/>
    </row>
    <row r="6847" spans="6:6">
      <c r="F6847" s="1"/>
    </row>
    <row r="6848" spans="6:6">
      <c r="F6848" s="1"/>
    </row>
    <row r="6849" spans="6:6">
      <c r="F6849" s="1"/>
    </row>
    <row r="6850" spans="6:6">
      <c r="F6850" s="1"/>
    </row>
    <row r="6851" spans="6:6">
      <c r="F6851" s="1"/>
    </row>
    <row r="6852" spans="6:6">
      <c r="F6852" s="1"/>
    </row>
    <row r="6853" spans="6:6">
      <c r="F6853" s="1"/>
    </row>
    <row r="6854" spans="6:6">
      <c r="F6854" s="1"/>
    </row>
    <row r="6855" spans="6:6">
      <c r="F6855" s="1"/>
    </row>
    <row r="6856" spans="6:6">
      <c r="F6856" s="1"/>
    </row>
    <row r="6857" spans="6:6">
      <c r="F6857" s="1"/>
    </row>
    <row r="6858" spans="6:6">
      <c r="F6858" s="1"/>
    </row>
    <row r="6859" spans="6:6">
      <c r="F6859" s="1"/>
    </row>
    <row r="6860" spans="6:6">
      <c r="F6860" s="1"/>
    </row>
    <row r="6861" spans="6:6">
      <c r="F6861" s="1"/>
    </row>
    <row r="6862" spans="6:6">
      <c r="F6862" s="1"/>
    </row>
    <row r="6863" spans="6:6">
      <c r="F6863" s="1"/>
    </row>
    <row r="6864" spans="6:6">
      <c r="F6864" s="1"/>
    </row>
    <row r="6865" spans="6:6">
      <c r="F6865" s="1"/>
    </row>
    <row r="6866" spans="6:6">
      <c r="F6866" s="1"/>
    </row>
    <row r="6867" spans="6:6">
      <c r="F6867" s="1"/>
    </row>
    <row r="6868" spans="6:6">
      <c r="F6868" s="1"/>
    </row>
    <row r="6869" spans="6:6">
      <c r="F6869" s="1"/>
    </row>
    <row r="6870" spans="6:6">
      <c r="F6870" s="1"/>
    </row>
    <row r="6871" spans="6:6">
      <c r="F6871" s="1"/>
    </row>
    <row r="6872" spans="6:6">
      <c r="F6872" s="1"/>
    </row>
    <row r="6873" spans="6:6">
      <c r="F6873" s="1"/>
    </row>
    <row r="6874" spans="6:6">
      <c r="F6874" s="1"/>
    </row>
    <row r="6875" spans="6:6">
      <c r="F6875" s="1"/>
    </row>
    <row r="6876" spans="6:6">
      <c r="F6876" s="1"/>
    </row>
    <row r="6877" spans="6:6">
      <c r="F6877" s="1"/>
    </row>
    <row r="6878" spans="6:6">
      <c r="F6878" s="1"/>
    </row>
    <row r="6879" spans="6:6">
      <c r="F6879" s="1"/>
    </row>
    <row r="6880" spans="6:6">
      <c r="F6880" s="1"/>
    </row>
    <row r="6881" spans="6:6">
      <c r="F6881" s="1"/>
    </row>
    <row r="6882" spans="6:6">
      <c r="F6882" s="1"/>
    </row>
    <row r="6883" spans="6:6">
      <c r="F6883" s="1"/>
    </row>
    <row r="6884" spans="6:6">
      <c r="F6884" s="1"/>
    </row>
    <row r="6885" spans="6:6">
      <c r="F6885" s="1"/>
    </row>
    <row r="6886" spans="6:6">
      <c r="F6886" s="1"/>
    </row>
    <row r="6887" spans="6:6">
      <c r="F6887" s="1"/>
    </row>
    <row r="6888" spans="6:6">
      <c r="F6888" s="1"/>
    </row>
    <row r="6889" spans="6:6">
      <c r="F6889" s="1"/>
    </row>
    <row r="6890" spans="6:6">
      <c r="F6890" s="1"/>
    </row>
    <row r="6891" spans="6:6">
      <c r="F6891" s="1"/>
    </row>
    <row r="6892" spans="6:6">
      <c r="F6892" s="1"/>
    </row>
    <row r="6893" spans="6:6">
      <c r="F6893" s="1"/>
    </row>
    <row r="6894" spans="6:6">
      <c r="F6894" s="1"/>
    </row>
    <row r="6895" spans="6:6">
      <c r="F6895" s="1"/>
    </row>
    <row r="6896" spans="6:6">
      <c r="F6896" s="1"/>
    </row>
    <row r="6897" spans="6:6">
      <c r="F6897" s="1"/>
    </row>
    <row r="6898" spans="6:6">
      <c r="F6898" s="1"/>
    </row>
    <row r="6899" spans="6:6">
      <c r="F6899" s="1"/>
    </row>
    <row r="6900" spans="6:6">
      <c r="F6900" s="1"/>
    </row>
    <row r="6901" spans="6:6">
      <c r="F6901" s="1"/>
    </row>
    <row r="6902" spans="6:6">
      <c r="F6902" s="1"/>
    </row>
    <row r="6903" spans="6:6">
      <c r="F6903" s="1"/>
    </row>
    <row r="6904" spans="6:6">
      <c r="F6904" s="1"/>
    </row>
    <row r="6905" spans="6:6">
      <c r="F6905" s="1"/>
    </row>
    <row r="6906" spans="6:6">
      <c r="F6906" s="1"/>
    </row>
    <row r="6907" spans="6:6">
      <c r="F6907" s="1"/>
    </row>
    <row r="6908" spans="6:6">
      <c r="F6908" s="1"/>
    </row>
    <row r="6909" spans="6:6">
      <c r="F6909" s="1"/>
    </row>
    <row r="6910" spans="6:6">
      <c r="F6910" s="1"/>
    </row>
    <row r="6911" spans="6:6">
      <c r="F6911" s="1"/>
    </row>
    <row r="6912" spans="6:6">
      <c r="F6912" s="1"/>
    </row>
    <row r="6913" spans="6:6">
      <c r="F6913" s="1"/>
    </row>
    <row r="6914" spans="6:6">
      <c r="F6914" s="1"/>
    </row>
    <row r="6915" spans="6:6">
      <c r="F6915" s="1"/>
    </row>
    <row r="6916" spans="6:6">
      <c r="F6916" s="1"/>
    </row>
    <row r="6917" spans="6:6">
      <c r="F6917" s="1"/>
    </row>
    <row r="6918" spans="6:6">
      <c r="F6918" s="1"/>
    </row>
    <row r="6919" spans="6:6">
      <c r="F6919" s="1"/>
    </row>
    <row r="6920" spans="6:6">
      <c r="F6920" s="1"/>
    </row>
    <row r="6921" spans="6:6">
      <c r="F6921" s="1"/>
    </row>
    <row r="6922" spans="6:6">
      <c r="F6922" s="1"/>
    </row>
    <row r="6923" spans="6:6">
      <c r="F6923" s="1"/>
    </row>
    <row r="6924" spans="6:6">
      <c r="F6924" s="1"/>
    </row>
    <row r="6925" spans="6:6">
      <c r="F6925" s="1"/>
    </row>
    <row r="6926" spans="6:6">
      <c r="F6926" s="1"/>
    </row>
    <row r="6927" spans="6:6">
      <c r="F6927" s="1"/>
    </row>
    <row r="6928" spans="6:6">
      <c r="F6928" s="1"/>
    </row>
    <row r="6929" spans="6:6">
      <c r="F6929" s="1"/>
    </row>
    <row r="6930" spans="6:6">
      <c r="F6930" s="1"/>
    </row>
    <row r="6931" spans="6:6">
      <c r="F6931" s="1"/>
    </row>
    <row r="6932" spans="6:6">
      <c r="F6932" s="1"/>
    </row>
    <row r="6933" spans="6:6">
      <c r="F6933" s="1"/>
    </row>
    <row r="6934" spans="6:6">
      <c r="F6934" s="1"/>
    </row>
    <row r="6935" spans="6:6">
      <c r="F6935" s="1"/>
    </row>
    <row r="6936" spans="6:6">
      <c r="F6936" s="1"/>
    </row>
    <row r="6937" spans="6:6">
      <c r="F6937" s="1"/>
    </row>
    <row r="6938" spans="6:6">
      <c r="F6938" s="1"/>
    </row>
    <row r="6939" spans="6:6">
      <c r="F6939" s="1"/>
    </row>
    <row r="6940" spans="6:6">
      <c r="F6940" s="1"/>
    </row>
    <row r="6941" spans="6:6">
      <c r="F6941" s="1"/>
    </row>
    <row r="6942" spans="6:6">
      <c r="F6942" s="1"/>
    </row>
    <row r="6943" spans="6:6">
      <c r="F6943" s="1"/>
    </row>
    <row r="6944" spans="6:6">
      <c r="F6944" s="1"/>
    </row>
    <row r="6945" spans="6:6">
      <c r="F6945" s="1"/>
    </row>
    <row r="6946" spans="6:6">
      <c r="F6946" s="1"/>
    </row>
    <row r="6947" spans="6:6">
      <c r="F6947" s="1"/>
    </row>
    <row r="6948" spans="6:6">
      <c r="F6948" s="1"/>
    </row>
    <row r="6949" spans="6:6">
      <c r="F6949" s="1"/>
    </row>
    <row r="6950" spans="6:6">
      <c r="F6950" s="1"/>
    </row>
    <row r="6951" spans="6:6">
      <c r="F6951" s="1"/>
    </row>
    <row r="6952" spans="6:6">
      <c r="F6952" s="1"/>
    </row>
    <row r="6953" spans="6:6">
      <c r="F6953" s="1"/>
    </row>
    <row r="6954" spans="6:6">
      <c r="F6954" s="1"/>
    </row>
    <row r="6955" spans="6:6">
      <c r="F6955" s="1"/>
    </row>
    <row r="6956" spans="6:6">
      <c r="F6956" s="1"/>
    </row>
    <row r="6957" spans="6:6">
      <c r="F6957" s="1"/>
    </row>
    <row r="6958" spans="6:6">
      <c r="F6958" s="1"/>
    </row>
    <row r="6959" spans="6:6">
      <c r="F6959" s="1"/>
    </row>
    <row r="6960" spans="6:6">
      <c r="F6960" s="1"/>
    </row>
    <row r="6961" spans="6:6">
      <c r="F6961" s="1"/>
    </row>
    <row r="6962" spans="6:6">
      <c r="F6962" s="1"/>
    </row>
    <row r="6963" spans="6:6">
      <c r="F6963" s="1"/>
    </row>
    <row r="6964" spans="6:6">
      <c r="F6964" s="1"/>
    </row>
    <row r="6965" spans="6:6">
      <c r="F6965" s="1"/>
    </row>
    <row r="6966" spans="6:6">
      <c r="F6966" s="1"/>
    </row>
    <row r="6967" spans="6:6">
      <c r="F6967" s="1"/>
    </row>
    <row r="6968" spans="6:6">
      <c r="F6968" s="1"/>
    </row>
    <row r="6969" spans="6:6">
      <c r="F6969" s="1"/>
    </row>
    <row r="6970" spans="6:6">
      <c r="F6970" s="1"/>
    </row>
    <row r="6971" spans="6:6">
      <c r="F6971" s="1"/>
    </row>
    <row r="6972" spans="6:6">
      <c r="F6972" s="1"/>
    </row>
    <row r="6973" spans="6:6">
      <c r="F6973" s="1"/>
    </row>
    <row r="6974" spans="6:6">
      <c r="F6974" s="1"/>
    </row>
    <row r="6975" spans="6:6">
      <c r="F6975" s="1"/>
    </row>
    <row r="6976" spans="6:6">
      <c r="F6976" s="1"/>
    </row>
    <row r="6977" spans="6:6">
      <c r="F6977" s="1"/>
    </row>
    <row r="6978" spans="6:6">
      <c r="F6978" s="1"/>
    </row>
    <row r="6979" spans="6:6">
      <c r="F6979" s="1"/>
    </row>
    <row r="6980" spans="6:6">
      <c r="F6980" s="1"/>
    </row>
    <row r="6981" spans="6:6">
      <c r="F6981" s="1"/>
    </row>
    <row r="6982" spans="6:6">
      <c r="F6982" s="1"/>
    </row>
    <row r="6983" spans="6:6">
      <c r="F6983" s="1"/>
    </row>
    <row r="6984" spans="6:6">
      <c r="F6984" s="1"/>
    </row>
    <row r="6985" spans="6:6">
      <c r="F6985" s="1"/>
    </row>
    <row r="6986" spans="6:6">
      <c r="F6986" s="1"/>
    </row>
    <row r="6987" spans="6:6">
      <c r="F6987" s="1"/>
    </row>
    <row r="6988" spans="6:6">
      <c r="F6988" s="1"/>
    </row>
    <row r="6989" spans="6:6">
      <c r="F6989" s="1"/>
    </row>
    <row r="6990" spans="6:6">
      <c r="F6990" s="1"/>
    </row>
    <row r="6991" spans="6:6">
      <c r="F6991" s="1"/>
    </row>
    <row r="6992" spans="6:6">
      <c r="F6992" s="1"/>
    </row>
    <row r="6993" spans="6:6">
      <c r="F6993" s="1"/>
    </row>
    <row r="6994" spans="6:6">
      <c r="F6994" s="1"/>
    </row>
    <row r="6995" spans="6:6">
      <c r="F6995" s="1"/>
    </row>
    <row r="6996" spans="6:6">
      <c r="F6996" s="1"/>
    </row>
    <row r="6997" spans="6:6">
      <c r="F6997" s="1"/>
    </row>
    <row r="6998" spans="6:6">
      <c r="F6998" s="1"/>
    </row>
    <row r="6999" spans="6:6">
      <c r="F6999" s="1"/>
    </row>
    <row r="7000" spans="6:6">
      <c r="F7000" s="1"/>
    </row>
    <row r="7001" spans="6:6">
      <c r="F7001" s="1"/>
    </row>
    <row r="7002" spans="6:6">
      <c r="F7002" s="1"/>
    </row>
    <row r="7003" spans="6:6">
      <c r="F7003" s="1"/>
    </row>
    <row r="7004" spans="6:6">
      <c r="F7004" s="1"/>
    </row>
    <row r="7005" spans="6:6">
      <c r="F7005" s="1"/>
    </row>
    <row r="7006" spans="6:6">
      <c r="F7006" s="1"/>
    </row>
    <row r="7007" spans="6:6">
      <c r="F7007" s="1"/>
    </row>
    <row r="7008" spans="6:6">
      <c r="F7008" s="1"/>
    </row>
    <row r="7009" spans="6:6">
      <c r="F7009" s="1"/>
    </row>
    <row r="7010" spans="6:6">
      <c r="F7010" s="1"/>
    </row>
    <row r="7011" spans="6:6">
      <c r="F7011" s="1"/>
    </row>
    <row r="7012" spans="6:6">
      <c r="F7012" s="1"/>
    </row>
    <row r="7013" spans="6:6">
      <c r="F7013" s="1"/>
    </row>
    <row r="7014" spans="6:6">
      <c r="F7014" s="1"/>
    </row>
    <row r="7015" spans="6:6">
      <c r="F7015" s="1"/>
    </row>
    <row r="7016" spans="6:6">
      <c r="F7016" s="1"/>
    </row>
    <row r="7017" spans="6:6">
      <c r="F7017" s="1"/>
    </row>
    <row r="7018" spans="6:6">
      <c r="F7018" s="1"/>
    </row>
    <row r="7019" spans="6:6">
      <c r="F7019" s="1"/>
    </row>
    <row r="7020" spans="6:6">
      <c r="F7020" s="1"/>
    </row>
    <row r="7021" spans="6:6">
      <c r="F7021" s="1"/>
    </row>
    <row r="7022" spans="6:6">
      <c r="F7022" s="1"/>
    </row>
    <row r="7023" spans="6:6">
      <c r="F7023" s="1"/>
    </row>
    <row r="7024" spans="6:6">
      <c r="F7024" s="1"/>
    </row>
    <row r="7025" spans="6:6">
      <c r="F7025" s="1"/>
    </row>
    <row r="7026" spans="6:6">
      <c r="F7026" s="1"/>
    </row>
    <row r="7027" spans="6:6">
      <c r="F7027" s="1"/>
    </row>
    <row r="7028" spans="6:6">
      <c r="F7028" s="1"/>
    </row>
    <row r="7029" spans="6:6">
      <c r="F7029" s="1"/>
    </row>
    <row r="7030" spans="6:6">
      <c r="F7030" s="1"/>
    </row>
    <row r="7031" spans="6:6">
      <c r="F7031" s="1"/>
    </row>
    <row r="7032" spans="6:6">
      <c r="F7032" s="1"/>
    </row>
    <row r="7033" spans="6:6">
      <c r="F7033" s="1"/>
    </row>
    <row r="7034" spans="6:6">
      <c r="F7034" s="1"/>
    </row>
    <row r="7035" spans="6:6">
      <c r="F7035" s="1"/>
    </row>
    <row r="7036" spans="6:6">
      <c r="F7036" s="1"/>
    </row>
    <row r="7037" spans="6:6">
      <c r="F7037" s="1"/>
    </row>
    <row r="7038" spans="6:6">
      <c r="F7038" s="1"/>
    </row>
    <row r="7039" spans="6:6">
      <c r="F7039" s="1"/>
    </row>
    <row r="7040" spans="6:6">
      <c r="F7040" s="1"/>
    </row>
    <row r="7041" spans="6:6">
      <c r="F7041" s="1"/>
    </row>
    <row r="7042" spans="6:6">
      <c r="F7042" s="1"/>
    </row>
    <row r="7043" spans="6:6">
      <c r="F7043" s="1"/>
    </row>
    <row r="7044" spans="6:6">
      <c r="F7044" s="1"/>
    </row>
    <row r="7045" spans="6:6">
      <c r="F7045" s="1"/>
    </row>
    <row r="7046" spans="6:6">
      <c r="F7046" s="1"/>
    </row>
    <row r="7047" spans="6:6">
      <c r="F7047" s="1"/>
    </row>
    <row r="7048" spans="6:6">
      <c r="F7048" s="1"/>
    </row>
    <row r="7049" spans="6:6">
      <c r="F7049" s="1"/>
    </row>
    <row r="7050" spans="6:6">
      <c r="F7050" s="1"/>
    </row>
    <row r="7051" spans="6:6">
      <c r="F7051" s="1"/>
    </row>
    <row r="7052" spans="6:6">
      <c r="F7052" s="1"/>
    </row>
    <row r="7053" spans="6:6">
      <c r="F7053" s="1"/>
    </row>
    <row r="7054" spans="6:6">
      <c r="F7054" s="1"/>
    </row>
    <row r="7055" spans="6:6">
      <c r="F7055" s="1"/>
    </row>
    <row r="7056" spans="6:6">
      <c r="F7056" s="1"/>
    </row>
    <row r="7057" spans="6:6">
      <c r="F7057" s="1"/>
    </row>
    <row r="7058" spans="6:6">
      <c r="F7058" s="1"/>
    </row>
    <row r="7059" spans="6:6">
      <c r="F7059" s="1"/>
    </row>
    <row r="7060" spans="6:6">
      <c r="F7060" s="1"/>
    </row>
    <row r="7061" spans="6:6">
      <c r="F7061" s="1"/>
    </row>
    <row r="7062" spans="6:6">
      <c r="F7062" s="1"/>
    </row>
    <row r="7063" spans="6:6">
      <c r="F7063" s="1"/>
    </row>
    <row r="7064" spans="6:6">
      <c r="F7064" s="1"/>
    </row>
    <row r="7065" spans="6:6">
      <c r="F7065" s="1"/>
    </row>
    <row r="7066" spans="6:6">
      <c r="F7066" s="1"/>
    </row>
    <row r="7067" spans="6:6">
      <c r="F7067" s="1"/>
    </row>
    <row r="7068" spans="6:6">
      <c r="F7068" s="1"/>
    </row>
    <row r="7069" spans="6:6">
      <c r="F7069" s="1"/>
    </row>
    <row r="7070" spans="6:6">
      <c r="F7070" s="1"/>
    </row>
    <row r="7071" spans="6:6">
      <c r="F7071" s="1"/>
    </row>
    <row r="7072" spans="6:6">
      <c r="F7072" s="1"/>
    </row>
    <row r="7073" spans="6:6">
      <c r="F7073" s="1"/>
    </row>
    <row r="7074" spans="6:6">
      <c r="F7074" s="1"/>
    </row>
    <row r="7075" spans="6:6">
      <c r="F7075" s="1"/>
    </row>
    <row r="7076" spans="6:6">
      <c r="F7076" s="1"/>
    </row>
    <row r="7077" spans="6:6">
      <c r="F7077" s="1"/>
    </row>
    <row r="7078" spans="6:6">
      <c r="F7078" s="1"/>
    </row>
    <row r="7079" spans="6:6">
      <c r="F7079" s="1"/>
    </row>
    <row r="7080" spans="6:6">
      <c r="F7080" s="1"/>
    </row>
    <row r="7081" spans="6:6">
      <c r="F7081" s="1"/>
    </row>
    <row r="7082" spans="6:6">
      <c r="F7082" s="1"/>
    </row>
    <row r="7083" spans="6:6">
      <c r="F7083" s="1"/>
    </row>
    <row r="7084" spans="6:6">
      <c r="F7084" s="1"/>
    </row>
    <row r="7085" spans="6:6">
      <c r="F7085" s="1"/>
    </row>
    <row r="7086" spans="6:6">
      <c r="F7086" s="1"/>
    </row>
    <row r="7087" spans="6:6">
      <c r="F7087" s="1"/>
    </row>
    <row r="7088" spans="6:6">
      <c r="F7088" s="1"/>
    </row>
    <row r="7089" spans="6:6">
      <c r="F7089" s="1"/>
    </row>
    <row r="7090" spans="6:6">
      <c r="F7090" s="1"/>
    </row>
    <row r="7091" spans="6:6">
      <c r="F7091" s="1"/>
    </row>
    <row r="7092" spans="6:6">
      <c r="F7092" s="1"/>
    </row>
    <row r="7093" spans="6:6">
      <c r="F7093" s="1"/>
    </row>
    <row r="7094" spans="6:6">
      <c r="F7094" s="1"/>
    </row>
    <row r="7095" spans="6:6">
      <c r="F7095" s="1"/>
    </row>
    <row r="7096" spans="6:6">
      <c r="F7096" s="1"/>
    </row>
    <row r="7097" spans="6:6">
      <c r="F7097" s="1"/>
    </row>
    <row r="7098" spans="6:6">
      <c r="F7098" s="1"/>
    </row>
    <row r="7099" spans="6:6">
      <c r="F7099" s="1"/>
    </row>
    <row r="7100" spans="6:6">
      <c r="F7100" s="1"/>
    </row>
    <row r="7101" spans="6:6">
      <c r="F7101" s="1"/>
    </row>
    <row r="7102" spans="6:6">
      <c r="F7102" s="1"/>
    </row>
    <row r="7103" spans="6:6">
      <c r="F7103" s="1"/>
    </row>
    <row r="7104" spans="6:6">
      <c r="F7104" s="1"/>
    </row>
    <row r="7105" spans="6:6">
      <c r="F7105" s="1"/>
    </row>
    <row r="7106" spans="6:6">
      <c r="F7106" s="1"/>
    </row>
    <row r="7107" spans="6:6">
      <c r="F7107" s="1"/>
    </row>
    <row r="7108" spans="6:6">
      <c r="F7108" s="1"/>
    </row>
    <row r="7109" spans="6:6">
      <c r="F7109" s="1"/>
    </row>
    <row r="7110" spans="6:6">
      <c r="F7110" s="1"/>
    </row>
    <row r="7111" spans="6:6">
      <c r="F7111" s="1"/>
    </row>
    <row r="7112" spans="6:6">
      <c r="F7112" s="1"/>
    </row>
    <row r="7113" spans="6:6">
      <c r="F7113" s="1"/>
    </row>
    <row r="7114" spans="6:6">
      <c r="F7114" s="1"/>
    </row>
    <row r="7115" spans="6:6">
      <c r="F7115" s="1"/>
    </row>
    <row r="7116" spans="6:6">
      <c r="F7116" s="1"/>
    </row>
    <row r="7117" spans="6:6">
      <c r="F7117" s="1"/>
    </row>
    <row r="7118" spans="6:6">
      <c r="F7118" s="1"/>
    </row>
    <row r="7119" spans="6:6">
      <c r="F7119" s="1"/>
    </row>
    <row r="7120" spans="6:6">
      <c r="F7120" s="1"/>
    </row>
    <row r="7121" spans="6:6">
      <c r="F7121" s="1"/>
    </row>
    <row r="7122" spans="6:6">
      <c r="F7122" s="1"/>
    </row>
    <row r="7123" spans="6:6">
      <c r="F7123" s="1"/>
    </row>
    <row r="7124" spans="6:6">
      <c r="F7124" s="1"/>
    </row>
    <row r="7125" spans="6:6">
      <c r="F7125" s="1"/>
    </row>
    <row r="7126" spans="6:6">
      <c r="F7126" s="1"/>
    </row>
    <row r="7127" spans="6:6">
      <c r="F7127" s="1"/>
    </row>
    <row r="7128" spans="6:6">
      <c r="F7128" s="1"/>
    </row>
    <row r="7129" spans="6:6">
      <c r="F7129" s="1"/>
    </row>
    <row r="7130" spans="6:6">
      <c r="F7130" s="1"/>
    </row>
    <row r="7131" spans="6:6">
      <c r="F7131" s="1"/>
    </row>
    <row r="7132" spans="6:6">
      <c r="F7132" s="1"/>
    </row>
    <row r="7133" spans="6:6">
      <c r="F7133" s="1"/>
    </row>
    <row r="7134" spans="6:6">
      <c r="F7134" s="1"/>
    </row>
    <row r="7135" spans="6:6">
      <c r="F7135" s="1"/>
    </row>
    <row r="7136" spans="6:6">
      <c r="F7136" s="1"/>
    </row>
    <row r="7137" spans="6:6">
      <c r="F7137" s="1"/>
    </row>
    <row r="7138" spans="6:6">
      <c r="F7138" s="1"/>
    </row>
    <row r="7139" spans="6:6">
      <c r="F7139" s="1"/>
    </row>
    <row r="7140" spans="6:6">
      <c r="F7140" s="1"/>
    </row>
    <row r="7141" spans="6:6">
      <c r="F7141" s="1"/>
    </row>
    <row r="7142" spans="6:6">
      <c r="F7142" s="1"/>
    </row>
    <row r="7143" spans="6:6">
      <c r="F7143" s="1"/>
    </row>
    <row r="7144" spans="6:6">
      <c r="F7144" s="1"/>
    </row>
    <row r="7145" spans="6:6">
      <c r="F7145" s="1"/>
    </row>
    <row r="7146" spans="6:6">
      <c r="F7146" s="1"/>
    </row>
    <row r="7147" spans="6:6">
      <c r="F7147" s="1"/>
    </row>
    <row r="7148" spans="6:6">
      <c r="F7148" s="1"/>
    </row>
    <row r="7149" spans="6:6">
      <c r="F7149" s="1"/>
    </row>
    <row r="7150" spans="6:6">
      <c r="F7150" s="1"/>
    </row>
    <row r="7151" spans="6:6">
      <c r="F7151" s="1"/>
    </row>
    <row r="7152" spans="6:6">
      <c r="F7152" s="1"/>
    </row>
    <row r="7153" spans="6:6">
      <c r="F7153" s="1"/>
    </row>
    <row r="7154" spans="6:6">
      <c r="F7154" s="1"/>
    </row>
    <row r="7155" spans="6:6">
      <c r="F7155" s="1"/>
    </row>
    <row r="7156" spans="6:6">
      <c r="F7156" s="1"/>
    </row>
    <row r="7157" spans="6:6">
      <c r="F7157" s="1"/>
    </row>
    <row r="7158" spans="6:6">
      <c r="F7158" s="1"/>
    </row>
    <row r="7159" spans="6:6">
      <c r="F7159" s="1"/>
    </row>
    <row r="7160" spans="6:6">
      <c r="F7160" s="1"/>
    </row>
    <row r="7161" spans="6:6">
      <c r="F7161" s="1"/>
    </row>
    <row r="7162" spans="6:6">
      <c r="F7162" s="1"/>
    </row>
    <row r="7163" spans="6:6">
      <c r="F7163" s="1"/>
    </row>
    <row r="7164" spans="6:6">
      <c r="F7164" s="1"/>
    </row>
    <row r="7165" spans="6:6">
      <c r="F7165" s="1"/>
    </row>
    <row r="7166" spans="6:6">
      <c r="F7166" s="1"/>
    </row>
    <row r="7167" spans="6:6">
      <c r="F7167" s="1"/>
    </row>
    <row r="7168" spans="6:6">
      <c r="F7168" s="1"/>
    </row>
    <row r="7169" spans="6:6">
      <c r="F7169" s="1"/>
    </row>
    <row r="7170" spans="6:6">
      <c r="F7170" s="1"/>
    </row>
    <row r="7171" spans="6:6">
      <c r="F7171" s="1"/>
    </row>
    <row r="7172" spans="6:6">
      <c r="F7172" s="1"/>
    </row>
    <row r="7173" spans="6:6">
      <c r="F7173" s="1"/>
    </row>
    <row r="7174" spans="6:6">
      <c r="F7174" s="1"/>
    </row>
    <row r="7175" spans="6:6">
      <c r="F7175" s="1"/>
    </row>
    <row r="7176" spans="6:6">
      <c r="F7176" s="1"/>
    </row>
    <row r="7177" spans="6:6">
      <c r="F7177" s="1"/>
    </row>
    <row r="7178" spans="6:6">
      <c r="F7178" s="1"/>
    </row>
    <row r="7179" spans="6:6">
      <c r="F7179" s="1"/>
    </row>
    <row r="7180" spans="6:6">
      <c r="F7180" s="1"/>
    </row>
    <row r="7181" spans="6:6">
      <c r="F7181" s="1"/>
    </row>
    <row r="7182" spans="6:6">
      <c r="F7182" s="1"/>
    </row>
    <row r="7183" spans="6:6">
      <c r="F7183" s="1"/>
    </row>
    <row r="7184" spans="6:6">
      <c r="F7184" s="1"/>
    </row>
    <row r="7185" spans="6:6">
      <c r="F7185" s="1"/>
    </row>
    <row r="7186" spans="6:6">
      <c r="F7186" s="1"/>
    </row>
    <row r="7187" spans="6:6">
      <c r="F7187" s="1"/>
    </row>
    <row r="7188" spans="6:6">
      <c r="F7188" s="1"/>
    </row>
    <row r="7189" spans="6:6">
      <c r="F7189" s="1"/>
    </row>
    <row r="7190" spans="6:6">
      <c r="F7190" s="1"/>
    </row>
    <row r="7191" spans="6:6">
      <c r="F7191" s="1"/>
    </row>
    <row r="7192" spans="6:6">
      <c r="F7192" s="1"/>
    </row>
    <row r="7193" spans="6:6">
      <c r="F7193" s="1"/>
    </row>
    <row r="7194" spans="6:6">
      <c r="F7194" s="1"/>
    </row>
    <row r="7195" spans="6:6">
      <c r="F7195" s="1"/>
    </row>
    <row r="7196" spans="6:6">
      <c r="F7196" s="1"/>
    </row>
    <row r="7197" spans="6:6">
      <c r="F7197" s="1"/>
    </row>
    <row r="7198" spans="6:6">
      <c r="F7198" s="1"/>
    </row>
    <row r="7199" spans="6:6">
      <c r="F7199" s="1"/>
    </row>
    <row r="7200" spans="6:6">
      <c r="F7200" s="1"/>
    </row>
    <row r="7201" spans="6:6">
      <c r="F7201" s="1"/>
    </row>
    <row r="7202" spans="6:6">
      <c r="F7202" s="1"/>
    </row>
    <row r="7203" spans="6:6">
      <c r="F7203" s="1"/>
    </row>
    <row r="7204" spans="6:6">
      <c r="F7204" s="1"/>
    </row>
    <row r="7205" spans="6:6">
      <c r="F7205" s="1"/>
    </row>
    <row r="7206" spans="6:6">
      <c r="F7206" s="1"/>
    </row>
    <row r="7207" spans="6:6">
      <c r="F7207" s="1"/>
    </row>
    <row r="7208" spans="6:6">
      <c r="F7208" s="1"/>
    </row>
    <row r="7209" spans="6:6">
      <c r="F7209" s="1"/>
    </row>
    <row r="7210" spans="6:6">
      <c r="F7210" s="1"/>
    </row>
    <row r="7211" spans="6:6">
      <c r="F7211" s="1"/>
    </row>
    <row r="7212" spans="6:6">
      <c r="F7212" s="1"/>
    </row>
    <row r="7213" spans="6:6">
      <c r="F7213" s="1"/>
    </row>
    <row r="7214" spans="6:6">
      <c r="F7214" s="1"/>
    </row>
    <row r="7215" spans="6:6">
      <c r="F7215" s="1"/>
    </row>
    <row r="7216" spans="6:6">
      <c r="F7216" s="1"/>
    </row>
    <row r="7217" spans="6:6">
      <c r="F7217" s="1"/>
    </row>
    <row r="7218" spans="6:6">
      <c r="F7218" s="1"/>
    </row>
    <row r="7219" spans="6:6">
      <c r="F7219" s="1"/>
    </row>
    <row r="7220" spans="6:6">
      <c r="F7220" s="1"/>
    </row>
    <row r="7221" spans="6:6">
      <c r="F7221" s="1"/>
    </row>
    <row r="7222" spans="6:6">
      <c r="F7222" s="1"/>
    </row>
    <row r="7223" spans="6:6">
      <c r="F7223" s="1"/>
    </row>
    <row r="7224" spans="6:6">
      <c r="F7224" s="1"/>
    </row>
    <row r="7225" spans="6:6">
      <c r="F7225" s="1"/>
    </row>
    <row r="7226" spans="6:6">
      <c r="F7226" s="1"/>
    </row>
    <row r="7227" spans="6:6">
      <c r="F7227" s="1"/>
    </row>
    <row r="7228" spans="6:6">
      <c r="F7228" s="1"/>
    </row>
    <row r="7229" spans="6:6">
      <c r="F7229" s="1"/>
    </row>
    <row r="7230" spans="6:6">
      <c r="F7230" s="1"/>
    </row>
    <row r="7231" spans="6:6">
      <c r="F7231" s="1"/>
    </row>
    <row r="7232" spans="6:6">
      <c r="F7232" s="1"/>
    </row>
    <row r="7233" spans="6:6">
      <c r="F7233" s="1"/>
    </row>
    <row r="7234" spans="6:6">
      <c r="F7234" s="1"/>
    </row>
    <row r="7235" spans="6:6">
      <c r="F7235" s="1"/>
    </row>
    <row r="7236" spans="6:6">
      <c r="F7236" s="1"/>
    </row>
    <row r="7237" spans="6:6">
      <c r="F7237" s="1"/>
    </row>
    <row r="7238" spans="6:6">
      <c r="F7238" s="1"/>
    </row>
    <row r="7239" spans="6:6">
      <c r="F7239" s="1"/>
    </row>
    <row r="7240" spans="6:6">
      <c r="F7240" s="1"/>
    </row>
    <row r="7241" spans="6:6">
      <c r="F7241" s="1"/>
    </row>
    <row r="7242" spans="6:6">
      <c r="F7242" s="1"/>
    </row>
    <row r="7243" spans="6:6">
      <c r="F7243" s="1"/>
    </row>
    <row r="7244" spans="6:6">
      <c r="F7244" s="1"/>
    </row>
    <row r="7245" spans="6:6">
      <c r="F7245" s="1"/>
    </row>
    <row r="7246" spans="6:6">
      <c r="F7246" s="1"/>
    </row>
    <row r="7247" spans="6:6">
      <c r="F7247" s="1"/>
    </row>
    <row r="7248" spans="6:6">
      <c r="F7248" s="1"/>
    </row>
    <row r="7249" spans="6:6">
      <c r="F7249" s="1"/>
    </row>
    <row r="7250" spans="6:6">
      <c r="F7250" s="1"/>
    </row>
    <row r="7251" spans="6:6">
      <c r="F7251" s="1"/>
    </row>
    <row r="7252" spans="6:6">
      <c r="F7252" s="1"/>
    </row>
    <row r="7253" spans="6:6">
      <c r="F7253" s="1"/>
    </row>
    <row r="7254" spans="6:6">
      <c r="F7254" s="1"/>
    </row>
    <row r="7255" spans="6:6">
      <c r="F7255" s="1"/>
    </row>
    <row r="7256" spans="6:6">
      <c r="F7256" s="1"/>
    </row>
    <row r="7257" spans="6:6">
      <c r="F7257" s="1"/>
    </row>
    <row r="7258" spans="6:6">
      <c r="F7258" s="1"/>
    </row>
    <row r="7259" spans="6:6">
      <c r="F7259" s="1"/>
    </row>
    <row r="7260" spans="6:6">
      <c r="F7260" s="1"/>
    </row>
    <row r="7261" spans="6:6">
      <c r="F7261" s="1"/>
    </row>
    <row r="7262" spans="6:6">
      <c r="F7262" s="1"/>
    </row>
    <row r="7263" spans="6:6">
      <c r="F7263" s="1"/>
    </row>
    <row r="7264" spans="6:6">
      <c r="F7264" s="1"/>
    </row>
    <row r="7265" spans="6:6">
      <c r="F7265" s="1"/>
    </row>
    <row r="7266" spans="6:6">
      <c r="F7266" s="1"/>
    </row>
    <row r="7267" spans="6:6">
      <c r="F7267" s="1"/>
    </row>
    <row r="7268" spans="6:6">
      <c r="F7268" s="1"/>
    </row>
    <row r="7269" spans="6:6">
      <c r="F7269" s="1"/>
    </row>
    <row r="7270" spans="6:6">
      <c r="F7270" s="1"/>
    </row>
    <row r="7271" spans="6:6">
      <c r="F7271" s="1"/>
    </row>
    <row r="7272" spans="6:6">
      <c r="F7272" s="1"/>
    </row>
    <row r="7273" spans="6:6">
      <c r="F7273" s="1"/>
    </row>
    <row r="7274" spans="6:6">
      <c r="F7274" s="1"/>
    </row>
    <row r="7275" spans="6:6">
      <c r="F7275" s="1"/>
    </row>
    <row r="7276" spans="6:6">
      <c r="F7276" s="1"/>
    </row>
    <row r="7277" spans="6:6">
      <c r="F7277" s="1"/>
    </row>
    <row r="7278" spans="6:6">
      <c r="F7278" s="1"/>
    </row>
    <row r="7279" spans="6:6">
      <c r="F7279" s="1"/>
    </row>
    <row r="7280" spans="6:6">
      <c r="F7280" s="1"/>
    </row>
    <row r="7281" spans="6:6">
      <c r="F7281" s="1"/>
    </row>
    <row r="7282" spans="6:6">
      <c r="F7282" s="1"/>
    </row>
    <row r="7283" spans="6:6">
      <c r="F7283" s="1"/>
    </row>
    <row r="7284" spans="6:6">
      <c r="F7284" s="1"/>
    </row>
    <row r="7285" spans="6:6">
      <c r="F7285" s="1"/>
    </row>
    <row r="7286" spans="6:6">
      <c r="F7286" s="1"/>
    </row>
    <row r="7287" spans="6:6">
      <c r="F7287" s="1"/>
    </row>
    <row r="7288" spans="6:6">
      <c r="F7288" s="1"/>
    </row>
    <row r="7289" spans="6:6">
      <c r="F7289" s="1"/>
    </row>
    <row r="7290" spans="6:6">
      <c r="F7290" s="1"/>
    </row>
    <row r="7291" spans="6:6">
      <c r="F7291" s="1"/>
    </row>
    <row r="7292" spans="6:6">
      <c r="F7292" s="1"/>
    </row>
    <row r="7293" spans="6:6">
      <c r="F7293" s="1"/>
    </row>
    <row r="7294" spans="6:6">
      <c r="F7294" s="1"/>
    </row>
    <row r="7295" spans="6:6">
      <c r="F7295" s="1"/>
    </row>
    <row r="7296" spans="6:6">
      <c r="F7296" s="1"/>
    </row>
    <row r="7297" spans="6:6">
      <c r="F7297" s="1"/>
    </row>
    <row r="7298" spans="6:6">
      <c r="F7298" s="1"/>
    </row>
    <row r="7299" spans="6:6">
      <c r="F7299" s="1"/>
    </row>
    <row r="7300" spans="6:6">
      <c r="F7300" s="1"/>
    </row>
    <row r="7301" spans="6:6">
      <c r="F7301" s="1"/>
    </row>
    <row r="7302" spans="6:6">
      <c r="F7302" s="1"/>
    </row>
    <row r="7303" spans="6:6">
      <c r="F7303" s="1"/>
    </row>
    <row r="7304" spans="6:6">
      <c r="F7304" s="1"/>
    </row>
    <row r="7305" spans="6:6">
      <c r="F7305" s="1"/>
    </row>
    <row r="7306" spans="6:6">
      <c r="F7306" s="1"/>
    </row>
    <row r="7307" spans="6:6">
      <c r="F7307" s="1"/>
    </row>
    <row r="7308" spans="6:6">
      <c r="F7308" s="1"/>
    </row>
    <row r="7309" spans="6:6">
      <c r="F7309" s="1"/>
    </row>
    <row r="7310" spans="6:6">
      <c r="F7310" s="1"/>
    </row>
    <row r="7311" spans="6:6">
      <c r="F7311" s="1"/>
    </row>
    <row r="7312" spans="6:6">
      <c r="F7312" s="1"/>
    </row>
    <row r="7313" spans="6:6">
      <c r="F7313" s="1"/>
    </row>
    <row r="7314" spans="6:6">
      <c r="F7314" s="1"/>
    </row>
    <row r="7315" spans="6:6">
      <c r="F7315" s="1"/>
    </row>
    <row r="7316" spans="6:6">
      <c r="F7316" s="1"/>
    </row>
    <row r="7317" spans="6:6">
      <c r="F7317" s="1"/>
    </row>
    <row r="7318" spans="6:6">
      <c r="F7318" s="1"/>
    </row>
    <row r="7319" spans="6:6">
      <c r="F7319" s="1"/>
    </row>
    <row r="7320" spans="6:6">
      <c r="F7320" s="1"/>
    </row>
    <row r="7321" spans="6:6">
      <c r="F7321" s="1"/>
    </row>
    <row r="7322" spans="6:6">
      <c r="F7322" s="1"/>
    </row>
    <row r="7323" spans="6:6">
      <c r="F7323" s="1"/>
    </row>
    <row r="7324" spans="6:6">
      <c r="F7324" s="1"/>
    </row>
    <row r="7325" spans="6:6">
      <c r="F7325" s="1"/>
    </row>
    <row r="7326" spans="6:6">
      <c r="F7326" s="1"/>
    </row>
    <row r="7327" spans="6:6">
      <c r="F7327" s="1"/>
    </row>
    <row r="7328" spans="6:6">
      <c r="F7328" s="1"/>
    </row>
    <row r="7329" spans="6:6">
      <c r="F7329" s="1"/>
    </row>
    <row r="7330" spans="6:6">
      <c r="F7330" s="1"/>
    </row>
    <row r="7331" spans="6:6">
      <c r="F7331" s="1"/>
    </row>
    <row r="7332" spans="6:6">
      <c r="F7332" s="1"/>
    </row>
    <row r="7333" spans="6:6">
      <c r="F7333" s="1"/>
    </row>
    <row r="7334" spans="6:6">
      <c r="F7334" s="1"/>
    </row>
    <row r="7335" spans="6:6">
      <c r="F7335" s="1"/>
    </row>
    <row r="7336" spans="6:6">
      <c r="F7336" s="1"/>
    </row>
    <row r="7337" spans="6:6">
      <c r="F7337" s="1"/>
    </row>
    <row r="7338" spans="6:6">
      <c r="F7338" s="1"/>
    </row>
    <row r="7339" spans="6:6">
      <c r="F7339" s="1"/>
    </row>
    <row r="7340" spans="6:6">
      <c r="F7340" s="1"/>
    </row>
    <row r="7341" spans="6:6">
      <c r="F7341" s="1"/>
    </row>
    <row r="7342" spans="6:6">
      <c r="F7342" s="1"/>
    </row>
    <row r="7343" spans="6:6">
      <c r="F7343" s="1"/>
    </row>
    <row r="7344" spans="6:6">
      <c r="F7344" s="1"/>
    </row>
    <row r="7345" spans="6:6">
      <c r="F7345" s="1"/>
    </row>
    <row r="7346" spans="6:6">
      <c r="F7346" s="1"/>
    </row>
    <row r="7347" spans="6:6">
      <c r="F7347" s="1"/>
    </row>
    <row r="7348" spans="6:6">
      <c r="F7348" s="1"/>
    </row>
    <row r="7349" spans="6:6">
      <c r="F7349" s="1"/>
    </row>
    <row r="7350" spans="6:6">
      <c r="F7350" s="1"/>
    </row>
    <row r="7351" spans="6:6">
      <c r="F7351" s="1"/>
    </row>
    <row r="7352" spans="6:6">
      <c r="F7352" s="1"/>
    </row>
    <row r="7353" spans="6:6">
      <c r="F7353" s="1"/>
    </row>
    <row r="7354" spans="6:6">
      <c r="F7354" s="1"/>
    </row>
    <row r="7355" spans="6:6">
      <c r="F7355" s="1"/>
    </row>
    <row r="7356" spans="6:6">
      <c r="F7356" s="1"/>
    </row>
    <row r="7357" spans="6:6">
      <c r="F7357" s="1"/>
    </row>
    <row r="7358" spans="6:6">
      <c r="F7358" s="1"/>
    </row>
    <row r="7359" spans="6:6">
      <c r="F7359" s="1"/>
    </row>
    <row r="7360" spans="6:6">
      <c r="F7360" s="1"/>
    </row>
    <row r="7361" spans="6:6">
      <c r="F7361" s="1"/>
    </row>
    <row r="7362" spans="6:6">
      <c r="F7362" s="1"/>
    </row>
    <row r="7363" spans="6:6">
      <c r="F7363" s="1"/>
    </row>
    <row r="7364" spans="6:6">
      <c r="F7364" s="1"/>
    </row>
    <row r="7365" spans="6:6">
      <c r="F7365" s="1"/>
    </row>
    <row r="7366" spans="6:6">
      <c r="F7366" s="1"/>
    </row>
    <row r="7367" spans="6:6">
      <c r="F7367" s="1"/>
    </row>
    <row r="7368" spans="6:6">
      <c r="F7368" s="1"/>
    </row>
    <row r="7369" spans="6:6">
      <c r="F7369" s="1"/>
    </row>
    <row r="7370" spans="6:6">
      <c r="F7370" s="1"/>
    </row>
    <row r="7371" spans="6:6">
      <c r="F7371" s="1"/>
    </row>
    <row r="7372" spans="6:6">
      <c r="F7372" s="1"/>
    </row>
    <row r="7373" spans="6:6">
      <c r="F7373" s="1"/>
    </row>
    <row r="7374" spans="6:6">
      <c r="F7374" s="1"/>
    </row>
    <row r="7375" spans="6:6">
      <c r="F7375" s="1"/>
    </row>
    <row r="7376" spans="6:6">
      <c r="F7376" s="1"/>
    </row>
    <row r="7377" spans="6:6">
      <c r="F7377" s="1"/>
    </row>
    <row r="7378" spans="6:6">
      <c r="F7378" s="1"/>
    </row>
    <row r="7379" spans="6:6">
      <c r="F7379" s="1"/>
    </row>
    <row r="7380" spans="6:6">
      <c r="F7380" s="1"/>
    </row>
    <row r="7381" spans="6:6">
      <c r="F7381" s="1"/>
    </row>
    <row r="7382" spans="6:6">
      <c r="F7382" s="1"/>
    </row>
    <row r="7383" spans="6:6">
      <c r="F7383" s="1"/>
    </row>
    <row r="7384" spans="6:6">
      <c r="F7384" s="1"/>
    </row>
    <row r="7385" spans="6:6">
      <c r="F7385" s="1"/>
    </row>
    <row r="7386" spans="6:6">
      <c r="F7386" s="1"/>
    </row>
    <row r="7387" spans="6:6">
      <c r="F7387" s="1"/>
    </row>
    <row r="7388" spans="6:6">
      <c r="F7388" s="1"/>
    </row>
    <row r="7389" spans="6:6">
      <c r="F7389" s="1"/>
    </row>
    <row r="7390" spans="6:6">
      <c r="F7390" s="1"/>
    </row>
    <row r="7391" spans="6:6">
      <c r="F7391" s="1"/>
    </row>
    <row r="7392" spans="6:6">
      <c r="F7392" s="1"/>
    </row>
    <row r="7393" spans="6:6">
      <c r="F7393" s="1"/>
    </row>
    <row r="7394" spans="6:6">
      <c r="F7394" s="1"/>
    </row>
    <row r="7395" spans="6:6">
      <c r="F7395" s="1"/>
    </row>
    <row r="7396" spans="6:6">
      <c r="F7396" s="1"/>
    </row>
    <row r="7397" spans="6:6">
      <c r="F7397" s="1"/>
    </row>
    <row r="7398" spans="6:6">
      <c r="F7398" s="1"/>
    </row>
    <row r="7399" spans="6:6">
      <c r="F7399" s="1"/>
    </row>
    <row r="7400" spans="6:6">
      <c r="F7400" s="1"/>
    </row>
    <row r="7401" spans="6:6">
      <c r="F7401" s="1"/>
    </row>
    <row r="7402" spans="6:6">
      <c r="F7402" s="1"/>
    </row>
    <row r="7403" spans="6:6">
      <c r="F7403" s="1"/>
    </row>
    <row r="7404" spans="6:6">
      <c r="F7404" s="1"/>
    </row>
    <row r="7405" spans="6:6">
      <c r="F7405" s="1"/>
    </row>
    <row r="7406" spans="6:6">
      <c r="F7406" s="1"/>
    </row>
    <row r="7407" spans="6:6">
      <c r="F7407" s="1"/>
    </row>
    <row r="7408" spans="6:6">
      <c r="F7408" s="1"/>
    </row>
    <row r="7409" spans="6:6">
      <c r="F7409" s="1"/>
    </row>
    <row r="7410" spans="6:6">
      <c r="F7410" s="1"/>
    </row>
    <row r="7411" spans="6:6">
      <c r="F7411" s="1"/>
    </row>
    <row r="7412" spans="6:6">
      <c r="F7412" s="1"/>
    </row>
    <row r="7413" spans="6:6">
      <c r="F7413" s="1"/>
    </row>
    <row r="7414" spans="6:6">
      <c r="F7414" s="1"/>
    </row>
    <row r="7415" spans="6:6">
      <c r="F7415" s="1"/>
    </row>
    <row r="7416" spans="6:6">
      <c r="F7416" s="1"/>
    </row>
    <row r="7417" spans="6:6">
      <c r="F7417" s="1"/>
    </row>
    <row r="7418" spans="6:6">
      <c r="F7418" s="1"/>
    </row>
    <row r="7419" spans="6:6">
      <c r="F7419" s="1"/>
    </row>
    <row r="7420" spans="6:6">
      <c r="F7420" s="1"/>
    </row>
    <row r="7421" spans="6:6">
      <c r="F7421" s="1"/>
    </row>
    <row r="7422" spans="6:6">
      <c r="F7422" s="1"/>
    </row>
    <row r="7423" spans="6:6">
      <c r="F7423" s="1"/>
    </row>
    <row r="7424" spans="6:6">
      <c r="F7424" s="1"/>
    </row>
    <row r="7425" spans="6:6">
      <c r="F7425" s="1"/>
    </row>
    <row r="7426" spans="6:6">
      <c r="F7426" s="1"/>
    </row>
    <row r="7427" spans="6:6">
      <c r="F7427" s="1"/>
    </row>
    <row r="7428" spans="6:6">
      <c r="F7428" s="1"/>
    </row>
    <row r="7429" spans="6:6">
      <c r="F7429" s="1"/>
    </row>
    <row r="7430" spans="6:6">
      <c r="F7430" s="1"/>
    </row>
    <row r="7431" spans="6:6">
      <c r="F7431" s="1"/>
    </row>
    <row r="7432" spans="6:6">
      <c r="F7432" s="1"/>
    </row>
    <row r="7433" spans="6:6">
      <c r="F7433" s="1"/>
    </row>
    <row r="7434" spans="6:6">
      <c r="F7434" s="1"/>
    </row>
    <row r="7435" spans="6:6">
      <c r="F7435" s="1"/>
    </row>
    <row r="7436" spans="6:6">
      <c r="F7436" s="1"/>
    </row>
    <row r="7437" spans="6:6">
      <c r="F7437" s="1"/>
    </row>
    <row r="7438" spans="6:6">
      <c r="F7438" s="1"/>
    </row>
    <row r="7439" spans="6:6">
      <c r="F7439" s="1"/>
    </row>
    <row r="7440" spans="6:6">
      <c r="F7440" s="1"/>
    </row>
    <row r="7441" spans="6:6">
      <c r="F7441" s="1"/>
    </row>
    <row r="7442" spans="6:6">
      <c r="F7442" s="1"/>
    </row>
    <row r="7443" spans="6:6">
      <c r="F7443" s="1"/>
    </row>
    <row r="7444" spans="6:6">
      <c r="F7444" s="1"/>
    </row>
    <row r="7445" spans="6:6">
      <c r="F7445" s="1"/>
    </row>
    <row r="7446" spans="6:6">
      <c r="F7446" s="1"/>
    </row>
    <row r="7447" spans="6:6">
      <c r="F7447" s="1"/>
    </row>
    <row r="7448" spans="6:6">
      <c r="F7448" s="1"/>
    </row>
    <row r="7449" spans="6:6">
      <c r="F7449" s="1"/>
    </row>
    <row r="7450" spans="6:6">
      <c r="F7450" s="1"/>
    </row>
    <row r="7451" spans="6:6">
      <c r="F7451" s="1"/>
    </row>
    <row r="7452" spans="6:6">
      <c r="F7452" s="1"/>
    </row>
    <row r="7453" spans="6:6">
      <c r="F7453" s="1"/>
    </row>
    <row r="7454" spans="6:6">
      <c r="F7454" s="1"/>
    </row>
    <row r="7455" spans="6:6">
      <c r="F7455" s="1"/>
    </row>
    <row r="7456" spans="6:6">
      <c r="F7456" s="1"/>
    </row>
    <row r="7457" spans="6:6">
      <c r="F7457" s="1"/>
    </row>
    <row r="7458" spans="6:6">
      <c r="F7458" s="1"/>
    </row>
    <row r="7459" spans="6:6">
      <c r="F7459" s="1"/>
    </row>
    <row r="7460" spans="6:6">
      <c r="F7460" s="1"/>
    </row>
    <row r="7461" spans="6:6">
      <c r="F7461" s="1"/>
    </row>
    <row r="7462" spans="6:6">
      <c r="F7462" s="1"/>
    </row>
    <row r="7463" spans="6:6">
      <c r="F7463" s="1"/>
    </row>
    <row r="7464" spans="6:6">
      <c r="F7464" s="1"/>
    </row>
    <row r="7465" spans="6:6">
      <c r="F7465" s="1"/>
    </row>
    <row r="7466" spans="6:6">
      <c r="F7466" s="1"/>
    </row>
    <row r="7467" spans="6:6">
      <c r="F7467" s="1"/>
    </row>
    <row r="7468" spans="6:6">
      <c r="F7468" s="1"/>
    </row>
    <row r="7469" spans="6:6">
      <c r="F7469" s="1"/>
    </row>
    <row r="7470" spans="6:6">
      <c r="F7470" s="1"/>
    </row>
    <row r="7471" spans="6:6">
      <c r="F7471" s="1"/>
    </row>
    <row r="7472" spans="6:6">
      <c r="F7472" s="1"/>
    </row>
    <row r="7473" spans="6:6">
      <c r="F7473" s="1"/>
    </row>
    <row r="7474" spans="6:6">
      <c r="F7474" s="1"/>
    </row>
    <row r="7475" spans="6:6">
      <c r="F7475" s="1"/>
    </row>
    <row r="7476" spans="6:6">
      <c r="F7476" s="1"/>
    </row>
    <row r="7477" spans="6:6">
      <c r="F7477" s="1"/>
    </row>
    <row r="7478" spans="6:6">
      <c r="F7478" s="1"/>
    </row>
    <row r="7479" spans="6:6">
      <c r="F7479" s="1"/>
    </row>
    <row r="7480" spans="6:6">
      <c r="F7480" s="1"/>
    </row>
    <row r="7481" spans="6:6">
      <c r="F7481" s="1"/>
    </row>
    <row r="7482" spans="6:6">
      <c r="F7482" s="1"/>
    </row>
    <row r="7483" spans="6:6">
      <c r="F7483" s="1"/>
    </row>
    <row r="7484" spans="6:6">
      <c r="F7484" s="1"/>
    </row>
    <row r="7485" spans="6:6">
      <c r="F7485" s="1"/>
    </row>
    <row r="7486" spans="6:6">
      <c r="F7486" s="1"/>
    </row>
    <row r="7487" spans="6:6">
      <c r="F7487" s="1"/>
    </row>
    <row r="7488" spans="6:6">
      <c r="F7488" s="1"/>
    </row>
    <row r="7489" spans="6:6">
      <c r="F7489" s="1"/>
    </row>
    <row r="7490" spans="6:6">
      <c r="F7490" s="1"/>
    </row>
    <row r="7491" spans="6:6">
      <c r="F7491" s="1"/>
    </row>
    <row r="7492" spans="6:6">
      <c r="F7492" s="1"/>
    </row>
    <row r="7493" spans="6:6">
      <c r="F7493" s="1"/>
    </row>
    <row r="7494" spans="6:6">
      <c r="F7494" s="1"/>
    </row>
    <row r="7495" spans="6:6">
      <c r="F7495" s="1"/>
    </row>
    <row r="7496" spans="6:6">
      <c r="F7496" s="1"/>
    </row>
    <row r="7497" spans="6:6">
      <c r="F7497" s="1"/>
    </row>
    <row r="7498" spans="6:6">
      <c r="F7498" s="1"/>
    </row>
    <row r="7499" spans="6:6">
      <c r="F7499" s="1"/>
    </row>
    <row r="7500" spans="6:6">
      <c r="F7500" s="1"/>
    </row>
    <row r="7501" spans="6:6">
      <c r="F7501" s="1"/>
    </row>
    <row r="7502" spans="6:6">
      <c r="F7502" s="1"/>
    </row>
    <row r="7503" spans="6:6">
      <c r="F7503" s="1"/>
    </row>
    <row r="7504" spans="6:6">
      <c r="F7504" s="1"/>
    </row>
    <row r="7505" spans="6:6">
      <c r="F7505" s="1"/>
    </row>
    <row r="7506" spans="6:6">
      <c r="F7506" s="1"/>
    </row>
    <row r="7507" spans="6:6">
      <c r="F7507" s="1"/>
    </row>
    <row r="7508" spans="6:6">
      <c r="F7508" s="1"/>
    </row>
    <row r="7509" spans="6:6">
      <c r="F7509" s="1"/>
    </row>
    <row r="7510" spans="6:6">
      <c r="F7510" s="1"/>
    </row>
    <row r="7511" spans="6:6">
      <c r="F7511" s="1"/>
    </row>
    <row r="7512" spans="6:6">
      <c r="F7512" s="1"/>
    </row>
    <row r="7513" spans="6:6">
      <c r="F7513" s="1"/>
    </row>
    <row r="7514" spans="6:6">
      <c r="F7514" s="1"/>
    </row>
    <row r="7515" spans="6:6">
      <c r="F7515" s="1"/>
    </row>
    <row r="7516" spans="6:6">
      <c r="F7516" s="1"/>
    </row>
    <row r="7517" spans="6:6">
      <c r="F7517" s="1"/>
    </row>
    <row r="7518" spans="6:6">
      <c r="F7518" s="1"/>
    </row>
    <row r="7519" spans="6:6">
      <c r="F7519" s="1"/>
    </row>
    <row r="7520" spans="6:6">
      <c r="F7520" s="1"/>
    </row>
    <row r="7521" spans="6:6">
      <c r="F7521" s="1"/>
    </row>
    <row r="7522" spans="6:6">
      <c r="F7522" s="1"/>
    </row>
    <row r="7523" spans="6:6">
      <c r="F7523" s="1"/>
    </row>
    <row r="7524" spans="6:6">
      <c r="F7524" s="1"/>
    </row>
    <row r="7525" spans="6:6">
      <c r="F7525" s="1"/>
    </row>
    <row r="7526" spans="6:6">
      <c r="F7526" s="1"/>
    </row>
    <row r="7527" spans="6:6">
      <c r="F7527" s="1"/>
    </row>
    <row r="7528" spans="6:6">
      <c r="F7528" s="1"/>
    </row>
    <row r="7529" spans="6:6">
      <c r="F7529" s="1"/>
    </row>
    <row r="7530" spans="6:6">
      <c r="F7530" s="1"/>
    </row>
    <row r="7531" spans="6:6">
      <c r="F7531" s="1"/>
    </row>
    <row r="7532" spans="6:6">
      <c r="F7532" s="1"/>
    </row>
    <row r="7533" spans="6:6">
      <c r="F7533" s="1"/>
    </row>
    <row r="7534" spans="6:6">
      <c r="F7534" s="1"/>
    </row>
    <row r="7535" spans="6:6">
      <c r="F7535" s="1"/>
    </row>
    <row r="7536" spans="6:6">
      <c r="F7536" s="1"/>
    </row>
    <row r="7537" spans="6:6">
      <c r="F7537" s="1"/>
    </row>
    <row r="7538" spans="6:6">
      <c r="F7538" s="1"/>
    </row>
    <row r="7539" spans="6:6">
      <c r="F7539" s="1"/>
    </row>
    <row r="7540" spans="6:6">
      <c r="F7540" s="1"/>
    </row>
    <row r="7541" spans="6:6">
      <c r="F7541" s="1"/>
    </row>
    <row r="7542" spans="6:6">
      <c r="F7542" s="1"/>
    </row>
    <row r="7543" spans="6:6">
      <c r="F7543" s="1"/>
    </row>
    <row r="7544" spans="6:6">
      <c r="F7544" s="1"/>
    </row>
    <row r="7545" spans="6:6">
      <c r="F7545" s="1"/>
    </row>
    <row r="7546" spans="6:6">
      <c r="F7546" s="1"/>
    </row>
    <row r="7547" spans="6:6">
      <c r="F7547" s="1"/>
    </row>
    <row r="7548" spans="6:6">
      <c r="F7548" s="1"/>
    </row>
    <row r="7549" spans="6:6">
      <c r="F7549" s="1"/>
    </row>
    <row r="7550" spans="6:6">
      <c r="F7550" s="1"/>
    </row>
    <row r="7551" spans="6:6">
      <c r="F7551" s="1"/>
    </row>
    <row r="7552" spans="6:6">
      <c r="F7552" s="1"/>
    </row>
    <row r="7553" spans="6:6">
      <c r="F7553" s="1"/>
    </row>
    <row r="7554" spans="6:6">
      <c r="F7554" s="1"/>
    </row>
    <row r="7555" spans="6:6">
      <c r="F7555" s="1"/>
    </row>
    <row r="7556" spans="6:6">
      <c r="F7556" s="1"/>
    </row>
    <row r="7557" spans="6:6">
      <c r="F7557" s="1"/>
    </row>
    <row r="7558" spans="6:6">
      <c r="F7558" s="1"/>
    </row>
    <row r="7559" spans="6:6">
      <c r="F7559" s="1"/>
    </row>
    <row r="7560" spans="6:6">
      <c r="F7560" s="1"/>
    </row>
    <row r="7561" spans="6:6">
      <c r="F7561" s="1"/>
    </row>
    <row r="7562" spans="6:6">
      <c r="F7562" s="1"/>
    </row>
    <row r="7563" spans="6:6">
      <c r="F7563" s="1"/>
    </row>
    <row r="7564" spans="6:6">
      <c r="F7564" s="1"/>
    </row>
    <row r="7565" spans="6:6">
      <c r="F7565" s="1"/>
    </row>
    <row r="7566" spans="6:6">
      <c r="F7566" s="1"/>
    </row>
    <row r="7567" spans="6:6">
      <c r="F7567" s="1"/>
    </row>
    <row r="7568" spans="6:6">
      <c r="F7568" s="1"/>
    </row>
    <row r="7569" spans="6:6">
      <c r="F7569" s="1"/>
    </row>
    <row r="7570" spans="6:6">
      <c r="F7570" s="1"/>
    </row>
    <row r="7571" spans="6:6">
      <c r="F7571" s="1"/>
    </row>
    <row r="7572" spans="6:6">
      <c r="F7572" s="1"/>
    </row>
    <row r="7573" spans="6:6">
      <c r="F7573" s="1"/>
    </row>
    <row r="7574" spans="6:6">
      <c r="F7574" s="1"/>
    </row>
    <row r="7575" spans="6:6">
      <c r="F7575" s="1"/>
    </row>
    <row r="7576" spans="6:6">
      <c r="F7576" s="1"/>
    </row>
    <row r="7577" spans="6:6">
      <c r="F7577" s="1"/>
    </row>
    <row r="7578" spans="6:6">
      <c r="F7578" s="1"/>
    </row>
    <row r="7579" spans="6:6">
      <c r="F7579" s="1"/>
    </row>
    <row r="7580" spans="6:6">
      <c r="F7580" s="1"/>
    </row>
    <row r="7581" spans="6:6">
      <c r="F7581" s="1"/>
    </row>
    <row r="7582" spans="6:6">
      <c r="F7582" s="1"/>
    </row>
    <row r="7583" spans="6:6">
      <c r="F7583" s="1"/>
    </row>
    <row r="7584" spans="6:6">
      <c r="F7584" s="1"/>
    </row>
    <row r="7585" spans="6:6">
      <c r="F7585" s="1"/>
    </row>
    <row r="7586" spans="6:6">
      <c r="F7586" s="1"/>
    </row>
    <row r="7587" spans="6:6">
      <c r="F7587" s="1"/>
    </row>
    <row r="7588" spans="6:6">
      <c r="F7588" s="1"/>
    </row>
    <row r="7589" spans="6:6">
      <c r="F7589" s="1"/>
    </row>
    <row r="7590" spans="6:6">
      <c r="F7590" s="1"/>
    </row>
    <row r="7591" spans="6:6">
      <c r="F7591" s="1"/>
    </row>
    <row r="7592" spans="6:6">
      <c r="F7592" s="1"/>
    </row>
    <row r="7593" spans="6:6">
      <c r="F7593" s="1"/>
    </row>
    <row r="7594" spans="6:6">
      <c r="F7594" s="1"/>
    </row>
    <row r="7595" spans="6:6">
      <c r="F7595" s="1"/>
    </row>
    <row r="7596" spans="6:6">
      <c r="F7596" s="1"/>
    </row>
    <row r="7597" spans="6:6">
      <c r="F7597" s="1"/>
    </row>
    <row r="7598" spans="6:6">
      <c r="F7598" s="1"/>
    </row>
    <row r="7599" spans="6:6">
      <c r="F7599" s="1"/>
    </row>
    <row r="7600" spans="6:6">
      <c r="F7600" s="1"/>
    </row>
    <row r="7601" spans="6:6">
      <c r="F7601" s="1"/>
    </row>
    <row r="7602" spans="6:6">
      <c r="F7602" s="1"/>
    </row>
    <row r="7603" spans="6:6">
      <c r="F7603" s="1"/>
    </row>
    <row r="7604" spans="6:6">
      <c r="F7604" s="1"/>
    </row>
    <row r="7605" spans="6:6">
      <c r="F7605" s="1"/>
    </row>
    <row r="7606" spans="6:6">
      <c r="F7606" s="1"/>
    </row>
    <row r="7607" spans="6:6">
      <c r="F7607" s="1"/>
    </row>
    <row r="7608" spans="6:6">
      <c r="F7608" s="1"/>
    </row>
    <row r="7609" spans="6:6">
      <c r="F7609" s="1"/>
    </row>
    <row r="7610" spans="6:6">
      <c r="F7610" s="1"/>
    </row>
    <row r="7611" spans="6:6">
      <c r="F7611" s="1"/>
    </row>
    <row r="7612" spans="6:6">
      <c r="F7612" s="1"/>
    </row>
    <row r="7613" spans="6:6">
      <c r="F7613" s="1"/>
    </row>
    <row r="7614" spans="6:6">
      <c r="F7614" s="1"/>
    </row>
    <row r="7615" spans="6:6">
      <c r="F7615" s="1"/>
    </row>
    <row r="7616" spans="6:6">
      <c r="F7616" s="1"/>
    </row>
    <row r="7617" spans="6:6">
      <c r="F7617" s="1"/>
    </row>
    <row r="7618" spans="6:6">
      <c r="F7618" s="1"/>
    </row>
    <row r="7619" spans="6:6">
      <c r="F7619" s="1"/>
    </row>
    <row r="7620" spans="6:6">
      <c r="F7620" s="1"/>
    </row>
    <row r="7621" spans="6:6">
      <c r="F7621" s="1"/>
    </row>
    <row r="7622" spans="6:6">
      <c r="F7622" s="1"/>
    </row>
    <row r="7623" spans="6:6">
      <c r="F7623" s="1"/>
    </row>
    <row r="7624" spans="6:6">
      <c r="F7624" s="1"/>
    </row>
    <row r="7625" spans="6:6">
      <c r="F7625" s="1"/>
    </row>
    <row r="7626" spans="6:6">
      <c r="F7626" s="1"/>
    </row>
    <row r="7627" spans="6:6">
      <c r="F7627" s="1"/>
    </row>
    <row r="7628" spans="6:6">
      <c r="F7628" s="1"/>
    </row>
    <row r="7629" spans="6:6">
      <c r="F7629" s="1"/>
    </row>
    <row r="7630" spans="6:6">
      <c r="F7630" s="1"/>
    </row>
    <row r="7631" spans="6:6">
      <c r="F7631" s="1"/>
    </row>
    <row r="7632" spans="6:6">
      <c r="F7632" s="1"/>
    </row>
    <row r="7633" spans="6:6">
      <c r="F7633" s="1"/>
    </row>
    <row r="7634" spans="6:6">
      <c r="F7634" s="1"/>
    </row>
    <row r="7635" spans="6:6">
      <c r="F7635" s="1"/>
    </row>
    <row r="7636" spans="6:6">
      <c r="F7636" s="1"/>
    </row>
    <row r="7637" spans="6:6">
      <c r="F7637" s="1"/>
    </row>
    <row r="7638" spans="6:6">
      <c r="F7638" s="1"/>
    </row>
    <row r="7639" spans="6:6">
      <c r="F7639" s="1"/>
    </row>
    <row r="7640" spans="6:6">
      <c r="F7640" s="1"/>
    </row>
    <row r="7641" spans="6:6">
      <c r="F7641" s="1"/>
    </row>
    <row r="7642" spans="6:6">
      <c r="F7642" s="1"/>
    </row>
    <row r="7643" spans="6:6">
      <c r="F7643" s="1"/>
    </row>
    <row r="7644" spans="6:6">
      <c r="F7644" s="1"/>
    </row>
    <row r="7645" spans="6:6">
      <c r="F7645" s="1"/>
    </row>
    <row r="7646" spans="6:6">
      <c r="F7646" s="1"/>
    </row>
    <row r="7647" spans="6:6">
      <c r="F7647" s="1"/>
    </row>
    <row r="7648" spans="6:6">
      <c r="F7648" s="1"/>
    </row>
    <row r="7649" spans="6:6">
      <c r="F7649" s="1"/>
    </row>
    <row r="7650" spans="6:6">
      <c r="F7650" s="1"/>
    </row>
    <row r="7651" spans="6:6">
      <c r="F7651" s="1"/>
    </row>
    <row r="7652" spans="6:6">
      <c r="F7652" s="1"/>
    </row>
    <row r="7653" spans="6:6">
      <c r="F7653" s="1"/>
    </row>
    <row r="7654" spans="6:6">
      <c r="F7654" s="1"/>
    </row>
    <row r="7655" spans="6:6">
      <c r="F7655" s="1"/>
    </row>
    <row r="7656" spans="6:6">
      <c r="F7656" s="1"/>
    </row>
    <row r="7657" spans="6:6">
      <c r="F7657" s="1"/>
    </row>
    <row r="7658" spans="6:6">
      <c r="F7658" s="1"/>
    </row>
    <row r="7659" spans="6:6">
      <c r="F7659" s="1"/>
    </row>
    <row r="7660" spans="6:6">
      <c r="F7660" s="1"/>
    </row>
    <row r="7661" spans="6:6">
      <c r="F7661" s="1"/>
    </row>
    <row r="7662" spans="6:6">
      <c r="F7662" s="1"/>
    </row>
    <row r="7663" spans="6:6">
      <c r="F7663" s="1"/>
    </row>
    <row r="7664" spans="6:6">
      <c r="F7664" s="1"/>
    </row>
    <row r="7665" spans="6:6">
      <c r="F7665" s="1"/>
    </row>
    <row r="7666" spans="6:6">
      <c r="F7666" s="1"/>
    </row>
    <row r="7667" spans="6:6">
      <c r="F7667" s="1"/>
    </row>
    <row r="7668" spans="6:6">
      <c r="F7668" s="1"/>
    </row>
    <row r="7669" spans="6:6">
      <c r="F7669" s="1"/>
    </row>
    <row r="7670" spans="6:6">
      <c r="F7670" s="1"/>
    </row>
    <row r="7671" spans="6:6">
      <c r="F7671" s="1"/>
    </row>
    <row r="7672" spans="6:6">
      <c r="F7672" s="1"/>
    </row>
    <row r="7673" spans="6:6">
      <c r="F7673" s="1"/>
    </row>
    <row r="7674" spans="6:6">
      <c r="F7674" s="1"/>
    </row>
    <row r="7675" spans="6:6">
      <c r="F7675" s="1"/>
    </row>
    <row r="7676" spans="6:6">
      <c r="F7676" s="1"/>
    </row>
    <row r="7677" spans="6:6">
      <c r="F7677" s="1"/>
    </row>
    <row r="7678" spans="6:6">
      <c r="F7678" s="1"/>
    </row>
    <row r="7679" spans="6:6">
      <c r="F7679" s="1"/>
    </row>
    <row r="7680" spans="6:6">
      <c r="F7680" s="1"/>
    </row>
    <row r="7681" spans="6:6">
      <c r="F7681" s="1"/>
    </row>
    <row r="7682" spans="6:6">
      <c r="F7682" s="1"/>
    </row>
    <row r="7683" spans="6:6">
      <c r="F7683" s="1"/>
    </row>
    <row r="7684" spans="6:6">
      <c r="F7684" s="1"/>
    </row>
    <row r="7685" spans="6:6">
      <c r="F7685" s="1"/>
    </row>
    <row r="7686" spans="6:6">
      <c r="F7686" s="1"/>
    </row>
    <row r="7687" spans="6:6">
      <c r="F7687" s="1"/>
    </row>
    <row r="7688" spans="6:6">
      <c r="F7688" s="1"/>
    </row>
    <row r="7689" spans="6:6">
      <c r="F7689" s="1"/>
    </row>
    <row r="7690" spans="6:6">
      <c r="F7690" s="1"/>
    </row>
    <row r="7691" spans="6:6">
      <c r="F7691" s="1"/>
    </row>
    <row r="7692" spans="6:6">
      <c r="F7692" s="1"/>
    </row>
    <row r="7693" spans="6:6">
      <c r="F7693" s="1"/>
    </row>
    <row r="7694" spans="6:6">
      <c r="F7694" s="1"/>
    </row>
    <row r="7695" spans="6:6">
      <c r="F7695" s="1"/>
    </row>
    <row r="7696" spans="6:6">
      <c r="F7696" s="1"/>
    </row>
    <row r="7697" spans="6:6">
      <c r="F7697" s="1"/>
    </row>
    <row r="7698" spans="6:6">
      <c r="F7698" s="1"/>
    </row>
    <row r="7699" spans="6:6">
      <c r="F7699" s="1"/>
    </row>
    <row r="7700" spans="6:6">
      <c r="F7700" s="1"/>
    </row>
    <row r="7701" spans="6:6">
      <c r="F7701" s="1"/>
    </row>
    <row r="7702" spans="6:6">
      <c r="F7702" s="1"/>
    </row>
    <row r="7703" spans="6:6">
      <c r="F7703" s="1"/>
    </row>
    <row r="7704" spans="6:6">
      <c r="F7704" s="1"/>
    </row>
    <row r="7705" spans="6:6">
      <c r="F7705" s="1"/>
    </row>
    <row r="7706" spans="6:6">
      <c r="F7706" s="1"/>
    </row>
    <row r="7707" spans="6:6">
      <c r="F7707" s="1"/>
    </row>
    <row r="7708" spans="6:6">
      <c r="F7708" s="1"/>
    </row>
    <row r="7709" spans="6:6">
      <c r="F7709" s="1"/>
    </row>
    <row r="7710" spans="6:6">
      <c r="F7710" s="1"/>
    </row>
    <row r="7711" spans="6:6">
      <c r="F7711" s="1"/>
    </row>
    <row r="7712" spans="6:6">
      <c r="F7712" s="1"/>
    </row>
    <row r="7713" spans="6:6">
      <c r="F7713" s="1"/>
    </row>
    <row r="7714" spans="6:6">
      <c r="F7714" s="1"/>
    </row>
    <row r="7715" spans="6:6">
      <c r="F7715" s="1"/>
    </row>
    <row r="7716" spans="6:6">
      <c r="F7716" s="1"/>
    </row>
    <row r="7717" spans="6:6">
      <c r="F7717" s="1"/>
    </row>
    <row r="7718" spans="6:6">
      <c r="F7718" s="1"/>
    </row>
    <row r="7719" spans="6:6">
      <c r="F7719" s="1"/>
    </row>
    <row r="7720" spans="6:6">
      <c r="F7720" s="1"/>
    </row>
    <row r="7721" spans="6:6">
      <c r="F7721" s="1"/>
    </row>
    <row r="7722" spans="6:6">
      <c r="F7722" s="1"/>
    </row>
    <row r="7723" spans="6:6">
      <c r="F7723" s="1"/>
    </row>
    <row r="7724" spans="6:6">
      <c r="F7724" s="1"/>
    </row>
    <row r="7725" spans="6:6">
      <c r="F7725" s="1"/>
    </row>
    <row r="7726" spans="6:6">
      <c r="F7726" s="1"/>
    </row>
    <row r="7727" spans="6:6">
      <c r="F7727" s="1"/>
    </row>
    <row r="7728" spans="6:6">
      <c r="F7728" s="1"/>
    </row>
    <row r="7729" spans="6:6">
      <c r="F7729" s="1"/>
    </row>
    <row r="7730" spans="6:6">
      <c r="F7730" s="1"/>
    </row>
    <row r="7731" spans="6:6">
      <c r="F7731" s="1"/>
    </row>
    <row r="7732" spans="6:6">
      <c r="F7732" s="1"/>
    </row>
    <row r="7733" spans="6:6">
      <c r="F7733" s="1"/>
    </row>
    <row r="7734" spans="6:6">
      <c r="F7734" s="1"/>
    </row>
    <row r="7735" spans="6:6">
      <c r="F7735" s="1"/>
    </row>
    <row r="7736" spans="6:6">
      <c r="F7736" s="1"/>
    </row>
    <row r="7737" spans="6:6">
      <c r="F7737" s="1"/>
    </row>
    <row r="7738" spans="6:6">
      <c r="F7738" s="1"/>
    </row>
    <row r="7739" spans="6:6">
      <c r="F7739" s="1"/>
    </row>
    <row r="7740" spans="6:6">
      <c r="F7740" s="1"/>
    </row>
    <row r="7741" spans="6:6">
      <c r="F7741" s="1"/>
    </row>
    <row r="7742" spans="6:6">
      <c r="F7742" s="1"/>
    </row>
    <row r="7743" spans="6:6">
      <c r="F7743" s="1"/>
    </row>
    <row r="7744" spans="6:6">
      <c r="F7744" s="1"/>
    </row>
    <row r="7745" spans="6:6">
      <c r="F7745" s="1"/>
    </row>
    <row r="7746" spans="6:6">
      <c r="F7746" s="1"/>
    </row>
    <row r="7747" spans="6:6">
      <c r="F7747" s="1"/>
    </row>
    <row r="7748" spans="6:6">
      <c r="F7748" s="1"/>
    </row>
    <row r="7749" spans="6:6">
      <c r="F7749" s="1"/>
    </row>
    <row r="7750" spans="6:6">
      <c r="F7750" s="1"/>
    </row>
    <row r="7751" spans="6:6">
      <c r="F7751" s="1"/>
    </row>
    <row r="7752" spans="6:6">
      <c r="F7752" s="1"/>
    </row>
    <row r="7753" spans="6:6">
      <c r="F7753" s="1"/>
    </row>
    <row r="7754" spans="6:6">
      <c r="F7754" s="1"/>
    </row>
    <row r="7755" spans="6:6">
      <c r="F7755" s="1"/>
    </row>
    <row r="7756" spans="6:6">
      <c r="F7756" s="1"/>
    </row>
    <row r="7757" spans="6:6">
      <c r="F7757" s="1"/>
    </row>
    <row r="7758" spans="6:6">
      <c r="F7758" s="1"/>
    </row>
    <row r="7759" spans="6:6">
      <c r="F7759" s="1"/>
    </row>
    <row r="7760" spans="6:6">
      <c r="F7760" s="1"/>
    </row>
    <row r="7761" spans="6:6">
      <c r="F7761" s="1"/>
    </row>
    <row r="7762" spans="6:6">
      <c r="F7762" s="1"/>
    </row>
    <row r="7763" spans="6:6">
      <c r="F7763" s="1"/>
    </row>
    <row r="7764" spans="6:6">
      <c r="F7764" s="1"/>
    </row>
    <row r="7765" spans="6:6">
      <c r="F7765" s="1"/>
    </row>
    <row r="7766" spans="6:6">
      <c r="F7766" s="1"/>
    </row>
    <row r="7767" spans="6:6">
      <c r="F7767" s="1"/>
    </row>
    <row r="7768" spans="6:6">
      <c r="F7768" s="1"/>
    </row>
    <row r="7769" spans="6:6">
      <c r="F7769" s="1"/>
    </row>
    <row r="7770" spans="6:6">
      <c r="F7770" s="1"/>
    </row>
    <row r="7771" spans="6:6">
      <c r="F7771" s="1"/>
    </row>
    <row r="7772" spans="6:6">
      <c r="F7772" s="1"/>
    </row>
    <row r="7773" spans="6:6">
      <c r="F7773" s="1"/>
    </row>
    <row r="7774" spans="6:6">
      <c r="F7774" s="1"/>
    </row>
    <row r="7775" spans="6:6">
      <c r="F7775" s="1"/>
    </row>
    <row r="7776" spans="6:6">
      <c r="F7776" s="1"/>
    </row>
    <row r="7777" spans="6:6">
      <c r="F7777" s="1"/>
    </row>
    <row r="7778" spans="6:6">
      <c r="F7778" s="1"/>
    </row>
    <row r="7779" spans="6:6">
      <c r="F7779" s="1"/>
    </row>
    <row r="7780" spans="6:6">
      <c r="F7780" s="1"/>
    </row>
    <row r="7781" spans="6:6">
      <c r="F7781" s="1"/>
    </row>
    <row r="7782" spans="6:6">
      <c r="F7782" s="1"/>
    </row>
    <row r="7783" spans="6:6">
      <c r="F7783" s="1"/>
    </row>
    <row r="7784" spans="6:6">
      <c r="F7784" s="1"/>
    </row>
    <row r="7785" spans="6:6">
      <c r="F7785" s="1"/>
    </row>
    <row r="7786" spans="6:6">
      <c r="F7786" s="1"/>
    </row>
    <row r="7787" spans="6:6">
      <c r="F7787" s="1"/>
    </row>
    <row r="7788" spans="6:6">
      <c r="F7788" s="1"/>
    </row>
    <row r="7789" spans="6:6">
      <c r="F7789" s="1"/>
    </row>
    <row r="7790" spans="6:6">
      <c r="F7790" s="1"/>
    </row>
    <row r="7791" spans="6:6">
      <c r="F7791" s="1"/>
    </row>
    <row r="7792" spans="6:6">
      <c r="F7792" s="1"/>
    </row>
    <row r="7793" spans="6:6">
      <c r="F7793" s="1"/>
    </row>
    <row r="7794" spans="6:6">
      <c r="F7794" s="1"/>
    </row>
    <row r="7795" spans="6:6">
      <c r="F7795" s="1"/>
    </row>
    <row r="7796" spans="6:6">
      <c r="F7796" s="1"/>
    </row>
    <row r="7797" spans="6:6">
      <c r="F7797" s="1"/>
    </row>
    <row r="7798" spans="6:6">
      <c r="F7798" s="1"/>
    </row>
    <row r="7799" spans="6:6">
      <c r="F7799" s="1"/>
    </row>
    <row r="7800" spans="6:6">
      <c r="F7800" s="1"/>
    </row>
    <row r="7801" spans="6:6">
      <c r="F7801" s="1"/>
    </row>
    <row r="7802" spans="6:6">
      <c r="F7802" s="1"/>
    </row>
    <row r="7803" spans="6:6">
      <c r="F7803" s="1"/>
    </row>
    <row r="7804" spans="6:6">
      <c r="F7804" s="1"/>
    </row>
    <row r="7805" spans="6:6">
      <c r="F7805" s="1"/>
    </row>
    <row r="7806" spans="6:6">
      <c r="F7806" s="1"/>
    </row>
    <row r="7807" spans="6:6">
      <c r="F7807" s="1"/>
    </row>
    <row r="7808" spans="6:6">
      <c r="F7808" s="1"/>
    </row>
    <row r="7809" spans="6:6">
      <c r="F7809" s="1"/>
    </row>
    <row r="7810" spans="6:6">
      <c r="F7810" s="1"/>
    </row>
    <row r="7811" spans="6:6">
      <c r="F7811" s="1"/>
    </row>
    <row r="7812" spans="6:6">
      <c r="F7812" s="1"/>
    </row>
    <row r="7813" spans="6:6">
      <c r="F7813" s="1"/>
    </row>
    <row r="7814" spans="6:6">
      <c r="F7814" s="1"/>
    </row>
    <row r="7815" spans="6:6">
      <c r="F7815" s="1"/>
    </row>
    <row r="7816" spans="6:6">
      <c r="F7816" s="1"/>
    </row>
    <row r="7817" spans="6:6">
      <c r="F7817" s="1"/>
    </row>
    <row r="7818" spans="6:6">
      <c r="F7818" s="1"/>
    </row>
    <row r="7819" spans="6:6">
      <c r="F7819" s="1"/>
    </row>
    <row r="7820" spans="6:6">
      <c r="F7820" s="1"/>
    </row>
    <row r="7821" spans="6:6">
      <c r="F7821" s="1"/>
    </row>
    <row r="7822" spans="6:6">
      <c r="F7822" s="1"/>
    </row>
    <row r="7823" spans="6:6">
      <c r="F7823" s="1"/>
    </row>
    <row r="7824" spans="6:6">
      <c r="F7824" s="1"/>
    </row>
    <row r="7825" spans="6:6">
      <c r="F7825" s="1"/>
    </row>
    <row r="7826" spans="6:6">
      <c r="F7826" s="1"/>
    </row>
    <row r="7827" spans="6:6">
      <c r="F7827" s="1"/>
    </row>
    <row r="7828" spans="6:6">
      <c r="F7828" s="1"/>
    </row>
    <row r="7829" spans="6:6">
      <c r="F7829" s="1"/>
    </row>
    <row r="7830" spans="6:6">
      <c r="F7830" s="1"/>
    </row>
    <row r="7831" spans="6:6">
      <c r="F7831" s="1"/>
    </row>
    <row r="7832" spans="6:6">
      <c r="F7832" s="1"/>
    </row>
    <row r="7833" spans="6:6">
      <c r="F7833" s="1"/>
    </row>
    <row r="7834" spans="6:6">
      <c r="F7834" s="1"/>
    </row>
    <row r="7835" spans="6:6">
      <c r="F7835" s="1"/>
    </row>
    <row r="7836" spans="6:6">
      <c r="F7836" s="1"/>
    </row>
    <row r="7837" spans="6:6">
      <c r="F7837" s="1"/>
    </row>
    <row r="7838" spans="6:6">
      <c r="F7838" s="1"/>
    </row>
    <row r="7839" spans="6:6">
      <c r="F7839" s="1"/>
    </row>
    <row r="7840" spans="6:6">
      <c r="F7840" s="1"/>
    </row>
    <row r="7841" spans="6:6">
      <c r="F7841" s="1"/>
    </row>
    <row r="7842" spans="6:6">
      <c r="F7842" s="1"/>
    </row>
    <row r="7843" spans="6:6">
      <c r="F7843" s="1"/>
    </row>
    <row r="7844" spans="6:6">
      <c r="F7844" s="1"/>
    </row>
    <row r="7845" spans="6:6">
      <c r="F7845" s="1"/>
    </row>
    <row r="7846" spans="6:6">
      <c r="F7846" s="1"/>
    </row>
    <row r="7847" spans="6:6">
      <c r="F7847" s="1"/>
    </row>
    <row r="7848" spans="6:6">
      <c r="F7848" s="1"/>
    </row>
    <row r="7849" spans="6:6">
      <c r="F7849" s="1"/>
    </row>
    <row r="7850" spans="6:6">
      <c r="F7850" s="1"/>
    </row>
    <row r="7851" spans="6:6">
      <c r="F7851" s="1"/>
    </row>
    <row r="7852" spans="6:6">
      <c r="F7852" s="1"/>
    </row>
    <row r="7853" spans="6:6">
      <c r="F7853" s="1"/>
    </row>
    <row r="7854" spans="6:6">
      <c r="F7854" s="1"/>
    </row>
    <row r="7855" spans="6:6">
      <c r="F7855" s="1"/>
    </row>
    <row r="7856" spans="6:6">
      <c r="F7856" s="1"/>
    </row>
    <row r="7857" spans="6:6">
      <c r="F7857" s="1"/>
    </row>
    <row r="7858" spans="6:6">
      <c r="F7858" s="1"/>
    </row>
    <row r="7859" spans="6:6">
      <c r="F7859" s="1"/>
    </row>
    <row r="7860" spans="6:6">
      <c r="F7860" s="1"/>
    </row>
    <row r="7861" spans="6:6">
      <c r="F7861" s="1"/>
    </row>
    <row r="7862" spans="6:6">
      <c r="F7862" s="1"/>
    </row>
    <row r="7863" spans="6:6">
      <c r="F7863" s="1"/>
    </row>
    <row r="7864" spans="6:6">
      <c r="F7864" s="1"/>
    </row>
    <row r="7865" spans="6:6">
      <c r="F7865" s="1"/>
    </row>
    <row r="7866" spans="6:6">
      <c r="F7866" s="1"/>
    </row>
    <row r="7867" spans="6:6">
      <c r="F7867" s="1"/>
    </row>
    <row r="7868" spans="6:6">
      <c r="F7868" s="1"/>
    </row>
    <row r="7869" spans="6:6">
      <c r="F7869" s="1"/>
    </row>
    <row r="7870" spans="6:6">
      <c r="F7870" s="1"/>
    </row>
    <row r="7871" spans="6:6">
      <c r="F7871" s="1"/>
    </row>
    <row r="7872" spans="6:6">
      <c r="F7872" s="1"/>
    </row>
    <row r="7873" spans="6:6">
      <c r="F7873" s="1"/>
    </row>
    <row r="7874" spans="6:6">
      <c r="F7874" s="1"/>
    </row>
    <row r="7875" spans="6:6">
      <c r="F7875" s="1"/>
    </row>
    <row r="7876" spans="6:6">
      <c r="F7876" s="1"/>
    </row>
    <row r="7877" spans="6:6">
      <c r="F7877" s="1"/>
    </row>
    <row r="7878" spans="6:6">
      <c r="F7878" s="1"/>
    </row>
    <row r="7879" spans="6:6">
      <c r="F7879" s="1"/>
    </row>
    <row r="7880" spans="6:6">
      <c r="F7880" s="1"/>
    </row>
    <row r="7881" spans="6:6">
      <c r="F7881" s="1"/>
    </row>
    <row r="7882" spans="6:6">
      <c r="F7882" s="1"/>
    </row>
    <row r="7883" spans="6:6">
      <c r="F7883" s="1"/>
    </row>
    <row r="7884" spans="6:6">
      <c r="F7884" s="1"/>
    </row>
    <row r="7885" spans="6:6">
      <c r="F7885" s="1"/>
    </row>
    <row r="7886" spans="6:6">
      <c r="F7886" s="1"/>
    </row>
    <row r="7887" spans="6:6">
      <c r="F7887" s="1"/>
    </row>
    <row r="7888" spans="6:6">
      <c r="F7888" s="1"/>
    </row>
    <row r="7889" spans="6:6">
      <c r="F7889" s="1"/>
    </row>
    <row r="7890" spans="6:6">
      <c r="F7890" s="1"/>
    </row>
    <row r="7891" spans="6:6">
      <c r="F7891" s="1"/>
    </row>
    <row r="7892" spans="6:6">
      <c r="F7892" s="1"/>
    </row>
    <row r="7893" spans="6:6">
      <c r="F7893" s="1"/>
    </row>
    <row r="7894" spans="6:6">
      <c r="F7894" s="1"/>
    </row>
    <row r="7895" spans="6:6">
      <c r="F7895" s="1"/>
    </row>
    <row r="7896" spans="6:6">
      <c r="F7896" s="1"/>
    </row>
    <row r="7897" spans="6:6">
      <c r="F7897" s="1"/>
    </row>
    <row r="7898" spans="6:6">
      <c r="F7898" s="1"/>
    </row>
    <row r="7899" spans="6:6">
      <c r="F7899" s="1"/>
    </row>
    <row r="7900" spans="6:6">
      <c r="F7900" s="1"/>
    </row>
    <row r="7901" spans="6:6">
      <c r="F7901" s="1"/>
    </row>
    <row r="7902" spans="6:6">
      <c r="F7902" s="1"/>
    </row>
    <row r="7903" spans="6:6">
      <c r="F7903" s="1"/>
    </row>
    <row r="7904" spans="6:6">
      <c r="F7904" s="1"/>
    </row>
    <row r="7905" spans="6:6">
      <c r="F7905" s="1"/>
    </row>
    <row r="7906" spans="6:6">
      <c r="F7906" s="1"/>
    </row>
    <row r="7907" spans="6:6">
      <c r="F7907" s="1"/>
    </row>
    <row r="7908" spans="6:6">
      <c r="F7908" s="1"/>
    </row>
    <row r="7909" spans="6:6">
      <c r="F7909" s="1"/>
    </row>
    <row r="7910" spans="6:6">
      <c r="F7910" s="1"/>
    </row>
    <row r="7911" spans="6:6">
      <c r="F7911" s="1"/>
    </row>
    <row r="7912" spans="6:6">
      <c r="F7912" s="1"/>
    </row>
    <row r="7913" spans="6:6">
      <c r="F7913" s="1"/>
    </row>
    <row r="7914" spans="6:6">
      <c r="F7914" s="1"/>
    </row>
    <row r="7915" spans="6:6">
      <c r="F7915" s="1"/>
    </row>
    <row r="7916" spans="6:6">
      <c r="F7916" s="1"/>
    </row>
    <row r="7917" spans="6:6">
      <c r="F7917" s="1"/>
    </row>
    <row r="7918" spans="6:6">
      <c r="F7918" s="1"/>
    </row>
    <row r="7919" spans="6:6">
      <c r="F7919" s="1"/>
    </row>
    <row r="7920" spans="6:6">
      <c r="F7920" s="1"/>
    </row>
    <row r="7921" spans="6:6">
      <c r="F7921" s="1"/>
    </row>
    <row r="7922" spans="6:6">
      <c r="F7922" s="1"/>
    </row>
    <row r="7923" spans="6:6">
      <c r="F7923" s="1"/>
    </row>
    <row r="7924" spans="6:6">
      <c r="F7924" s="1"/>
    </row>
    <row r="7925" spans="6:6">
      <c r="F7925" s="1"/>
    </row>
    <row r="7926" spans="6:6">
      <c r="F7926" s="1"/>
    </row>
    <row r="7927" spans="6:6">
      <c r="F7927" s="1"/>
    </row>
    <row r="7928" spans="6:6">
      <c r="F7928" s="1"/>
    </row>
    <row r="7929" spans="6:6">
      <c r="F7929" s="1"/>
    </row>
    <row r="7930" spans="6:6">
      <c r="F7930" s="1"/>
    </row>
    <row r="7931" spans="6:6">
      <c r="F7931" s="1"/>
    </row>
    <row r="7932" spans="6:6">
      <c r="F7932" s="1"/>
    </row>
    <row r="7933" spans="6:6">
      <c r="F7933" s="1"/>
    </row>
    <row r="7934" spans="6:6">
      <c r="F7934" s="1"/>
    </row>
    <row r="7935" spans="6:6">
      <c r="F7935" s="1"/>
    </row>
    <row r="7936" spans="6:6">
      <c r="F7936" s="1"/>
    </row>
    <row r="7937" spans="6:6">
      <c r="F7937" s="1"/>
    </row>
    <row r="7938" spans="6:6">
      <c r="F7938" s="1"/>
    </row>
    <row r="7939" spans="6:6">
      <c r="F7939" s="1"/>
    </row>
    <row r="7940" spans="6:6">
      <c r="F7940" s="1"/>
    </row>
    <row r="7941" spans="6:6">
      <c r="F7941" s="1"/>
    </row>
    <row r="7942" spans="6:6">
      <c r="F7942" s="1"/>
    </row>
    <row r="7943" spans="6:6">
      <c r="F7943" s="1"/>
    </row>
    <row r="7944" spans="6:6">
      <c r="F7944" s="1"/>
    </row>
    <row r="7945" spans="6:6">
      <c r="F7945" s="1"/>
    </row>
    <row r="7946" spans="6:6">
      <c r="F7946" s="1"/>
    </row>
    <row r="7947" spans="6:6">
      <c r="F7947" s="1"/>
    </row>
    <row r="7948" spans="6:6">
      <c r="F7948" s="1"/>
    </row>
    <row r="7949" spans="6:6">
      <c r="F7949" s="1"/>
    </row>
    <row r="7950" spans="6:6">
      <c r="F7950" s="1"/>
    </row>
    <row r="7951" spans="6:6">
      <c r="F7951" s="1"/>
    </row>
    <row r="7952" spans="6:6">
      <c r="F7952" s="1"/>
    </row>
    <row r="7953" spans="6:6">
      <c r="F7953" s="1"/>
    </row>
    <row r="7954" spans="6:6">
      <c r="F7954" s="1"/>
    </row>
    <row r="7955" spans="6:6">
      <c r="F7955" s="1"/>
    </row>
    <row r="7956" spans="6:6">
      <c r="F7956" s="1"/>
    </row>
    <row r="7957" spans="6:6">
      <c r="F7957" s="1"/>
    </row>
    <row r="7958" spans="6:6">
      <c r="F7958" s="1"/>
    </row>
    <row r="7959" spans="6:6">
      <c r="F7959" s="1"/>
    </row>
    <row r="7960" spans="6:6">
      <c r="F7960" s="1"/>
    </row>
    <row r="7961" spans="6:6">
      <c r="F7961" s="1"/>
    </row>
    <row r="7962" spans="6:6">
      <c r="F7962" s="1"/>
    </row>
    <row r="7963" spans="6:6">
      <c r="F7963" s="1"/>
    </row>
    <row r="7964" spans="6:6">
      <c r="F7964" s="1"/>
    </row>
    <row r="7965" spans="6:6">
      <c r="F7965" s="1"/>
    </row>
    <row r="7966" spans="6:6">
      <c r="F7966" s="1"/>
    </row>
    <row r="7967" spans="6:6">
      <c r="F7967" s="1"/>
    </row>
    <row r="7968" spans="6:6">
      <c r="F7968" s="1"/>
    </row>
    <row r="7969" spans="6:6">
      <c r="F7969" s="1"/>
    </row>
    <row r="7970" spans="6:6">
      <c r="F7970" s="1"/>
    </row>
    <row r="7971" spans="6:6">
      <c r="F7971" s="1"/>
    </row>
    <row r="7972" spans="6:6">
      <c r="F7972" s="1"/>
    </row>
    <row r="7973" spans="6:6">
      <c r="F7973" s="1"/>
    </row>
    <row r="7974" spans="6:6">
      <c r="F7974" s="1"/>
    </row>
    <row r="7975" spans="6:6">
      <c r="F7975" s="1"/>
    </row>
    <row r="7976" spans="6:6">
      <c r="F7976" s="1"/>
    </row>
    <row r="7977" spans="6:6">
      <c r="F7977" s="1"/>
    </row>
    <row r="7978" spans="6:6">
      <c r="F7978" s="1"/>
    </row>
    <row r="7979" spans="6:6">
      <c r="F7979" s="1"/>
    </row>
    <row r="7980" spans="6:6">
      <c r="F7980" s="1"/>
    </row>
    <row r="7981" spans="6:6">
      <c r="F7981" s="1"/>
    </row>
    <row r="7982" spans="6:6">
      <c r="F7982" s="1"/>
    </row>
    <row r="7983" spans="6:6">
      <c r="F7983" s="1"/>
    </row>
    <row r="7984" spans="6:6">
      <c r="F7984" s="1"/>
    </row>
    <row r="7985" spans="6:6">
      <c r="F7985" s="1"/>
    </row>
    <row r="7986" spans="6:6">
      <c r="F7986" s="1"/>
    </row>
    <row r="7987" spans="6:6">
      <c r="F7987" s="1"/>
    </row>
    <row r="7988" spans="6:6">
      <c r="F7988" s="1"/>
    </row>
    <row r="7989" spans="6:6">
      <c r="F7989" s="1"/>
    </row>
    <row r="7990" spans="6:6">
      <c r="F7990" s="1"/>
    </row>
    <row r="7991" spans="6:6">
      <c r="F7991" s="1"/>
    </row>
    <row r="7992" spans="6:6">
      <c r="F7992" s="1"/>
    </row>
    <row r="7993" spans="6:6">
      <c r="F7993" s="1"/>
    </row>
    <row r="7994" spans="6:6">
      <c r="F7994" s="1"/>
    </row>
    <row r="7995" spans="6:6">
      <c r="F7995" s="1"/>
    </row>
    <row r="7996" spans="6:6">
      <c r="F7996" s="1"/>
    </row>
    <row r="7997" spans="6:6">
      <c r="F7997" s="1"/>
    </row>
    <row r="7998" spans="6:6">
      <c r="F7998" s="1"/>
    </row>
    <row r="7999" spans="6:6">
      <c r="F7999" s="1"/>
    </row>
    <row r="8000" spans="6:6">
      <c r="F8000" s="1"/>
    </row>
    <row r="8001" spans="6:6">
      <c r="F8001" s="1"/>
    </row>
    <row r="8002" spans="6:6">
      <c r="F8002" s="1"/>
    </row>
    <row r="8003" spans="6:6">
      <c r="F8003" s="1"/>
    </row>
    <row r="8004" spans="6:6">
      <c r="F8004" s="1"/>
    </row>
    <row r="8005" spans="6:6">
      <c r="F8005" s="1"/>
    </row>
    <row r="8006" spans="6:6">
      <c r="F8006" s="1"/>
    </row>
    <row r="8007" spans="6:6">
      <c r="F8007" s="1"/>
    </row>
    <row r="8008" spans="6:6">
      <c r="F8008" s="1"/>
    </row>
    <row r="8009" spans="6:6">
      <c r="F8009" s="1"/>
    </row>
    <row r="8010" spans="6:6">
      <c r="F8010" s="1"/>
    </row>
    <row r="8011" spans="6:6">
      <c r="F8011" s="1"/>
    </row>
    <row r="8012" spans="6:6">
      <c r="F8012" s="1"/>
    </row>
    <row r="8013" spans="6:6">
      <c r="F8013" s="1"/>
    </row>
    <row r="8014" spans="6:6">
      <c r="F8014" s="1"/>
    </row>
    <row r="8015" spans="6:6">
      <c r="F8015" s="1"/>
    </row>
    <row r="8016" spans="6:6">
      <c r="F8016" s="1"/>
    </row>
    <row r="8017" spans="6:6">
      <c r="F8017" s="1"/>
    </row>
    <row r="8018" spans="6:6">
      <c r="F8018" s="1"/>
    </row>
    <row r="8019" spans="6:6">
      <c r="F8019" s="1"/>
    </row>
    <row r="8020" spans="6:6">
      <c r="F8020" s="1"/>
    </row>
    <row r="8021" spans="6:6">
      <c r="F8021" s="1"/>
    </row>
    <row r="8022" spans="6:6">
      <c r="F8022" s="1"/>
    </row>
    <row r="8023" spans="6:6">
      <c r="F8023" s="1"/>
    </row>
    <row r="8024" spans="6:6">
      <c r="F8024" s="1"/>
    </row>
    <row r="8025" spans="6:6">
      <c r="F8025" s="1"/>
    </row>
    <row r="8026" spans="6:6">
      <c r="F8026" s="1"/>
    </row>
    <row r="8027" spans="6:6">
      <c r="F8027" s="1"/>
    </row>
    <row r="8028" spans="6:6">
      <c r="F8028" s="1"/>
    </row>
    <row r="8029" spans="6:6">
      <c r="F8029" s="1"/>
    </row>
    <row r="8030" spans="6:6">
      <c r="F8030" s="1"/>
    </row>
    <row r="8031" spans="6:6">
      <c r="F8031" s="1"/>
    </row>
    <row r="8032" spans="6:6">
      <c r="F8032" s="1"/>
    </row>
    <row r="8033" spans="6:6">
      <c r="F8033" s="1"/>
    </row>
    <row r="8034" spans="6:6">
      <c r="F8034" s="1"/>
    </row>
    <row r="8035" spans="6:6">
      <c r="F8035" s="1"/>
    </row>
    <row r="8036" spans="6:6">
      <c r="F8036" s="1"/>
    </row>
    <row r="8037" spans="6:6">
      <c r="F8037" s="1"/>
    </row>
    <row r="8038" spans="6:6">
      <c r="F8038" s="1"/>
    </row>
    <row r="8039" spans="6:6">
      <c r="F8039" s="1"/>
    </row>
    <row r="8040" spans="6:6">
      <c r="F8040" s="1"/>
    </row>
    <row r="8041" spans="6:6">
      <c r="F8041" s="1"/>
    </row>
    <row r="8042" spans="6:6">
      <c r="F8042" s="1"/>
    </row>
    <row r="8043" spans="6:6">
      <c r="F8043" s="1"/>
    </row>
    <row r="8044" spans="6:6">
      <c r="F8044" s="1"/>
    </row>
    <row r="8045" spans="6:6">
      <c r="F8045" s="1"/>
    </row>
    <row r="8046" spans="6:6">
      <c r="F8046" s="1"/>
    </row>
    <row r="8047" spans="6:6">
      <c r="F8047" s="1"/>
    </row>
    <row r="8048" spans="6:6">
      <c r="F8048" s="1"/>
    </row>
    <row r="8049" spans="6:6">
      <c r="F8049" s="1"/>
    </row>
    <row r="8050" spans="6:6">
      <c r="F8050" s="1"/>
    </row>
    <row r="8051" spans="6:6">
      <c r="F8051" s="1"/>
    </row>
    <row r="8052" spans="6:6">
      <c r="F8052" s="1"/>
    </row>
    <row r="8053" spans="6:6">
      <c r="F8053" s="1"/>
    </row>
    <row r="8054" spans="6:6">
      <c r="F8054" s="1"/>
    </row>
    <row r="8055" spans="6:6">
      <c r="F8055" s="1"/>
    </row>
    <row r="8056" spans="6:6">
      <c r="F8056" s="1"/>
    </row>
    <row r="8057" spans="6:6">
      <c r="F8057" s="1"/>
    </row>
    <row r="8058" spans="6:6">
      <c r="F8058" s="1"/>
    </row>
    <row r="8059" spans="6:6">
      <c r="F8059" s="1"/>
    </row>
    <row r="8060" spans="6:6">
      <c r="F8060" s="1"/>
    </row>
    <row r="8061" spans="6:6">
      <c r="F8061" s="1"/>
    </row>
    <row r="8062" spans="6:6">
      <c r="F8062" s="1"/>
    </row>
    <row r="8063" spans="6:6">
      <c r="F8063" s="1"/>
    </row>
    <row r="8064" spans="6:6">
      <c r="F8064" s="1"/>
    </row>
    <row r="8065" spans="6:6">
      <c r="F8065" s="1"/>
    </row>
    <row r="8066" spans="6:6">
      <c r="F8066" s="1"/>
    </row>
    <row r="8067" spans="6:6">
      <c r="F8067" s="1"/>
    </row>
    <row r="8068" spans="6:6">
      <c r="F8068" s="1"/>
    </row>
    <row r="8069" spans="6:6">
      <c r="F8069" s="1"/>
    </row>
    <row r="8070" spans="6:6">
      <c r="F8070" s="1"/>
    </row>
    <row r="8071" spans="6:6">
      <c r="F8071" s="1"/>
    </row>
    <row r="8072" spans="6:6">
      <c r="F8072" s="1"/>
    </row>
    <row r="8073" spans="6:6">
      <c r="F8073" s="1"/>
    </row>
    <row r="8074" spans="6:6">
      <c r="F8074" s="1"/>
    </row>
    <row r="8075" spans="6:6">
      <c r="F8075" s="1"/>
    </row>
    <row r="8076" spans="6:6">
      <c r="F8076" s="1"/>
    </row>
    <row r="8077" spans="6:6">
      <c r="F8077" s="1"/>
    </row>
    <row r="8078" spans="6:6">
      <c r="F8078" s="1"/>
    </row>
    <row r="8079" spans="6:6">
      <c r="F8079" s="1"/>
    </row>
    <row r="8080" spans="6:6">
      <c r="F8080" s="1"/>
    </row>
    <row r="8081" spans="6:6">
      <c r="F8081" s="1"/>
    </row>
    <row r="8082" spans="6:6">
      <c r="F8082" s="1"/>
    </row>
    <row r="8083" spans="6:6">
      <c r="F8083" s="1"/>
    </row>
    <row r="8084" spans="6:6">
      <c r="F8084" s="1"/>
    </row>
    <row r="8085" spans="6:6">
      <c r="F8085" s="1"/>
    </row>
    <row r="8086" spans="6:6">
      <c r="F8086" s="1"/>
    </row>
    <row r="8087" spans="6:6">
      <c r="F8087" s="1"/>
    </row>
    <row r="8088" spans="6:6">
      <c r="F8088" s="1"/>
    </row>
    <row r="8089" spans="6:6">
      <c r="F8089" s="1"/>
    </row>
    <row r="8090" spans="6:6">
      <c r="F8090" s="1"/>
    </row>
    <row r="8091" spans="6:6">
      <c r="F8091" s="1"/>
    </row>
    <row r="8092" spans="6:6">
      <c r="F8092" s="1"/>
    </row>
    <row r="8093" spans="6:6">
      <c r="F8093" s="1"/>
    </row>
    <row r="8094" spans="6:6">
      <c r="F8094" s="1"/>
    </row>
    <row r="8095" spans="6:6">
      <c r="F8095" s="1"/>
    </row>
    <row r="8096" spans="6:6">
      <c r="F8096" s="1"/>
    </row>
    <row r="8097" spans="6:6">
      <c r="F8097" s="1"/>
    </row>
    <row r="8098" spans="6:6">
      <c r="F8098" s="1"/>
    </row>
    <row r="8099" spans="6:6">
      <c r="F8099" s="1"/>
    </row>
    <row r="8100" spans="6:6">
      <c r="F8100" s="1"/>
    </row>
    <row r="8101" spans="6:6">
      <c r="F8101" s="1"/>
    </row>
    <row r="8102" spans="6:6">
      <c r="F8102" s="1"/>
    </row>
    <row r="8103" spans="6:6">
      <c r="F8103" s="1"/>
    </row>
    <row r="8104" spans="6:6">
      <c r="F8104" s="1"/>
    </row>
    <row r="8105" spans="6:6">
      <c r="F8105" s="1"/>
    </row>
    <row r="8106" spans="6:6">
      <c r="F8106" s="1"/>
    </row>
    <row r="8107" spans="6:6">
      <c r="F8107" s="1"/>
    </row>
    <row r="8108" spans="6:6">
      <c r="F8108" s="1"/>
    </row>
    <row r="8109" spans="6:6">
      <c r="F8109" s="1"/>
    </row>
    <row r="8110" spans="6:6">
      <c r="F8110" s="1"/>
    </row>
    <row r="8111" spans="6:6">
      <c r="F8111" s="1"/>
    </row>
    <row r="8112" spans="6:6">
      <c r="F8112" s="1"/>
    </row>
    <row r="8113" spans="6:6">
      <c r="F8113" s="1"/>
    </row>
    <row r="8114" spans="6:6">
      <c r="F8114" s="1"/>
    </row>
    <row r="8115" spans="6:6">
      <c r="F8115" s="1"/>
    </row>
    <row r="8116" spans="6:6">
      <c r="F8116" s="1"/>
    </row>
    <row r="8117" spans="6:6">
      <c r="F8117" s="1"/>
    </row>
    <row r="8118" spans="6:6">
      <c r="F8118" s="1"/>
    </row>
    <row r="8119" spans="6:6">
      <c r="F8119" s="1"/>
    </row>
    <row r="8120" spans="6:6">
      <c r="F8120" s="1"/>
    </row>
    <row r="8121" spans="6:6">
      <c r="F8121" s="1"/>
    </row>
    <row r="8122" spans="6:6">
      <c r="F8122" s="1"/>
    </row>
    <row r="8123" spans="6:6">
      <c r="F8123" s="1"/>
    </row>
    <row r="8124" spans="6:6">
      <c r="F8124" s="1"/>
    </row>
    <row r="8125" spans="6:6">
      <c r="F8125" s="1"/>
    </row>
    <row r="8126" spans="6:6">
      <c r="F8126" s="1"/>
    </row>
    <row r="8127" spans="6:6">
      <c r="F8127" s="1"/>
    </row>
    <row r="8128" spans="6:6">
      <c r="F8128" s="1"/>
    </row>
    <row r="8129" spans="6:6">
      <c r="F8129" s="1"/>
    </row>
    <row r="8130" spans="6:6">
      <c r="F8130" s="1"/>
    </row>
    <row r="8131" spans="6:6">
      <c r="F8131" s="1"/>
    </row>
    <row r="8132" spans="6:6">
      <c r="F8132" s="1"/>
    </row>
    <row r="8133" spans="6:6">
      <c r="F8133" s="1"/>
    </row>
    <row r="8134" spans="6:6">
      <c r="F8134" s="1"/>
    </row>
    <row r="8135" spans="6:6">
      <c r="F8135" s="1"/>
    </row>
    <row r="8136" spans="6:6">
      <c r="F8136" s="1"/>
    </row>
    <row r="8137" spans="6:6">
      <c r="F8137" s="1"/>
    </row>
    <row r="8138" spans="6:6">
      <c r="F8138" s="1"/>
    </row>
    <row r="8139" spans="6:6">
      <c r="F8139" s="1"/>
    </row>
    <row r="8140" spans="6:6">
      <c r="F8140" s="1"/>
    </row>
    <row r="8141" spans="6:6">
      <c r="F8141" s="1"/>
    </row>
    <row r="8142" spans="6:6">
      <c r="F8142" s="1"/>
    </row>
    <row r="8143" spans="6:6">
      <c r="F8143" s="1"/>
    </row>
    <row r="8144" spans="6:6">
      <c r="F8144" s="1"/>
    </row>
    <row r="8145" spans="6:6">
      <c r="F8145" s="1"/>
    </row>
    <row r="8146" spans="6:6">
      <c r="F8146" s="1"/>
    </row>
    <row r="8147" spans="6:6">
      <c r="F8147" s="1"/>
    </row>
    <row r="8148" spans="6:6">
      <c r="F8148" s="1"/>
    </row>
    <row r="8149" spans="6:6">
      <c r="F8149" s="1"/>
    </row>
    <row r="8150" spans="6:6">
      <c r="F8150" s="1"/>
    </row>
    <row r="8151" spans="6:6">
      <c r="F8151" s="1"/>
    </row>
    <row r="8152" spans="6:6">
      <c r="F8152" s="1"/>
    </row>
    <row r="8153" spans="6:6">
      <c r="F8153" s="1"/>
    </row>
    <row r="8154" spans="6:6">
      <c r="F8154" s="1"/>
    </row>
    <row r="8155" spans="6:6">
      <c r="F8155" s="1"/>
    </row>
    <row r="8156" spans="6:6">
      <c r="F8156" s="1"/>
    </row>
    <row r="8157" spans="6:6">
      <c r="F8157" s="1"/>
    </row>
    <row r="8158" spans="6:6">
      <c r="F8158" s="1"/>
    </row>
    <row r="8159" spans="6:6">
      <c r="F8159" s="1"/>
    </row>
    <row r="8160" spans="6:6">
      <c r="F8160" s="1"/>
    </row>
    <row r="8161" spans="6:6">
      <c r="F8161" s="1"/>
    </row>
    <row r="8162" spans="6:6">
      <c r="F8162" s="1"/>
    </row>
    <row r="8163" spans="6:6">
      <c r="F8163" s="1"/>
    </row>
    <row r="8164" spans="6:6">
      <c r="F8164" s="1"/>
    </row>
    <row r="8165" spans="6:6">
      <c r="F8165" s="1"/>
    </row>
    <row r="8166" spans="6:6">
      <c r="F8166" s="1"/>
    </row>
    <row r="8167" spans="6:6">
      <c r="F8167" s="1"/>
    </row>
    <row r="8168" spans="6:6">
      <c r="F8168" s="1"/>
    </row>
    <row r="8169" spans="6:6">
      <c r="F8169" s="1"/>
    </row>
    <row r="8170" spans="6:6">
      <c r="F8170" s="1"/>
    </row>
    <row r="8171" spans="6:6">
      <c r="F8171" s="1"/>
    </row>
    <row r="8172" spans="6:6">
      <c r="F8172" s="1"/>
    </row>
    <row r="8173" spans="6:6">
      <c r="F8173" s="1"/>
    </row>
    <row r="8174" spans="6:6">
      <c r="F8174" s="1"/>
    </row>
    <row r="8175" spans="6:6">
      <c r="F8175" s="1"/>
    </row>
    <row r="8176" spans="6:6">
      <c r="F8176" s="1"/>
    </row>
    <row r="8177" spans="6:6">
      <c r="F8177" s="1"/>
    </row>
    <row r="8178" spans="6:6">
      <c r="F8178" s="1"/>
    </row>
    <row r="8179" spans="6:6">
      <c r="F8179" s="1"/>
    </row>
    <row r="8180" spans="6:6">
      <c r="F8180" s="1"/>
    </row>
    <row r="8181" spans="6:6">
      <c r="F8181" s="1"/>
    </row>
    <row r="8182" spans="6:6">
      <c r="F8182" s="1"/>
    </row>
    <row r="8183" spans="6:6">
      <c r="F8183" s="1"/>
    </row>
    <row r="8184" spans="6:6">
      <c r="F8184" s="1"/>
    </row>
    <row r="8185" spans="6:6">
      <c r="F8185" s="1"/>
    </row>
    <row r="8186" spans="6:6">
      <c r="F8186" s="1"/>
    </row>
    <row r="8187" spans="6:6">
      <c r="F8187" s="1"/>
    </row>
    <row r="8188" spans="6:6">
      <c r="F8188" s="1"/>
    </row>
    <row r="8189" spans="6:6">
      <c r="F8189" s="1"/>
    </row>
    <row r="8190" spans="6:6">
      <c r="F8190" s="1"/>
    </row>
    <row r="8191" spans="6:6">
      <c r="F8191" s="1"/>
    </row>
    <row r="8192" spans="6:6">
      <c r="F8192" s="1"/>
    </row>
    <row r="8193" spans="6:6">
      <c r="F8193" s="1"/>
    </row>
    <row r="8194" spans="6:6">
      <c r="F8194" s="1"/>
    </row>
    <row r="8195" spans="6:6">
      <c r="F8195" s="1"/>
    </row>
    <row r="8196" spans="6:6">
      <c r="F8196" s="1"/>
    </row>
    <row r="8197" spans="6:6">
      <c r="F8197" s="1"/>
    </row>
    <row r="8198" spans="6:6">
      <c r="F8198" s="1"/>
    </row>
    <row r="8199" spans="6:6">
      <c r="F8199" s="1"/>
    </row>
    <row r="8200" spans="6:6">
      <c r="F8200" s="1"/>
    </row>
    <row r="8201" spans="6:6">
      <c r="F8201" s="1"/>
    </row>
    <row r="8202" spans="6:6">
      <c r="F8202" s="1"/>
    </row>
    <row r="8203" spans="6:6">
      <c r="F8203" s="1"/>
    </row>
    <row r="8204" spans="6:6">
      <c r="F8204" s="1"/>
    </row>
    <row r="8205" spans="6:6">
      <c r="F8205" s="1"/>
    </row>
    <row r="8206" spans="6:6">
      <c r="F8206" s="1"/>
    </row>
    <row r="8207" spans="6:6">
      <c r="F8207" s="1"/>
    </row>
    <row r="8208" spans="6:6">
      <c r="F8208" s="1"/>
    </row>
    <row r="8209" spans="6:6">
      <c r="F8209" s="1"/>
    </row>
    <row r="8210" spans="6:6">
      <c r="F8210" s="1"/>
    </row>
    <row r="8211" spans="6:6">
      <c r="F8211" s="1"/>
    </row>
    <row r="8212" spans="6:6">
      <c r="F8212" s="1"/>
    </row>
    <row r="8213" spans="6:6">
      <c r="F8213" s="1"/>
    </row>
    <row r="8214" spans="6:6">
      <c r="F8214" s="1"/>
    </row>
    <row r="8215" spans="6:6">
      <c r="F8215" s="1"/>
    </row>
    <row r="8216" spans="6:6">
      <c r="F8216" s="1"/>
    </row>
    <row r="8217" spans="6:6">
      <c r="F8217" s="1"/>
    </row>
    <row r="8218" spans="6:6">
      <c r="F8218" s="1"/>
    </row>
    <row r="8219" spans="6:6">
      <c r="F8219" s="1"/>
    </row>
    <row r="8220" spans="6:6">
      <c r="F8220" s="1"/>
    </row>
    <row r="8221" spans="6:6">
      <c r="F8221" s="1"/>
    </row>
    <row r="8222" spans="6:6">
      <c r="F8222" s="1"/>
    </row>
    <row r="8223" spans="6:6">
      <c r="F8223" s="1"/>
    </row>
    <row r="8224" spans="6:6">
      <c r="F8224" s="1"/>
    </row>
    <row r="8225" spans="6:6">
      <c r="F8225" s="1"/>
    </row>
    <row r="8226" spans="6:6">
      <c r="F8226" s="1"/>
    </row>
    <row r="8227" spans="6:6">
      <c r="F8227" s="1"/>
    </row>
    <row r="8228" spans="6:6">
      <c r="F8228" s="1"/>
    </row>
    <row r="8229" spans="6:6">
      <c r="F8229" s="1"/>
    </row>
    <row r="8230" spans="6:6">
      <c r="F8230" s="1"/>
    </row>
    <row r="8231" spans="6:6">
      <c r="F8231" s="1"/>
    </row>
    <row r="8232" spans="6:6">
      <c r="F8232" s="1"/>
    </row>
    <row r="8233" spans="6:6">
      <c r="F8233" s="1"/>
    </row>
    <row r="8234" spans="6:6">
      <c r="F8234" s="1"/>
    </row>
    <row r="8235" spans="6:6">
      <c r="F8235" s="1"/>
    </row>
    <row r="8236" spans="6:6">
      <c r="F8236" s="1"/>
    </row>
    <row r="8237" spans="6:6">
      <c r="F8237" s="1"/>
    </row>
    <row r="8238" spans="6:6">
      <c r="F8238" s="1"/>
    </row>
    <row r="8239" spans="6:6">
      <c r="F8239" s="1"/>
    </row>
    <row r="8240" spans="6:6">
      <c r="F8240" s="1"/>
    </row>
    <row r="8241" spans="6:6">
      <c r="F8241" s="1"/>
    </row>
    <row r="8242" spans="6:6">
      <c r="F8242" s="1"/>
    </row>
    <row r="8243" spans="6:6">
      <c r="F8243" s="1"/>
    </row>
    <row r="8244" spans="6:6">
      <c r="F8244" s="1"/>
    </row>
    <row r="8245" spans="6:6">
      <c r="F8245" s="1"/>
    </row>
    <row r="8246" spans="6:6">
      <c r="F8246" s="1"/>
    </row>
    <row r="8247" spans="6:6">
      <c r="F8247" s="1"/>
    </row>
    <row r="8248" spans="6:6">
      <c r="F8248" s="1"/>
    </row>
    <row r="8249" spans="6:6">
      <c r="F8249" s="1"/>
    </row>
    <row r="8250" spans="6:6">
      <c r="F8250" s="1"/>
    </row>
    <row r="8251" spans="6:6">
      <c r="F8251" s="1"/>
    </row>
    <row r="8252" spans="6:6">
      <c r="F8252" s="1"/>
    </row>
    <row r="8253" spans="6:6">
      <c r="F8253" s="1"/>
    </row>
    <row r="8254" spans="6:6">
      <c r="F8254" s="1"/>
    </row>
    <row r="8255" spans="6:6">
      <c r="F8255" s="1"/>
    </row>
    <row r="8256" spans="6:6">
      <c r="F8256" s="1"/>
    </row>
    <row r="8257" spans="6:6">
      <c r="F8257" s="1"/>
    </row>
    <row r="8258" spans="6:6">
      <c r="F8258" s="1"/>
    </row>
    <row r="8259" spans="6:6">
      <c r="F8259" s="1"/>
    </row>
    <row r="8260" spans="6:6">
      <c r="F8260" s="1"/>
    </row>
    <row r="8261" spans="6:6">
      <c r="F8261" s="1"/>
    </row>
    <row r="8262" spans="6:6">
      <c r="F8262" s="1"/>
    </row>
    <row r="8263" spans="6:6">
      <c r="F8263" s="1"/>
    </row>
    <row r="8264" spans="6:6">
      <c r="F8264" s="1"/>
    </row>
    <row r="8265" spans="6:6">
      <c r="F8265" s="1"/>
    </row>
    <row r="8266" spans="6:6">
      <c r="F8266" s="1"/>
    </row>
    <row r="8267" spans="6:6">
      <c r="F8267" s="1"/>
    </row>
    <row r="8268" spans="6:6">
      <c r="F8268" s="1"/>
    </row>
    <row r="8269" spans="6:6">
      <c r="F8269" s="1"/>
    </row>
    <row r="8270" spans="6:6">
      <c r="F8270" s="1"/>
    </row>
    <row r="8271" spans="6:6">
      <c r="F8271" s="1"/>
    </row>
    <row r="8272" spans="6:6">
      <c r="F8272" s="1"/>
    </row>
    <row r="8273" spans="6:6">
      <c r="F8273" s="1"/>
    </row>
    <row r="8274" spans="6:6">
      <c r="F8274" s="1"/>
    </row>
    <row r="8275" spans="6:6">
      <c r="F8275" s="1"/>
    </row>
    <row r="8276" spans="6:6">
      <c r="F8276" s="1"/>
    </row>
    <row r="8277" spans="6:6">
      <c r="F8277" s="1"/>
    </row>
    <row r="8278" spans="6:6">
      <c r="F8278" s="1"/>
    </row>
    <row r="8279" spans="6:6">
      <c r="F8279" s="1"/>
    </row>
    <row r="8280" spans="6:6">
      <c r="F8280" s="1"/>
    </row>
    <row r="8281" spans="6:6">
      <c r="F8281" s="1"/>
    </row>
    <row r="8282" spans="6:6">
      <c r="F8282" s="1"/>
    </row>
    <row r="8283" spans="6:6">
      <c r="F8283" s="1"/>
    </row>
    <row r="8284" spans="6:6">
      <c r="F8284" s="1"/>
    </row>
    <row r="8285" spans="6:6">
      <c r="F8285" s="1"/>
    </row>
    <row r="8286" spans="6:6">
      <c r="F8286" s="1"/>
    </row>
    <row r="8287" spans="6:6">
      <c r="F8287" s="1"/>
    </row>
    <row r="8288" spans="6:6">
      <c r="F8288" s="1"/>
    </row>
    <row r="8289" spans="6:6">
      <c r="F8289" s="1"/>
    </row>
    <row r="8290" spans="6:6">
      <c r="F8290" s="1"/>
    </row>
    <row r="8291" spans="6:6">
      <c r="F8291" s="1"/>
    </row>
    <row r="8292" spans="6:6">
      <c r="F8292" s="1"/>
    </row>
    <row r="8293" spans="6:6">
      <c r="F8293" s="1"/>
    </row>
    <row r="8294" spans="6:6">
      <c r="F8294" s="1"/>
    </row>
    <row r="8295" spans="6:6">
      <c r="F8295" s="1"/>
    </row>
    <row r="8296" spans="6:6">
      <c r="F8296" s="1"/>
    </row>
    <row r="8297" spans="6:6">
      <c r="F8297" s="1"/>
    </row>
    <row r="8298" spans="6:6">
      <c r="F8298" s="1"/>
    </row>
    <row r="8299" spans="6:6">
      <c r="F8299" s="1"/>
    </row>
    <row r="8300" spans="6:6">
      <c r="F8300" s="1"/>
    </row>
    <row r="8301" spans="6:6">
      <c r="F8301" s="1"/>
    </row>
    <row r="8302" spans="6:6">
      <c r="F8302" s="1"/>
    </row>
    <row r="8303" spans="6:6">
      <c r="F8303" s="1"/>
    </row>
    <row r="8304" spans="6:6">
      <c r="F8304" s="1"/>
    </row>
    <row r="8305" spans="6:6">
      <c r="F8305" s="1"/>
    </row>
    <row r="8306" spans="6:6">
      <c r="F8306" s="1"/>
    </row>
    <row r="8307" spans="6:6">
      <c r="F8307" s="1"/>
    </row>
    <row r="8308" spans="6:6">
      <c r="F8308" s="1"/>
    </row>
    <row r="8309" spans="6:6">
      <c r="F8309" s="1"/>
    </row>
    <row r="8310" spans="6:6">
      <c r="F8310" s="1"/>
    </row>
    <row r="8311" spans="6:6">
      <c r="F8311" s="1"/>
    </row>
    <row r="8312" spans="6:6">
      <c r="F8312" s="1"/>
    </row>
    <row r="8313" spans="6:6">
      <c r="F8313" s="1"/>
    </row>
    <row r="8314" spans="6:6">
      <c r="F8314" s="1"/>
    </row>
    <row r="8315" spans="6:6">
      <c r="F8315" s="1"/>
    </row>
    <row r="8316" spans="6:6">
      <c r="F8316" s="1"/>
    </row>
    <row r="8317" spans="6:6">
      <c r="F8317" s="1"/>
    </row>
    <row r="8318" spans="6:6">
      <c r="F8318" s="1"/>
    </row>
    <row r="8319" spans="6:6">
      <c r="F8319" s="1"/>
    </row>
    <row r="8320" spans="6:6">
      <c r="F8320" s="1"/>
    </row>
    <row r="8321" spans="6:6">
      <c r="F8321" s="1"/>
    </row>
    <row r="8322" spans="6:6">
      <c r="F8322" s="1"/>
    </row>
    <row r="8323" spans="6:6">
      <c r="F8323" s="1"/>
    </row>
    <row r="8324" spans="6:6">
      <c r="F8324" s="1"/>
    </row>
    <row r="8325" spans="6:6">
      <c r="F8325" s="1"/>
    </row>
    <row r="8326" spans="6:6">
      <c r="F8326" s="1"/>
    </row>
    <row r="8327" spans="6:6">
      <c r="F8327" s="1"/>
    </row>
    <row r="8328" spans="6:6">
      <c r="F8328" s="1"/>
    </row>
    <row r="8329" spans="6:6">
      <c r="F8329" s="1"/>
    </row>
    <row r="8330" spans="6:6">
      <c r="F8330" s="1"/>
    </row>
    <row r="8331" spans="6:6">
      <c r="F8331" s="1"/>
    </row>
    <row r="8332" spans="6:6">
      <c r="F8332" s="1"/>
    </row>
    <row r="8333" spans="6:6">
      <c r="F8333" s="1"/>
    </row>
    <row r="8334" spans="6:6">
      <c r="F8334" s="1"/>
    </row>
    <row r="8335" spans="6:6">
      <c r="F8335" s="1"/>
    </row>
    <row r="8336" spans="6:6">
      <c r="F8336" s="1"/>
    </row>
    <row r="8337" spans="6:6">
      <c r="F8337" s="1"/>
    </row>
    <row r="8338" spans="6:6">
      <c r="F8338" s="1"/>
    </row>
    <row r="8339" spans="6:6">
      <c r="F8339" s="1"/>
    </row>
    <row r="8340" spans="6:6">
      <c r="F8340" s="1"/>
    </row>
    <row r="8341" spans="6:6">
      <c r="F8341" s="1"/>
    </row>
    <row r="8342" spans="6:6">
      <c r="F8342" s="1"/>
    </row>
    <row r="8343" spans="6:6">
      <c r="F8343" s="1"/>
    </row>
    <row r="8344" spans="6:6">
      <c r="F8344" s="1"/>
    </row>
    <row r="8345" spans="6:6">
      <c r="F8345" s="1"/>
    </row>
    <row r="8346" spans="6:6">
      <c r="F8346" s="1"/>
    </row>
    <row r="8347" spans="6:6">
      <c r="F8347" s="1"/>
    </row>
    <row r="8348" spans="6:6">
      <c r="F8348" s="1"/>
    </row>
    <row r="8349" spans="6:6">
      <c r="F8349" s="1"/>
    </row>
    <row r="8350" spans="6:6">
      <c r="F8350" s="1"/>
    </row>
    <row r="8351" spans="6:6">
      <c r="F8351" s="1"/>
    </row>
    <row r="8352" spans="6:6">
      <c r="F8352" s="1"/>
    </row>
    <row r="8353" spans="6:6">
      <c r="F8353" s="1"/>
    </row>
    <row r="8354" spans="6:6">
      <c r="F8354" s="1"/>
    </row>
    <row r="8355" spans="6:6">
      <c r="F8355" s="1"/>
    </row>
    <row r="8356" spans="6:6">
      <c r="F8356" s="1"/>
    </row>
    <row r="8357" spans="6:6">
      <c r="F8357" s="1"/>
    </row>
    <row r="8358" spans="6:6">
      <c r="F8358" s="1"/>
    </row>
    <row r="8359" spans="6:6">
      <c r="F8359" s="1"/>
    </row>
    <row r="8360" spans="6:6">
      <c r="F8360" s="1"/>
    </row>
    <row r="8361" spans="6:6">
      <c r="F8361" s="1"/>
    </row>
    <row r="8362" spans="6:6">
      <c r="F8362" s="1"/>
    </row>
    <row r="8363" spans="6:6">
      <c r="F8363" s="1"/>
    </row>
    <row r="8364" spans="6:6">
      <c r="F8364" s="1"/>
    </row>
    <row r="8365" spans="6:6">
      <c r="F8365" s="1"/>
    </row>
    <row r="8366" spans="6:6">
      <c r="F8366" s="1"/>
    </row>
    <row r="8367" spans="6:6">
      <c r="F8367" s="1"/>
    </row>
    <row r="8368" spans="6:6">
      <c r="F8368" s="1"/>
    </row>
    <row r="8369" spans="6:6">
      <c r="F8369" s="1"/>
    </row>
    <row r="8370" spans="6:6">
      <c r="F8370" s="1"/>
    </row>
    <row r="8371" spans="6:6">
      <c r="F8371" s="1"/>
    </row>
    <row r="8372" spans="6:6">
      <c r="F8372" s="1"/>
    </row>
    <row r="8373" spans="6:6">
      <c r="F8373" s="1"/>
    </row>
    <row r="8374" spans="6:6">
      <c r="F8374" s="1"/>
    </row>
    <row r="8375" spans="6:6">
      <c r="F8375" s="1"/>
    </row>
    <row r="8376" spans="6:6">
      <c r="F8376" s="1"/>
    </row>
    <row r="8377" spans="6:6">
      <c r="F8377" s="1"/>
    </row>
    <row r="8378" spans="6:6">
      <c r="F8378" s="1"/>
    </row>
    <row r="8379" spans="6:6">
      <c r="F8379" s="1"/>
    </row>
    <row r="8380" spans="6:6">
      <c r="F8380" s="1"/>
    </row>
    <row r="8381" spans="6:6">
      <c r="F8381" s="1"/>
    </row>
    <row r="8382" spans="6:6">
      <c r="F8382" s="1"/>
    </row>
    <row r="8383" spans="6:6">
      <c r="F8383" s="1"/>
    </row>
    <row r="8384" spans="6:6">
      <c r="F8384" s="1"/>
    </row>
    <row r="8385" spans="6:6">
      <c r="F8385" s="1"/>
    </row>
    <row r="8386" spans="6:6">
      <c r="F8386" s="1"/>
    </row>
    <row r="8387" spans="6:6">
      <c r="F8387" s="1"/>
    </row>
    <row r="8388" spans="6:6">
      <c r="F8388" s="1"/>
    </row>
    <row r="8389" spans="6:6">
      <c r="F8389" s="1"/>
    </row>
    <row r="8390" spans="6:6">
      <c r="F8390" s="1"/>
    </row>
    <row r="8391" spans="6:6">
      <c r="F8391" s="1"/>
    </row>
    <row r="8392" spans="6:6">
      <c r="F8392" s="1"/>
    </row>
    <row r="8393" spans="6:6">
      <c r="F8393" s="1"/>
    </row>
    <row r="8394" spans="6:6">
      <c r="F8394" s="1"/>
    </row>
    <row r="8395" spans="6:6">
      <c r="F8395" s="1"/>
    </row>
    <row r="8396" spans="6:6">
      <c r="F8396" s="1"/>
    </row>
    <row r="8397" spans="6:6">
      <c r="F8397" s="1"/>
    </row>
    <row r="8398" spans="6:6">
      <c r="F8398" s="1"/>
    </row>
    <row r="8399" spans="6:6">
      <c r="F8399" s="1"/>
    </row>
    <row r="8400" spans="6:6">
      <c r="F8400" s="1"/>
    </row>
    <row r="8401" spans="6:6">
      <c r="F8401" s="1"/>
    </row>
    <row r="8402" spans="6:6">
      <c r="F8402" s="1"/>
    </row>
    <row r="8403" spans="6:6">
      <c r="F8403" s="1"/>
    </row>
    <row r="8404" spans="6:6">
      <c r="F8404" s="1"/>
    </row>
    <row r="8405" spans="6:6">
      <c r="F8405" s="1"/>
    </row>
    <row r="8406" spans="6:6">
      <c r="F8406" s="1"/>
    </row>
    <row r="8407" spans="6:6">
      <c r="F8407" s="1"/>
    </row>
    <row r="8408" spans="6:6">
      <c r="F8408" s="1"/>
    </row>
    <row r="8409" spans="6:6">
      <c r="F8409" s="1"/>
    </row>
    <row r="8410" spans="6:6">
      <c r="F8410" s="1"/>
    </row>
    <row r="8411" spans="6:6">
      <c r="F8411" s="1"/>
    </row>
    <row r="8412" spans="6:6">
      <c r="F8412" s="1"/>
    </row>
    <row r="8413" spans="6:6">
      <c r="F8413" s="1"/>
    </row>
    <row r="8414" spans="6:6">
      <c r="F8414" s="1"/>
    </row>
    <row r="8415" spans="6:6">
      <c r="F8415" s="1"/>
    </row>
    <row r="8416" spans="6:6">
      <c r="F8416" s="1"/>
    </row>
    <row r="8417" spans="6:6">
      <c r="F8417" s="1"/>
    </row>
    <row r="8418" spans="6:6">
      <c r="F8418" s="1"/>
    </row>
    <row r="8419" spans="6:6">
      <c r="F8419" s="1"/>
    </row>
    <row r="8420" spans="6:6">
      <c r="F8420" s="1"/>
    </row>
    <row r="8421" spans="6:6">
      <c r="F8421" s="1"/>
    </row>
    <row r="8422" spans="6:6">
      <c r="F8422" s="1"/>
    </row>
    <row r="8423" spans="6:6">
      <c r="F8423" s="1"/>
    </row>
    <row r="8424" spans="6:6">
      <c r="F8424" s="1"/>
    </row>
    <row r="8425" spans="6:6">
      <c r="F8425" s="1"/>
    </row>
    <row r="8426" spans="6:6">
      <c r="F8426" s="1"/>
    </row>
    <row r="8427" spans="6:6">
      <c r="F8427" s="1"/>
    </row>
    <row r="8428" spans="6:6">
      <c r="F8428" s="1"/>
    </row>
    <row r="8429" spans="6:6">
      <c r="F8429" s="1"/>
    </row>
    <row r="8430" spans="6:6">
      <c r="F8430" s="1"/>
    </row>
    <row r="8431" spans="6:6">
      <c r="F8431" s="1"/>
    </row>
    <row r="8432" spans="6:6">
      <c r="F8432" s="1"/>
    </row>
    <row r="8433" spans="6:6">
      <c r="F8433" s="1"/>
    </row>
    <row r="8434" spans="6:6">
      <c r="F8434" s="1"/>
    </row>
    <row r="8435" spans="6:6">
      <c r="F8435" s="1"/>
    </row>
    <row r="8436" spans="6:6">
      <c r="F8436" s="1"/>
    </row>
    <row r="8437" spans="6:6">
      <c r="F8437" s="1"/>
    </row>
    <row r="8438" spans="6:6">
      <c r="F8438" s="1"/>
    </row>
    <row r="8439" spans="6:6">
      <c r="F8439" s="1"/>
    </row>
    <row r="8440" spans="6:6">
      <c r="F8440" s="1"/>
    </row>
    <row r="8441" spans="6:6">
      <c r="F8441" s="1"/>
    </row>
    <row r="8442" spans="6:6">
      <c r="F8442" s="1"/>
    </row>
    <row r="8443" spans="6:6">
      <c r="F8443" s="1"/>
    </row>
    <row r="8444" spans="6:6">
      <c r="F8444" s="1"/>
    </row>
    <row r="8445" spans="6:6">
      <c r="F8445" s="1"/>
    </row>
    <row r="8446" spans="6:6">
      <c r="F8446" s="1"/>
    </row>
    <row r="8447" spans="6:6">
      <c r="F8447" s="1"/>
    </row>
    <row r="8448" spans="6:6">
      <c r="F8448" s="1"/>
    </row>
    <row r="8449" spans="6:6">
      <c r="F8449" s="1"/>
    </row>
    <row r="8450" spans="6:6">
      <c r="F8450" s="1"/>
    </row>
    <row r="8451" spans="6:6">
      <c r="F8451" s="1"/>
    </row>
    <row r="8452" spans="6:6">
      <c r="F8452" s="1"/>
    </row>
    <row r="8453" spans="6:6">
      <c r="F8453" s="1"/>
    </row>
    <row r="8454" spans="6:6">
      <c r="F8454" s="1"/>
    </row>
    <row r="8455" spans="6:6">
      <c r="F8455" s="1"/>
    </row>
    <row r="8456" spans="6:6">
      <c r="F8456" s="1"/>
    </row>
    <row r="8457" spans="6:6">
      <c r="F8457" s="1"/>
    </row>
    <row r="8458" spans="6:6">
      <c r="F8458" s="1"/>
    </row>
    <row r="8459" spans="6:6">
      <c r="F8459" s="1"/>
    </row>
    <row r="8460" spans="6:6">
      <c r="F8460" s="1"/>
    </row>
    <row r="8461" spans="6:6">
      <c r="F8461" s="1"/>
    </row>
    <row r="8462" spans="6:6">
      <c r="F8462" s="1"/>
    </row>
    <row r="8463" spans="6:6">
      <c r="F8463" s="1"/>
    </row>
    <row r="8464" spans="6:6">
      <c r="F8464" s="1"/>
    </row>
    <row r="8465" spans="6:6">
      <c r="F8465" s="1"/>
    </row>
    <row r="8466" spans="6:6">
      <c r="F8466" s="1"/>
    </row>
    <row r="8467" spans="6:6">
      <c r="F8467" s="1"/>
    </row>
    <row r="8468" spans="6:6">
      <c r="F8468" s="1"/>
    </row>
    <row r="8469" spans="6:6">
      <c r="F8469" s="1"/>
    </row>
    <row r="8470" spans="6:6">
      <c r="F8470" s="1"/>
    </row>
    <row r="8471" spans="6:6">
      <c r="F8471" s="1"/>
    </row>
    <row r="8472" spans="6:6">
      <c r="F8472" s="1"/>
    </row>
    <row r="8473" spans="6:6">
      <c r="F8473" s="1"/>
    </row>
    <row r="8474" spans="6:6">
      <c r="F8474" s="1"/>
    </row>
    <row r="8475" spans="6:6">
      <c r="F8475" s="1"/>
    </row>
    <row r="8476" spans="6:6">
      <c r="F8476" s="1"/>
    </row>
    <row r="8477" spans="6:6">
      <c r="F8477" s="1"/>
    </row>
    <row r="8478" spans="6:6">
      <c r="F8478" s="1"/>
    </row>
    <row r="8479" spans="6:6">
      <c r="F8479" s="1"/>
    </row>
    <row r="8480" spans="6:6">
      <c r="F8480" s="1"/>
    </row>
    <row r="8481" spans="6:6">
      <c r="F8481" s="1"/>
    </row>
    <row r="8482" spans="6:6">
      <c r="F8482" s="1"/>
    </row>
    <row r="8483" spans="6:6">
      <c r="F8483" s="1"/>
    </row>
    <row r="8484" spans="6:6">
      <c r="F8484" s="1"/>
    </row>
    <row r="8485" spans="6:6">
      <c r="F8485" s="1"/>
    </row>
    <row r="8486" spans="6:6">
      <c r="F8486" s="1"/>
    </row>
    <row r="8487" spans="6:6">
      <c r="F8487" s="1"/>
    </row>
    <row r="8488" spans="6:6">
      <c r="F8488" s="1"/>
    </row>
    <row r="8489" spans="6:6">
      <c r="F8489" s="1"/>
    </row>
    <row r="8490" spans="6:6">
      <c r="F8490" s="1"/>
    </row>
    <row r="8491" spans="6:6">
      <c r="F8491" s="1"/>
    </row>
    <row r="8492" spans="6:6">
      <c r="F8492" s="1"/>
    </row>
    <row r="8493" spans="6:6">
      <c r="F8493" s="1"/>
    </row>
    <row r="8494" spans="6:6">
      <c r="F8494" s="1"/>
    </row>
    <row r="8495" spans="6:6">
      <c r="F8495" s="1"/>
    </row>
    <row r="8496" spans="6:6">
      <c r="F8496" s="1"/>
    </row>
    <row r="8497" spans="6:6">
      <c r="F8497" s="1"/>
    </row>
    <row r="8498" spans="6:6">
      <c r="F8498" s="1"/>
    </row>
    <row r="8499" spans="6:6">
      <c r="F8499" s="1"/>
    </row>
    <row r="8500" spans="6:6">
      <c r="F8500" s="1"/>
    </row>
    <row r="8501" spans="6:6">
      <c r="F8501" s="1"/>
    </row>
    <row r="8502" spans="6:6">
      <c r="F8502" s="1"/>
    </row>
    <row r="8503" spans="6:6">
      <c r="F8503" s="1"/>
    </row>
    <row r="8504" spans="6:6">
      <c r="F8504" s="1"/>
    </row>
    <row r="8505" spans="6:6">
      <c r="F8505" s="1"/>
    </row>
    <row r="8506" spans="6:6">
      <c r="F8506" s="1"/>
    </row>
    <row r="8507" spans="6:6">
      <c r="F8507" s="1"/>
    </row>
    <row r="8508" spans="6:6">
      <c r="F8508" s="1"/>
    </row>
    <row r="8509" spans="6:6">
      <c r="F8509" s="1"/>
    </row>
    <row r="8510" spans="6:6">
      <c r="F8510" s="1"/>
    </row>
    <row r="8511" spans="6:6">
      <c r="F8511" s="1"/>
    </row>
    <row r="8512" spans="6:6">
      <c r="F8512" s="1"/>
    </row>
    <row r="8513" spans="6:6">
      <c r="F8513" s="1"/>
    </row>
    <row r="8514" spans="6:6">
      <c r="F8514" s="1"/>
    </row>
    <row r="8515" spans="6:6">
      <c r="F8515" s="1"/>
    </row>
    <row r="8516" spans="6:6">
      <c r="F8516" s="1"/>
    </row>
    <row r="8517" spans="6:6">
      <c r="F8517" s="1"/>
    </row>
    <row r="8518" spans="6:6">
      <c r="F8518" s="1"/>
    </row>
    <row r="8519" spans="6:6">
      <c r="F8519" s="1"/>
    </row>
    <row r="8520" spans="6:6">
      <c r="F8520" s="1"/>
    </row>
    <row r="8521" spans="6:6">
      <c r="F8521" s="1"/>
    </row>
    <row r="8522" spans="6:6">
      <c r="F8522" s="1"/>
    </row>
    <row r="8523" spans="6:6">
      <c r="F8523" s="1"/>
    </row>
    <row r="8524" spans="6:6">
      <c r="F8524" s="1"/>
    </row>
    <row r="8525" spans="6:6">
      <c r="F8525" s="1"/>
    </row>
    <row r="8526" spans="6:6">
      <c r="F8526" s="1"/>
    </row>
    <row r="8527" spans="6:6">
      <c r="F8527" s="1"/>
    </row>
    <row r="8528" spans="6:6">
      <c r="F8528" s="1"/>
    </row>
    <row r="8529" spans="6:6">
      <c r="F8529" s="1"/>
    </row>
    <row r="8530" spans="6:6">
      <c r="F8530" s="1"/>
    </row>
    <row r="8531" spans="6:6">
      <c r="F8531" s="1"/>
    </row>
    <row r="8532" spans="6:6">
      <c r="F8532" s="1"/>
    </row>
    <row r="8533" spans="6:6">
      <c r="F8533" s="1"/>
    </row>
    <row r="8534" spans="6:6">
      <c r="F8534" s="1"/>
    </row>
    <row r="8535" spans="6:6">
      <c r="F8535" s="1"/>
    </row>
    <row r="8536" spans="6:6">
      <c r="F8536" s="1"/>
    </row>
    <row r="8537" spans="6:6">
      <c r="F8537" s="1"/>
    </row>
    <row r="8538" spans="6:6">
      <c r="F8538" s="1"/>
    </row>
    <row r="8539" spans="6:6">
      <c r="F8539" s="1"/>
    </row>
    <row r="8540" spans="6:6">
      <c r="F8540" s="1"/>
    </row>
    <row r="8541" spans="6:6">
      <c r="F8541" s="1"/>
    </row>
    <row r="8542" spans="6:6">
      <c r="F8542" s="1"/>
    </row>
    <row r="8543" spans="6:6">
      <c r="F8543" s="1"/>
    </row>
    <row r="8544" spans="6:6">
      <c r="F8544" s="1"/>
    </row>
    <row r="8545" spans="6:6">
      <c r="F8545" s="1"/>
    </row>
    <row r="8546" spans="6:6">
      <c r="F8546" s="1"/>
    </row>
    <row r="8547" spans="6:6">
      <c r="F8547" s="1"/>
    </row>
    <row r="8548" spans="6:6">
      <c r="F8548" s="1"/>
    </row>
    <row r="8549" spans="6:6">
      <c r="F8549" s="1"/>
    </row>
    <row r="8550" spans="6:6">
      <c r="F8550" s="1"/>
    </row>
    <row r="8551" spans="6:6">
      <c r="F8551" s="1"/>
    </row>
    <row r="8552" spans="6:6">
      <c r="F8552" s="1"/>
    </row>
    <row r="8553" spans="6:6">
      <c r="F8553" s="1"/>
    </row>
    <row r="8554" spans="6:6">
      <c r="F8554" s="1"/>
    </row>
    <row r="8555" spans="6:6">
      <c r="F8555" s="1"/>
    </row>
    <row r="8556" spans="6:6">
      <c r="F8556" s="1"/>
    </row>
    <row r="8557" spans="6:6">
      <c r="F8557" s="1"/>
    </row>
    <row r="8558" spans="6:6">
      <c r="F8558" s="1"/>
    </row>
    <row r="8559" spans="6:6">
      <c r="F8559" s="1"/>
    </row>
    <row r="8560" spans="6:6">
      <c r="F8560" s="1"/>
    </row>
    <row r="8561" spans="6:6">
      <c r="F8561" s="1"/>
    </row>
    <row r="8562" spans="6:6">
      <c r="F8562" s="1"/>
    </row>
    <row r="8563" spans="6:6">
      <c r="F8563" s="1"/>
    </row>
    <row r="8564" spans="6:6">
      <c r="F8564" s="1"/>
    </row>
    <row r="8565" spans="6:6">
      <c r="F8565" s="1"/>
    </row>
    <row r="8566" spans="6:6">
      <c r="F8566" s="1"/>
    </row>
    <row r="8567" spans="6:6">
      <c r="F8567" s="1"/>
    </row>
    <row r="8568" spans="6:6">
      <c r="F8568" s="1"/>
    </row>
    <row r="8569" spans="6:6">
      <c r="F8569" s="1"/>
    </row>
    <row r="8570" spans="6:6">
      <c r="F8570" s="1"/>
    </row>
    <row r="8571" spans="6:6">
      <c r="F8571" s="1"/>
    </row>
    <row r="8572" spans="6:6">
      <c r="F8572" s="1"/>
    </row>
    <row r="8573" spans="6:6">
      <c r="F8573" s="1"/>
    </row>
    <row r="8574" spans="6:6">
      <c r="F8574" s="1"/>
    </row>
    <row r="8575" spans="6:6">
      <c r="F8575" s="1"/>
    </row>
    <row r="8576" spans="6:6">
      <c r="F8576" s="1"/>
    </row>
    <row r="8577" spans="6:6">
      <c r="F8577" s="1"/>
    </row>
    <row r="8578" spans="6:6">
      <c r="F8578" s="1"/>
    </row>
    <row r="8579" spans="6:6">
      <c r="F8579" s="1"/>
    </row>
    <row r="8580" spans="6:6">
      <c r="F8580" s="1"/>
    </row>
    <row r="8581" spans="6:6">
      <c r="F8581" s="1"/>
    </row>
    <row r="8582" spans="6:6">
      <c r="F8582" s="1"/>
    </row>
    <row r="8583" spans="6:6">
      <c r="F8583" s="1"/>
    </row>
    <row r="8584" spans="6:6">
      <c r="F8584" s="1"/>
    </row>
    <row r="8585" spans="6:6">
      <c r="F8585" s="1"/>
    </row>
    <row r="8586" spans="6:6">
      <c r="F8586" s="1"/>
    </row>
    <row r="8587" spans="6:6">
      <c r="F8587" s="1"/>
    </row>
    <row r="8588" spans="6:6">
      <c r="F8588" s="1"/>
    </row>
    <row r="8589" spans="6:6">
      <c r="F8589" s="1"/>
    </row>
    <row r="8590" spans="6:6">
      <c r="F8590" s="1"/>
    </row>
    <row r="8591" spans="6:6">
      <c r="F8591" s="1"/>
    </row>
    <row r="8592" spans="6:6">
      <c r="F8592" s="1"/>
    </row>
    <row r="8593" spans="6:6">
      <c r="F8593" s="1"/>
    </row>
    <row r="8594" spans="6:6">
      <c r="F8594" s="1"/>
    </row>
    <row r="8595" spans="6:6">
      <c r="F8595" s="1"/>
    </row>
    <row r="8596" spans="6:6">
      <c r="F8596" s="1"/>
    </row>
    <row r="8597" spans="6:6">
      <c r="F8597" s="1"/>
    </row>
    <row r="8598" spans="6:6">
      <c r="F8598" s="1"/>
    </row>
    <row r="8599" spans="6:6">
      <c r="F8599" s="1"/>
    </row>
    <row r="8600" spans="6:6">
      <c r="F8600" s="1"/>
    </row>
    <row r="8601" spans="6:6">
      <c r="F8601" s="1"/>
    </row>
    <row r="8602" spans="6:6">
      <c r="F8602" s="1"/>
    </row>
    <row r="8603" spans="6:6">
      <c r="F8603" s="1"/>
    </row>
    <row r="8604" spans="6:6">
      <c r="F8604" s="1"/>
    </row>
    <row r="8605" spans="6:6">
      <c r="F8605" s="1"/>
    </row>
    <row r="8606" spans="6:6">
      <c r="F8606" s="1"/>
    </row>
    <row r="8607" spans="6:6">
      <c r="F8607" s="1"/>
    </row>
    <row r="8608" spans="6:6">
      <c r="F8608" s="1"/>
    </row>
    <row r="8609" spans="6:6">
      <c r="F8609" s="1"/>
    </row>
    <row r="8610" spans="6:6">
      <c r="F8610" s="1"/>
    </row>
    <row r="8611" spans="6:6">
      <c r="F8611" s="1"/>
    </row>
    <row r="8612" spans="6:6">
      <c r="F8612" s="1"/>
    </row>
    <row r="8613" spans="6:6">
      <c r="F8613" s="1"/>
    </row>
    <row r="8614" spans="6:6">
      <c r="F8614" s="1"/>
    </row>
    <row r="8615" spans="6:6">
      <c r="F8615" s="1"/>
    </row>
    <row r="8616" spans="6:6">
      <c r="F8616" s="1"/>
    </row>
    <row r="8617" spans="6:6">
      <c r="F8617" s="1"/>
    </row>
    <row r="8618" spans="6:6">
      <c r="F8618" s="1"/>
    </row>
    <row r="8619" spans="6:6">
      <c r="F8619" s="1"/>
    </row>
    <row r="8620" spans="6:6">
      <c r="F8620" s="1"/>
    </row>
    <row r="8621" spans="6:6">
      <c r="F8621" s="1"/>
    </row>
    <row r="8622" spans="6:6">
      <c r="F8622" s="1"/>
    </row>
    <row r="8623" spans="6:6">
      <c r="F8623" s="1"/>
    </row>
    <row r="8624" spans="6:6">
      <c r="F8624" s="1"/>
    </row>
    <row r="8625" spans="6:6">
      <c r="F8625" s="1"/>
    </row>
    <row r="8626" spans="6:6">
      <c r="F8626" s="1"/>
    </row>
    <row r="8627" spans="6:6">
      <c r="F8627" s="1"/>
    </row>
    <row r="8628" spans="6:6">
      <c r="F8628" s="1"/>
    </row>
    <row r="8629" spans="6:6">
      <c r="F8629" s="1"/>
    </row>
    <row r="8630" spans="6:6">
      <c r="F8630" s="1"/>
    </row>
    <row r="8631" spans="6:6">
      <c r="F8631" s="1"/>
    </row>
    <row r="8632" spans="6:6">
      <c r="F8632" s="1"/>
    </row>
    <row r="8633" spans="6:6">
      <c r="F8633" s="1"/>
    </row>
    <row r="8634" spans="6:6">
      <c r="F8634" s="1"/>
    </row>
    <row r="8635" spans="6:6">
      <c r="F8635" s="1"/>
    </row>
    <row r="8636" spans="6:6">
      <c r="F8636" s="1"/>
    </row>
    <row r="8637" spans="6:6">
      <c r="F8637" s="1"/>
    </row>
    <row r="8638" spans="6:6">
      <c r="F8638" s="1"/>
    </row>
    <row r="8639" spans="6:6">
      <c r="F8639" s="1"/>
    </row>
    <row r="8640" spans="6:6">
      <c r="F8640" s="1"/>
    </row>
    <row r="8641" spans="6:6">
      <c r="F8641" s="1"/>
    </row>
    <row r="8642" spans="6:6">
      <c r="F8642" s="1"/>
    </row>
    <row r="8643" spans="6:6">
      <c r="F8643" s="1"/>
    </row>
    <row r="8644" spans="6:6">
      <c r="F8644" s="1"/>
    </row>
    <row r="8645" spans="6:6">
      <c r="F8645" s="1"/>
    </row>
    <row r="8646" spans="6:6">
      <c r="F8646" s="1"/>
    </row>
    <row r="8647" spans="6:6">
      <c r="F8647" s="1"/>
    </row>
    <row r="8648" spans="6:6">
      <c r="F8648" s="1"/>
    </row>
    <row r="8649" spans="6:6">
      <c r="F8649" s="1"/>
    </row>
    <row r="8650" spans="6:6">
      <c r="F8650" s="1"/>
    </row>
    <row r="8651" spans="6:6">
      <c r="F8651" s="1"/>
    </row>
    <row r="8652" spans="6:6">
      <c r="F8652" s="1"/>
    </row>
    <row r="8653" spans="6:6">
      <c r="F8653" s="1"/>
    </row>
    <row r="8654" spans="6:6">
      <c r="F8654" s="1"/>
    </row>
    <row r="8655" spans="6:6">
      <c r="F8655" s="1"/>
    </row>
    <row r="8656" spans="6:6">
      <c r="F8656" s="1"/>
    </row>
    <row r="8657" spans="6:6">
      <c r="F8657" s="1"/>
    </row>
    <row r="8658" spans="6:6">
      <c r="F8658" s="1"/>
    </row>
    <row r="8659" spans="6:6">
      <c r="F8659" s="1"/>
    </row>
    <row r="8660" spans="6:6">
      <c r="F8660" s="1"/>
    </row>
    <row r="8661" spans="6:6">
      <c r="F8661" s="1"/>
    </row>
    <row r="8662" spans="6:6">
      <c r="F8662" s="1"/>
    </row>
    <row r="8663" spans="6:6">
      <c r="F8663" s="1"/>
    </row>
    <row r="8664" spans="6:6">
      <c r="F8664" s="1"/>
    </row>
    <row r="8665" spans="6:6">
      <c r="F8665" s="1"/>
    </row>
    <row r="8666" spans="6:6">
      <c r="F8666" s="1"/>
    </row>
    <row r="8667" spans="6:6">
      <c r="F8667" s="1"/>
    </row>
    <row r="8668" spans="6:6">
      <c r="F8668" s="1"/>
    </row>
    <row r="8669" spans="6:6">
      <c r="F8669" s="1"/>
    </row>
    <row r="8670" spans="6:6">
      <c r="F8670" s="1"/>
    </row>
    <row r="8671" spans="6:6">
      <c r="F8671" s="1"/>
    </row>
    <row r="8672" spans="6:6">
      <c r="F8672" s="1"/>
    </row>
    <row r="8673" spans="6:6">
      <c r="F8673" s="1"/>
    </row>
    <row r="8674" spans="6:6">
      <c r="F8674" s="1"/>
    </row>
    <row r="8675" spans="6:6">
      <c r="F8675" s="1"/>
    </row>
    <row r="8676" spans="6:6">
      <c r="F8676" s="1"/>
    </row>
    <row r="8677" spans="6:6">
      <c r="F8677" s="1"/>
    </row>
    <row r="8678" spans="6:6">
      <c r="F8678" s="1"/>
    </row>
    <row r="8679" spans="6:6">
      <c r="F8679" s="1"/>
    </row>
    <row r="8680" spans="6:6">
      <c r="F8680" s="1"/>
    </row>
    <row r="8681" spans="6:6">
      <c r="F8681" s="1"/>
    </row>
    <row r="8682" spans="6:6">
      <c r="F8682" s="1"/>
    </row>
    <row r="8683" spans="6:6">
      <c r="F8683" s="1"/>
    </row>
    <row r="8684" spans="6:6">
      <c r="F8684" s="1"/>
    </row>
    <row r="8685" spans="6:6">
      <c r="F8685" s="1"/>
    </row>
    <row r="8686" spans="6:6">
      <c r="F8686" s="1"/>
    </row>
    <row r="8687" spans="6:6">
      <c r="F8687" s="1"/>
    </row>
    <row r="8688" spans="6:6">
      <c r="F8688" s="1"/>
    </row>
    <row r="8689" spans="6:6">
      <c r="F8689" s="1"/>
    </row>
    <row r="8690" spans="6:6">
      <c r="F8690" s="1"/>
    </row>
    <row r="8691" spans="6:6">
      <c r="F8691" s="1"/>
    </row>
    <row r="8692" spans="6:6">
      <c r="F8692" s="1"/>
    </row>
    <row r="8693" spans="6:6">
      <c r="F8693" s="1"/>
    </row>
    <row r="8694" spans="6:6">
      <c r="F8694" s="1"/>
    </row>
    <row r="8695" spans="6:6">
      <c r="F8695" s="1"/>
    </row>
    <row r="8696" spans="6:6">
      <c r="F8696" s="1"/>
    </row>
    <row r="8697" spans="6:6">
      <c r="F8697" s="1"/>
    </row>
    <row r="8698" spans="6:6">
      <c r="F8698" s="1"/>
    </row>
    <row r="8699" spans="6:6">
      <c r="F8699" s="1"/>
    </row>
    <row r="8700" spans="6:6">
      <c r="F8700" s="1"/>
    </row>
    <row r="8701" spans="6:6">
      <c r="F8701" s="1"/>
    </row>
    <row r="8702" spans="6:6">
      <c r="F8702" s="1"/>
    </row>
    <row r="8703" spans="6:6">
      <c r="F8703" s="1"/>
    </row>
    <row r="8704" spans="6:6">
      <c r="F8704" s="1"/>
    </row>
    <row r="8705" spans="6:6">
      <c r="F8705" s="1"/>
    </row>
    <row r="8706" spans="6:6">
      <c r="F8706" s="1"/>
    </row>
    <row r="8707" spans="6:6">
      <c r="F8707" s="1"/>
    </row>
    <row r="8708" spans="6:6">
      <c r="F8708" s="1"/>
    </row>
    <row r="8709" spans="6:6">
      <c r="F8709" s="1"/>
    </row>
    <row r="8710" spans="6:6">
      <c r="F8710" s="1"/>
    </row>
    <row r="8711" spans="6:6">
      <c r="F8711" s="1"/>
    </row>
    <row r="8712" spans="6:6">
      <c r="F8712" s="1"/>
    </row>
    <row r="8713" spans="6:6">
      <c r="F8713" s="1"/>
    </row>
    <row r="8714" spans="6:6">
      <c r="F8714" s="1"/>
    </row>
    <row r="8715" spans="6:6">
      <c r="F8715" s="1"/>
    </row>
    <row r="8716" spans="6:6">
      <c r="F8716" s="1"/>
    </row>
    <row r="8717" spans="6:6">
      <c r="F8717" s="1"/>
    </row>
    <row r="8718" spans="6:6">
      <c r="F8718" s="1"/>
    </row>
    <row r="8719" spans="6:6">
      <c r="F8719" s="1"/>
    </row>
    <row r="8720" spans="6:6">
      <c r="F8720" s="1"/>
    </row>
    <row r="8721" spans="6:6">
      <c r="F8721" s="1"/>
    </row>
    <row r="8722" spans="6:6">
      <c r="F8722" s="1"/>
    </row>
    <row r="8723" spans="6:6">
      <c r="F8723" s="1"/>
    </row>
    <row r="8724" spans="6:6">
      <c r="F8724" s="1"/>
    </row>
    <row r="8725" spans="6:6">
      <c r="F8725" s="1"/>
    </row>
    <row r="8726" spans="6:6">
      <c r="F8726" s="1"/>
    </row>
    <row r="8727" spans="6:6">
      <c r="F8727" s="1"/>
    </row>
    <row r="8728" spans="6:6">
      <c r="F8728" s="1"/>
    </row>
    <row r="8729" spans="6:6">
      <c r="F8729" s="1"/>
    </row>
    <row r="8730" spans="6:6">
      <c r="F8730" s="1"/>
    </row>
    <row r="8731" spans="6:6">
      <c r="F8731" s="1"/>
    </row>
    <row r="8732" spans="6:6">
      <c r="F8732" s="1"/>
    </row>
    <row r="8733" spans="6:6">
      <c r="F8733" s="1"/>
    </row>
    <row r="8734" spans="6:6">
      <c r="F8734" s="1"/>
    </row>
    <row r="8735" spans="6:6">
      <c r="F8735" s="1"/>
    </row>
    <row r="8736" spans="6:6">
      <c r="F8736" s="1"/>
    </row>
    <row r="8737" spans="6:6">
      <c r="F8737" s="1"/>
    </row>
    <row r="8738" spans="6:6">
      <c r="F8738" s="1"/>
    </row>
    <row r="8739" spans="6:6">
      <c r="F8739" s="1"/>
    </row>
    <row r="8740" spans="6:6">
      <c r="F8740" s="1"/>
    </row>
    <row r="8741" spans="6:6">
      <c r="F8741" s="1"/>
    </row>
    <row r="8742" spans="6:6">
      <c r="F8742" s="1"/>
    </row>
    <row r="8743" spans="6:6">
      <c r="F8743" s="1"/>
    </row>
    <row r="8744" spans="6:6">
      <c r="F8744" s="1"/>
    </row>
    <row r="8745" spans="6:6">
      <c r="F8745" s="1"/>
    </row>
    <row r="8746" spans="6:6">
      <c r="F8746" s="1"/>
    </row>
    <row r="8747" spans="6:6">
      <c r="F8747" s="1"/>
    </row>
    <row r="8748" spans="6:6">
      <c r="F8748" s="1"/>
    </row>
    <row r="8749" spans="6:6">
      <c r="F8749" s="1"/>
    </row>
    <row r="8750" spans="6:6">
      <c r="F8750" s="1"/>
    </row>
    <row r="8751" spans="6:6">
      <c r="F8751" s="1"/>
    </row>
    <row r="8752" spans="6:6">
      <c r="F8752" s="1"/>
    </row>
    <row r="8753" spans="6:6">
      <c r="F8753" s="1"/>
    </row>
    <row r="8754" spans="6:6">
      <c r="F8754" s="1"/>
    </row>
    <row r="8755" spans="6:6">
      <c r="F8755" s="1"/>
    </row>
    <row r="8756" spans="6:6">
      <c r="F8756" s="1"/>
    </row>
    <row r="8757" spans="6:6">
      <c r="F8757" s="1"/>
    </row>
    <row r="8758" spans="6:6">
      <c r="F8758" s="1"/>
    </row>
    <row r="8759" spans="6:6">
      <c r="F8759" s="1"/>
    </row>
    <row r="8760" spans="6:6">
      <c r="F8760" s="1"/>
    </row>
    <row r="8761" spans="6:6">
      <c r="F8761" s="1"/>
    </row>
    <row r="8762" spans="6:6">
      <c r="F8762" s="1"/>
    </row>
    <row r="8763" spans="6:6">
      <c r="F8763" s="1"/>
    </row>
    <row r="8764" spans="6:6">
      <c r="F8764" s="1"/>
    </row>
    <row r="8765" spans="6:6">
      <c r="F8765" s="1"/>
    </row>
    <row r="8766" spans="6:6">
      <c r="F8766" s="1"/>
    </row>
    <row r="8767" spans="6:6">
      <c r="F8767" s="1"/>
    </row>
    <row r="8768" spans="6:6">
      <c r="F8768" s="1"/>
    </row>
    <row r="8769" spans="6:6">
      <c r="F8769" s="1"/>
    </row>
    <row r="8770" spans="6:6">
      <c r="F8770" s="1"/>
    </row>
    <row r="8771" spans="6:6">
      <c r="F8771" s="1"/>
    </row>
    <row r="8772" spans="6:6">
      <c r="F8772" s="1"/>
    </row>
    <row r="8773" spans="6:6">
      <c r="F8773" s="1"/>
    </row>
    <row r="8774" spans="6:6">
      <c r="F8774" s="1"/>
    </row>
    <row r="8775" spans="6:6">
      <c r="F8775" s="1"/>
    </row>
    <row r="8776" spans="6:6">
      <c r="F8776" s="1"/>
    </row>
    <row r="8777" spans="6:6">
      <c r="F8777" s="1"/>
    </row>
    <row r="8778" spans="6:6">
      <c r="F8778" s="1"/>
    </row>
    <row r="8779" spans="6:6">
      <c r="F8779" s="1"/>
    </row>
    <row r="8780" spans="6:6">
      <c r="F8780" s="1"/>
    </row>
    <row r="8781" spans="6:6">
      <c r="F8781" s="1"/>
    </row>
    <row r="8782" spans="6:6">
      <c r="F8782" s="1"/>
    </row>
    <row r="8783" spans="6:6">
      <c r="F8783" s="1"/>
    </row>
    <row r="8784" spans="6:6">
      <c r="F8784" s="1"/>
    </row>
    <row r="8785" spans="6:6">
      <c r="F8785" s="1"/>
    </row>
    <row r="8786" spans="6:6">
      <c r="F8786" s="1"/>
    </row>
    <row r="8787" spans="6:6">
      <c r="F8787" s="1"/>
    </row>
    <row r="8788" spans="6:6">
      <c r="F8788" s="1"/>
    </row>
    <row r="8789" spans="6:6">
      <c r="F8789" s="1"/>
    </row>
    <row r="8790" spans="6:6">
      <c r="F8790" s="1"/>
    </row>
    <row r="8791" spans="6:6">
      <c r="F8791" s="1"/>
    </row>
    <row r="8792" spans="6:6">
      <c r="F8792" s="1"/>
    </row>
    <row r="8793" spans="6:6">
      <c r="F8793" s="1"/>
    </row>
    <row r="8794" spans="6:6">
      <c r="F8794" s="1"/>
    </row>
    <row r="8795" spans="6:6">
      <c r="F8795" s="1"/>
    </row>
    <row r="8796" spans="6:6">
      <c r="F8796" s="1"/>
    </row>
    <row r="8797" spans="6:6">
      <c r="F8797" s="1"/>
    </row>
    <row r="8798" spans="6:6">
      <c r="F8798" s="1"/>
    </row>
    <row r="8799" spans="6:6">
      <c r="F8799" s="1"/>
    </row>
    <row r="8800" spans="6:6">
      <c r="F8800" s="1"/>
    </row>
    <row r="8801" spans="6:6">
      <c r="F8801" s="1"/>
    </row>
    <row r="8802" spans="6:6">
      <c r="F8802" s="1"/>
    </row>
    <row r="8803" spans="6:6">
      <c r="F8803" s="1"/>
    </row>
    <row r="8804" spans="6:6">
      <c r="F8804" s="1"/>
    </row>
    <row r="8805" spans="6:6">
      <c r="F8805" s="1"/>
    </row>
    <row r="8806" spans="6:6">
      <c r="F8806" s="1"/>
    </row>
    <row r="8807" spans="6:6">
      <c r="F8807" s="1"/>
    </row>
    <row r="8808" spans="6:6">
      <c r="F8808" s="1"/>
    </row>
    <row r="8809" spans="6:6">
      <c r="F8809" s="1"/>
    </row>
    <row r="8810" spans="6:6">
      <c r="F8810" s="1"/>
    </row>
    <row r="8811" spans="6:6">
      <c r="F8811" s="1"/>
    </row>
    <row r="8812" spans="6:6">
      <c r="F8812" s="1"/>
    </row>
    <row r="8813" spans="6:6">
      <c r="F8813" s="1"/>
    </row>
    <row r="8814" spans="6:6">
      <c r="F8814" s="1"/>
    </row>
    <row r="8815" spans="6:6">
      <c r="F8815" s="1"/>
    </row>
    <row r="8816" spans="6:6">
      <c r="F8816" s="1"/>
    </row>
    <row r="8817" spans="6:6">
      <c r="F8817" s="1"/>
    </row>
    <row r="8818" spans="6:6">
      <c r="F8818" s="1"/>
    </row>
    <row r="8819" spans="6:6">
      <c r="F8819" s="1"/>
    </row>
    <row r="8820" spans="6:6">
      <c r="F8820" s="1"/>
    </row>
    <row r="8821" spans="6:6">
      <c r="F8821" s="1"/>
    </row>
    <row r="8822" spans="6:6">
      <c r="F8822" s="1"/>
    </row>
    <row r="8823" spans="6:6">
      <c r="F8823" s="1"/>
    </row>
    <row r="8824" spans="6:6">
      <c r="F8824" s="1"/>
    </row>
    <row r="8825" spans="6:6">
      <c r="F8825" s="1"/>
    </row>
    <row r="8826" spans="6:6">
      <c r="F8826" s="1"/>
    </row>
    <row r="8827" spans="6:6">
      <c r="F8827" s="1"/>
    </row>
    <row r="8828" spans="6:6">
      <c r="F8828" s="1"/>
    </row>
    <row r="8829" spans="6:6">
      <c r="F8829" s="1"/>
    </row>
    <row r="8830" spans="6:6">
      <c r="F8830" s="1"/>
    </row>
    <row r="8831" spans="6:6">
      <c r="F8831" s="1"/>
    </row>
    <row r="8832" spans="6:6">
      <c r="F8832" s="1"/>
    </row>
    <row r="8833" spans="6:6">
      <c r="F8833" s="1"/>
    </row>
    <row r="8834" spans="6:6">
      <c r="F8834" s="1"/>
    </row>
    <row r="8835" spans="6:6">
      <c r="F8835" s="1"/>
    </row>
    <row r="8836" spans="6:6">
      <c r="F8836" s="1"/>
    </row>
    <row r="8837" spans="6:6">
      <c r="F8837" s="1"/>
    </row>
    <row r="8838" spans="6:6">
      <c r="F8838" s="1"/>
    </row>
    <row r="8839" spans="6:6">
      <c r="F8839" s="1"/>
    </row>
    <row r="8840" spans="6:6">
      <c r="F8840" s="1"/>
    </row>
    <row r="8841" spans="6:6">
      <c r="F8841" s="1"/>
    </row>
    <row r="8842" spans="6:6">
      <c r="F8842" s="1"/>
    </row>
    <row r="8843" spans="6:6">
      <c r="F8843" s="1"/>
    </row>
    <row r="8844" spans="6:6">
      <c r="F8844" s="1"/>
    </row>
    <row r="8845" spans="6:6">
      <c r="F8845" s="1"/>
    </row>
    <row r="8846" spans="6:6">
      <c r="F8846" s="1"/>
    </row>
    <row r="8847" spans="6:6">
      <c r="F8847" s="1"/>
    </row>
    <row r="8848" spans="6:6">
      <c r="F8848" s="1"/>
    </row>
    <row r="8849" spans="6:6">
      <c r="F8849" s="1"/>
    </row>
    <row r="8850" spans="6:6">
      <c r="F8850" s="1"/>
    </row>
    <row r="8851" spans="6:6">
      <c r="F8851" s="1"/>
    </row>
    <row r="8852" spans="6:6">
      <c r="F8852" s="1"/>
    </row>
    <row r="8853" spans="6:6">
      <c r="F8853" s="1"/>
    </row>
    <row r="8854" spans="6:6">
      <c r="F8854" s="1"/>
    </row>
    <row r="8855" spans="6:6">
      <c r="F8855" s="1"/>
    </row>
    <row r="8856" spans="6:6">
      <c r="F8856" s="1"/>
    </row>
    <row r="8857" spans="6:6">
      <c r="F8857" s="1"/>
    </row>
    <row r="8858" spans="6:6">
      <c r="F8858" s="1"/>
    </row>
    <row r="8859" spans="6:6">
      <c r="F8859" s="1"/>
    </row>
    <row r="8860" spans="6:6">
      <c r="F8860" s="1"/>
    </row>
    <row r="8861" spans="6:6">
      <c r="F8861" s="1"/>
    </row>
    <row r="8862" spans="6:6">
      <c r="F8862" s="1"/>
    </row>
    <row r="8863" spans="6:6">
      <c r="F8863" s="1"/>
    </row>
    <row r="8864" spans="6:6">
      <c r="F8864" s="1"/>
    </row>
    <row r="8865" spans="6:6">
      <c r="F8865" s="1"/>
    </row>
    <row r="8866" spans="6:6">
      <c r="F8866" s="1"/>
    </row>
    <row r="8867" spans="6:6">
      <c r="F8867" s="1"/>
    </row>
    <row r="8868" spans="6:6">
      <c r="F8868" s="1"/>
    </row>
    <row r="8869" spans="6:6">
      <c r="F8869" s="1"/>
    </row>
    <row r="8870" spans="6:6">
      <c r="F8870" s="1"/>
    </row>
    <row r="8871" spans="6:6">
      <c r="F8871" s="1"/>
    </row>
    <row r="8872" spans="6:6">
      <c r="F8872" s="1"/>
    </row>
    <row r="8873" spans="6:6">
      <c r="F8873" s="1"/>
    </row>
    <row r="8874" spans="6:6">
      <c r="F8874" s="1"/>
    </row>
    <row r="8875" spans="6:6">
      <c r="F8875" s="1"/>
    </row>
    <row r="8876" spans="6:6">
      <c r="F8876" s="1"/>
    </row>
    <row r="8877" spans="6:6">
      <c r="F8877" s="1"/>
    </row>
    <row r="8878" spans="6:6">
      <c r="F8878" s="1"/>
    </row>
    <row r="8879" spans="6:6">
      <c r="F8879" s="1"/>
    </row>
    <row r="8880" spans="6:6">
      <c r="F8880" s="1"/>
    </row>
    <row r="8881" spans="6:6">
      <c r="F8881" s="1"/>
    </row>
    <row r="8882" spans="6:6">
      <c r="F8882" s="1"/>
    </row>
    <row r="8883" spans="6:6">
      <c r="F8883" s="1"/>
    </row>
    <row r="8884" spans="6:6">
      <c r="F8884" s="1"/>
    </row>
    <row r="8885" spans="6:6">
      <c r="F8885" s="1"/>
    </row>
    <row r="8886" spans="6:6">
      <c r="F8886" s="1"/>
    </row>
    <row r="8887" spans="6:6">
      <c r="F8887" s="1"/>
    </row>
    <row r="8888" spans="6:6">
      <c r="F8888" s="1"/>
    </row>
    <row r="8889" spans="6:6">
      <c r="F8889" s="1"/>
    </row>
    <row r="8890" spans="6:6">
      <c r="F8890" s="1"/>
    </row>
    <row r="8891" spans="6:6">
      <c r="F8891" s="1"/>
    </row>
    <row r="8892" spans="6:6">
      <c r="F8892" s="1"/>
    </row>
    <row r="8893" spans="6:6">
      <c r="F8893" s="1"/>
    </row>
    <row r="8894" spans="6:6">
      <c r="F8894" s="1"/>
    </row>
    <row r="8895" spans="6:6">
      <c r="F8895" s="1"/>
    </row>
    <row r="8896" spans="6:6">
      <c r="F8896" s="1"/>
    </row>
    <row r="8897" spans="6:6">
      <c r="F8897" s="1"/>
    </row>
    <row r="8898" spans="6:6">
      <c r="F8898" s="1"/>
    </row>
    <row r="8899" spans="6:6">
      <c r="F8899" s="1"/>
    </row>
    <row r="8900" spans="6:6">
      <c r="F8900" s="1"/>
    </row>
    <row r="8901" spans="6:6">
      <c r="F8901" s="1"/>
    </row>
    <row r="8902" spans="6:6">
      <c r="F8902" s="1"/>
    </row>
    <row r="8903" spans="6:6">
      <c r="F8903" s="1"/>
    </row>
    <row r="8904" spans="6:6">
      <c r="F8904" s="1"/>
    </row>
    <row r="8905" spans="6:6">
      <c r="F8905" s="1"/>
    </row>
    <row r="8906" spans="6:6">
      <c r="F8906" s="1"/>
    </row>
    <row r="8907" spans="6:6">
      <c r="F8907" s="1"/>
    </row>
    <row r="8908" spans="6:6">
      <c r="F8908" s="1"/>
    </row>
    <row r="8909" spans="6:6">
      <c r="F8909" s="1"/>
    </row>
    <row r="8910" spans="6:6">
      <c r="F8910" s="1"/>
    </row>
    <row r="8911" spans="6:6">
      <c r="F8911" s="1"/>
    </row>
    <row r="8912" spans="6:6">
      <c r="F8912" s="1"/>
    </row>
    <row r="8913" spans="6:6">
      <c r="F8913" s="1"/>
    </row>
    <row r="8914" spans="6:6">
      <c r="F8914" s="1"/>
    </row>
    <row r="8915" spans="6:6">
      <c r="F8915" s="1"/>
    </row>
    <row r="8916" spans="6:6">
      <c r="F8916" s="1"/>
    </row>
    <row r="8917" spans="6:6">
      <c r="F8917" s="1"/>
    </row>
    <row r="8918" spans="6:6">
      <c r="F8918" s="1"/>
    </row>
    <row r="8919" spans="6:6">
      <c r="F8919" s="1"/>
    </row>
    <row r="8920" spans="6:6">
      <c r="F8920" s="1"/>
    </row>
    <row r="8921" spans="6:6">
      <c r="F8921" s="1"/>
    </row>
    <row r="8922" spans="6:6">
      <c r="F8922" s="1"/>
    </row>
    <row r="8923" spans="6:6">
      <c r="F8923" s="1"/>
    </row>
    <row r="8924" spans="6:6">
      <c r="F8924" s="1"/>
    </row>
    <row r="8925" spans="6:6">
      <c r="F8925" s="1"/>
    </row>
    <row r="8926" spans="6:6">
      <c r="F8926" s="1"/>
    </row>
    <row r="8927" spans="6:6">
      <c r="F8927" s="1"/>
    </row>
    <row r="8928" spans="6:6">
      <c r="F8928" s="1"/>
    </row>
    <row r="8929" spans="6:6">
      <c r="F8929" s="1"/>
    </row>
    <row r="8930" spans="6:6">
      <c r="F8930" s="1"/>
    </row>
    <row r="8931" spans="6:6">
      <c r="F8931" s="1"/>
    </row>
    <row r="8932" spans="6:6">
      <c r="F8932" s="1"/>
    </row>
    <row r="8933" spans="6:6">
      <c r="F8933" s="1"/>
    </row>
    <row r="8934" spans="6:6">
      <c r="F8934" s="1"/>
    </row>
    <row r="8935" spans="6:6">
      <c r="F8935" s="1"/>
    </row>
    <row r="8936" spans="6:6">
      <c r="F8936" s="1"/>
    </row>
    <row r="8937" spans="6:6">
      <c r="F8937" s="1"/>
    </row>
    <row r="8938" spans="6:6">
      <c r="F8938" s="1"/>
    </row>
    <row r="8939" spans="6:6">
      <c r="F8939" s="1"/>
    </row>
    <row r="8940" spans="6:6">
      <c r="F8940" s="1"/>
    </row>
    <row r="8941" spans="6:6">
      <c r="F8941" s="1"/>
    </row>
    <row r="8942" spans="6:6">
      <c r="F8942" s="1"/>
    </row>
    <row r="8943" spans="6:6">
      <c r="F8943" s="1"/>
    </row>
    <row r="8944" spans="6:6">
      <c r="F8944" s="1"/>
    </row>
    <row r="8945" spans="6:6">
      <c r="F8945" s="1"/>
    </row>
    <row r="8946" spans="6:6">
      <c r="F8946" s="1"/>
    </row>
    <row r="8947" spans="6:6">
      <c r="F8947" s="1"/>
    </row>
    <row r="8948" spans="6:6">
      <c r="F8948" s="1"/>
    </row>
    <row r="8949" spans="6:6">
      <c r="F8949" s="1"/>
    </row>
    <row r="8950" spans="6:6">
      <c r="F8950" s="1"/>
    </row>
    <row r="8951" spans="6:6">
      <c r="F8951" s="1"/>
    </row>
    <row r="8952" spans="6:6">
      <c r="F8952" s="1"/>
    </row>
    <row r="8953" spans="6:6">
      <c r="F8953" s="1"/>
    </row>
    <row r="8954" spans="6:6">
      <c r="F8954" s="1"/>
    </row>
    <row r="8955" spans="6:6">
      <c r="F8955" s="1"/>
    </row>
    <row r="8956" spans="6:6">
      <c r="F8956" s="1"/>
    </row>
    <row r="8957" spans="6:6">
      <c r="F8957" s="1"/>
    </row>
    <row r="8958" spans="6:6">
      <c r="F8958" s="1"/>
    </row>
    <row r="8959" spans="6:6">
      <c r="F8959" s="1"/>
    </row>
    <row r="8960" spans="6:6">
      <c r="F8960" s="1"/>
    </row>
    <row r="8961" spans="6:6">
      <c r="F8961" s="1"/>
    </row>
    <row r="8962" spans="6:6">
      <c r="F8962" s="1"/>
    </row>
    <row r="8963" spans="6:6">
      <c r="F8963" s="1"/>
    </row>
    <row r="8964" spans="6:6">
      <c r="F8964" s="1"/>
    </row>
    <row r="8965" spans="6:6">
      <c r="F8965" s="1"/>
    </row>
    <row r="8966" spans="6:6">
      <c r="F8966" s="1"/>
    </row>
    <row r="8967" spans="6:6">
      <c r="F8967" s="1"/>
    </row>
    <row r="8968" spans="6:6">
      <c r="F8968" s="1"/>
    </row>
    <row r="8969" spans="6:6">
      <c r="F8969" s="1"/>
    </row>
    <row r="8970" spans="6:6">
      <c r="F8970" s="1"/>
    </row>
    <row r="8971" spans="6:6">
      <c r="F8971" s="1"/>
    </row>
    <row r="8972" spans="6:6">
      <c r="F8972" s="1"/>
    </row>
    <row r="8973" spans="6:6">
      <c r="F8973" s="1"/>
    </row>
    <row r="8974" spans="6:6">
      <c r="F8974" s="1"/>
    </row>
    <row r="8975" spans="6:6">
      <c r="F8975" s="1"/>
    </row>
    <row r="8976" spans="6:6">
      <c r="F8976" s="1"/>
    </row>
    <row r="8977" spans="6:6">
      <c r="F8977" s="1"/>
    </row>
    <row r="8978" spans="6:6">
      <c r="F8978" s="1"/>
    </row>
    <row r="8979" spans="6:6">
      <c r="F8979" s="1"/>
    </row>
    <row r="8980" spans="6:6">
      <c r="F8980" s="1"/>
    </row>
    <row r="8981" spans="6:6">
      <c r="F8981" s="1"/>
    </row>
    <row r="8982" spans="6:6">
      <c r="F8982" s="1"/>
    </row>
    <row r="8983" spans="6:6">
      <c r="F8983" s="1"/>
    </row>
    <row r="8984" spans="6:6">
      <c r="F8984" s="1"/>
    </row>
    <row r="8985" spans="6:6">
      <c r="F8985" s="1"/>
    </row>
    <row r="8986" spans="6:6">
      <c r="F8986" s="1"/>
    </row>
    <row r="8987" spans="6:6">
      <c r="F8987" s="1"/>
    </row>
    <row r="8988" spans="6:6">
      <c r="F8988" s="1"/>
    </row>
    <row r="8989" spans="6:6">
      <c r="F8989" s="1"/>
    </row>
    <row r="8990" spans="6:6">
      <c r="F8990" s="1"/>
    </row>
    <row r="8991" spans="6:6">
      <c r="F8991" s="1"/>
    </row>
    <row r="8992" spans="6:6">
      <c r="F8992" s="1"/>
    </row>
    <row r="8993" spans="6:6">
      <c r="F8993" s="1"/>
    </row>
    <row r="8994" spans="6:6">
      <c r="F8994" s="1"/>
    </row>
    <row r="8995" spans="6:6">
      <c r="F8995" s="1"/>
    </row>
    <row r="8996" spans="6:6">
      <c r="F8996" s="1"/>
    </row>
    <row r="8997" spans="6:6">
      <c r="F8997" s="1"/>
    </row>
    <row r="8998" spans="6:6">
      <c r="F8998" s="1"/>
    </row>
    <row r="8999" spans="6:6">
      <c r="F8999" s="1"/>
    </row>
    <row r="9000" spans="6:6">
      <c r="F9000" s="1"/>
    </row>
    <row r="9001" spans="6:6">
      <c r="F9001" s="1"/>
    </row>
    <row r="9002" spans="6:6">
      <c r="F9002" s="1"/>
    </row>
    <row r="9003" spans="6:6">
      <c r="F9003" s="1"/>
    </row>
    <row r="9004" spans="6:6">
      <c r="F9004" s="1"/>
    </row>
    <row r="9005" spans="6:6">
      <c r="F9005" s="1"/>
    </row>
    <row r="9006" spans="6:6">
      <c r="F9006" s="1"/>
    </row>
    <row r="9007" spans="6:6">
      <c r="F9007" s="1"/>
    </row>
    <row r="9008" spans="6:6">
      <c r="F9008" s="1"/>
    </row>
    <row r="9009" spans="6:6">
      <c r="F9009" s="1"/>
    </row>
    <row r="9010" spans="6:6">
      <c r="F9010" s="1"/>
    </row>
    <row r="9011" spans="6:6">
      <c r="F9011" s="1"/>
    </row>
    <row r="9012" spans="6:6">
      <c r="F9012" s="1"/>
    </row>
    <row r="9013" spans="6:6">
      <c r="F9013" s="1"/>
    </row>
    <row r="9014" spans="6:6">
      <c r="F9014" s="1"/>
    </row>
    <row r="9015" spans="6:6">
      <c r="F9015" s="1"/>
    </row>
    <row r="9016" spans="6:6">
      <c r="F9016" s="1"/>
    </row>
    <row r="9017" spans="6:6">
      <c r="F9017" s="1"/>
    </row>
    <row r="9018" spans="6:6">
      <c r="F9018" s="1"/>
    </row>
    <row r="9019" spans="6:6">
      <c r="F9019" s="1"/>
    </row>
    <row r="9020" spans="6:6">
      <c r="F9020" s="1"/>
    </row>
    <row r="9021" spans="6:6">
      <c r="F9021" s="1"/>
    </row>
    <row r="9022" spans="6:6">
      <c r="F9022" s="1"/>
    </row>
    <row r="9023" spans="6:6">
      <c r="F9023" s="1"/>
    </row>
    <row r="9024" spans="6:6">
      <c r="F9024" s="1"/>
    </row>
    <row r="9025" spans="6:6">
      <c r="F9025" s="1"/>
    </row>
    <row r="9026" spans="6:6">
      <c r="F9026" s="1"/>
    </row>
    <row r="9027" spans="6:6">
      <c r="F9027" s="1"/>
    </row>
    <row r="9028" spans="6:6">
      <c r="F9028" s="1"/>
    </row>
    <row r="9029" spans="6:6">
      <c r="F9029" s="1"/>
    </row>
    <row r="9030" spans="6:6">
      <c r="F9030" s="1"/>
    </row>
    <row r="9031" spans="6:6">
      <c r="F9031" s="1"/>
    </row>
    <row r="9032" spans="6:6">
      <c r="F9032" s="1"/>
    </row>
    <row r="9033" spans="6:6">
      <c r="F9033" s="1"/>
    </row>
    <row r="9034" spans="6:6">
      <c r="F9034" s="1"/>
    </row>
    <row r="9035" spans="6:6">
      <c r="F9035" s="1"/>
    </row>
    <row r="9036" spans="6:6">
      <c r="F9036" s="1"/>
    </row>
    <row r="9037" spans="6:6">
      <c r="F9037" s="1"/>
    </row>
    <row r="9038" spans="6:6">
      <c r="F9038" s="1"/>
    </row>
    <row r="9039" spans="6:6">
      <c r="F9039" s="1"/>
    </row>
    <row r="9040" spans="6:6">
      <c r="F9040" s="1"/>
    </row>
    <row r="9041" spans="6:6">
      <c r="F9041" s="1"/>
    </row>
    <row r="9042" spans="6:6">
      <c r="F9042" s="1"/>
    </row>
    <row r="9043" spans="6:6">
      <c r="F9043" s="1"/>
    </row>
    <row r="9044" spans="6:6">
      <c r="F9044" s="1"/>
    </row>
    <row r="9045" spans="6:6">
      <c r="F9045" s="1"/>
    </row>
    <row r="9046" spans="6:6">
      <c r="F9046" s="1"/>
    </row>
    <row r="9047" spans="6:6">
      <c r="F9047" s="1"/>
    </row>
    <row r="9048" spans="6:6">
      <c r="F9048" s="1"/>
    </row>
    <row r="9049" spans="6:6">
      <c r="F9049" s="1"/>
    </row>
    <row r="9050" spans="6:6">
      <c r="F9050" s="1"/>
    </row>
    <row r="9051" spans="6:6">
      <c r="F9051" s="1"/>
    </row>
    <row r="9052" spans="6:6">
      <c r="F9052" s="1"/>
    </row>
    <row r="9053" spans="6:6">
      <c r="F9053" s="1"/>
    </row>
    <row r="9054" spans="6:6">
      <c r="F9054" s="1"/>
    </row>
    <row r="9055" spans="6:6">
      <c r="F9055" s="1"/>
    </row>
    <row r="9056" spans="6:6">
      <c r="F9056" s="1"/>
    </row>
    <row r="9057" spans="6:6">
      <c r="F9057" s="1"/>
    </row>
    <row r="9058" spans="6:6">
      <c r="F9058" s="1"/>
    </row>
    <row r="9059" spans="6:6">
      <c r="F9059" s="1"/>
    </row>
    <row r="9060" spans="6:6">
      <c r="F9060" s="1"/>
    </row>
    <row r="9061" spans="6:6">
      <c r="F9061" s="1"/>
    </row>
    <row r="9062" spans="6:6">
      <c r="F9062" s="1"/>
    </row>
    <row r="9063" spans="6:6">
      <c r="F9063" s="1"/>
    </row>
    <row r="9064" spans="6:6">
      <c r="F9064" s="1"/>
    </row>
    <row r="9065" spans="6:6">
      <c r="F9065" s="1"/>
    </row>
    <row r="9066" spans="6:6">
      <c r="F9066" s="1"/>
    </row>
    <row r="9067" spans="6:6">
      <c r="F9067" s="1"/>
    </row>
    <row r="9068" spans="6:6">
      <c r="F9068" s="1"/>
    </row>
    <row r="9069" spans="6:6">
      <c r="F9069" s="1"/>
    </row>
    <row r="9070" spans="6:6">
      <c r="F9070" s="1"/>
    </row>
    <row r="9071" spans="6:6">
      <c r="F9071" s="1"/>
    </row>
    <row r="9072" spans="6:6">
      <c r="F9072" s="1"/>
    </row>
    <row r="9073" spans="6:6">
      <c r="F9073" s="1"/>
    </row>
    <row r="9074" spans="6:6">
      <c r="F9074" s="1"/>
    </row>
    <row r="9075" spans="6:6">
      <c r="F9075" s="1"/>
    </row>
    <row r="9076" spans="6:6">
      <c r="F9076" s="1"/>
    </row>
    <row r="9077" spans="6:6">
      <c r="F9077" s="1"/>
    </row>
    <row r="9078" spans="6:6">
      <c r="F9078" s="1"/>
    </row>
    <row r="9079" spans="6:6">
      <c r="F9079" s="1"/>
    </row>
    <row r="9080" spans="6:6">
      <c r="F9080" s="1"/>
    </row>
    <row r="9081" spans="6:6">
      <c r="F9081" s="1"/>
    </row>
    <row r="9082" spans="6:6">
      <c r="F9082" s="1"/>
    </row>
    <row r="9083" spans="6:6">
      <c r="F9083" s="1"/>
    </row>
    <row r="9084" spans="6:6">
      <c r="F9084" s="1"/>
    </row>
    <row r="9085" spans="6:6">
      <c r="F9085" s="1"/>
    </row>
    <row r="9086" spans="6:6">
      <c r="F9086" s="1"/>
    </row>
    <row r="9087" spans="6:6">
      <c r="F9087" s="1"/>
    </row>
    <row r="9088" spans="6:6">
      <c r="F9088" s="1"/>
    </row>
    <row r="9089" spans="6:6">
      <c r="F9089" s="1"/>
    </row>
    <row r="9090" spans="6:6">
      <c r="F9090" s="1"/>
    </row>
    <row r="9091" spans="6:6">
      <c r="F9091" s="1"/>
    </row>
    <row r="9092" spans="6:6">
      <c r="F9092" s="1"/>
    </row>
    <row r="9093" spans="6:6">
      <c r="F9093" s="1"/>
    </row>
    <row r="9094" spans="6:6">
      <c r="F9094" s="1"/>
    </row>
    <row r="9095" spans="6:6">
      <c r="F9095" s="1"/>
    </row>
    <row r="9096" spans="6:6">
      <c r="F9096" s="1"/>
    </row>
    <row r="9097" spans="6:6">
      <c r="F9097" s="1"/>
    </row>
    <row r="9098" spans="6:6">
      <c r="F9098" s="1"/>
    </row>
    <row r="9099" spans="6:6">
      <c r="F9099" s="1"/>
    </row>
    <row r="9100" spans="6:6">
      <c r="F9100" s="1"/>
    </row>
    <row r="9101" spans="6:6">
      <c r="F9101" s="1"/>
    </row>
    <row r="9102" spans="6:6">
      <c r="F9102" s="1"/>
    </row>
    <row r="9103" spans="6:6">
      <c r="F9103" s="1"/>
    </row>
    <row r="9104" spans="6:6">
      <c r="F9104" s="1"/>
    </row>
    <row r="9105" spans="6:6">
      <c r="F9105" s="1"/>
    </row>
    <row r="9106" spans="6:6">
      <c r="F9106" s="1"/>
    </row>
    <row r="9107" spans="6:6">
      <c r="F9107" s="1"/>
    </row>
    <row r="9108" spans="6:6">
      <c r="F9108" s="1"/>
    </row>
    <row r="9109" spans="6:6">
      <c r="F9109" s="1"/>
    </row>
    <row r="9110" spans="6:6">
      <c r="F9110" s="1"/>
    </row>
    <row r="9111" spans="6:6">
      <c r="F9111" s="1"/>
    </row>
    <row r="9112" spans="6:6">
      <c r="F9112" s="1"/>
    </row>
    <row r="9113" spans="6:6">
      <c r="F9113" s="1"/>
    </row>
    <row r="9114" spans="6:6">
      <c r="F9114" s="1"/>
    </row>
    <row r="9115" spans="6:6">
      <c r="F9115" s="1"/>
    </row>
    <row r="9116" spans="6:6">
      <c r="F9116" s="1"/>
    </row>
    <row r="9117" spans="6:6">
      <c r="F9117" s="1"/>
    </row>
    <row r="9118" spans="6:6">
      <c r="F9118" s="1"/>
    </row>
    <row r="9119" spans="6:6">
      <c r="F9119" s="1"/>
    </row>
    <row r="9120" spans="6:6">
      <c r="F9120" s="1"/>
    </row>
    <row r="9121" spans="6:6">
      <c r="F9121" s="1"/>
    </row>
    <row r="9122" spans="6:6">
      <c r="F9122" s="1"/>
    </row>
    <row r="9123" spans="6:6">
      <c r="F9123" s="1"/>
    </row>
    <row r="9124" spans="6:6">
      <c r="F9124" s="1"/>
    </row>
    <row r="9125" spans="6:6">
      <c r="F9125" s="1"/>
    </row>
    <row r="9126" spans="6:6">
      <c r="F9126" s="1"/>
    </row>
    <row r="9127" spans="6:6">
      <c r="F9127" s="1"/>
    </row>
    <row r="9128" spans="6:6">
      <c r="F9128" s="1"/>
    </row>
    <row r="9129" spans="6:6">
      <c r="F9129" s="1"/>
    </row>
    <row r="9130" spans="6:6">
      <c r="F9130" s="1"/>
    </row>
    <row r="9131" spans="6:6">
      <c r="F9131" s="1"/>
    </row>
    <row r="9132" spans="6:6">
      <c r="F9132" s="1"/>
    </row>
    <row r="9133" spans="6:6">
      <c r="F9133" s="1"/>
    </row>
    <row r="9134" spans="6:6">
      <c r="F9134" s="1"/>
    </row>
    <row r="9135" spans="6:6">
      <c r="F9135" s="1"/>
    </row>
    <row r="9136" spans="6:6">
      <c r="F9136" s="1"/>
    </row>
    <row r="9137" spans="6:6">
      <c r="F9137" s="1"/>
    </row>
    <row r="9138" spans="6:6">
      <c r="F9138" s="1"/>
    </row>
    <row r="9139" spans="6:6">
      <c r="F9139" s="1"/>
    </row>
    <row r="9140" spans="6:6">
      <c r="F9140" s="1"/>
    </row>
    <row r="9141" spans="6:6">
      <c r="F9141" s="1"/>
    </row>
    <row r="9142" spans="6:6">
      <c r="F9142" s="1"/>
    </row>
    <row r="9143" spans="6:6">
      <c r="F9143" s="1"/>
    </row>
    <row r="9144" spans="6:6">
      <c r="F9144" s="1"/>
    </row>
    <row r="9145" spans="6:6">
      <c r="F9145" s="1"/>
    </row>
    <row r="9146" spans="6:6">
      <c r="F9146" s="1"/>
    </row>
    <row r="9147" spans="6:6">
      <c r="F9147" s="1"/>
    </row>
    <row r="9148" spans="6:6">
      <c r="F9148" s="1"/>
    </row>
    <row r="9149" spans="6:6">
      <c r="F9149" s="1"/>
    </row>
    <row r="9150" spans="6:6">
      <c r="F9150" s="1"/>
    </row>
    <row r="9151" spans="6:6">
      <c r="F9151" s="1"/>
    </row>
    <row r="9152" spans="6:6">
      <c r="F9152" s="1"/>
    </row>
    <row r="9153" spans="6:6">
      <c r="F9153" s="1"/>
    </row>
    <row r="9154" spans="6:6">
      <c r="F9154" s="1"/>
    </row>
    <row r="9155" spans="6:6">
      <c r="F9155" s="1"/>
    </row>
    <row r="9156" spans="6:6">
      <c r="F9156" s="1"/>
    </row>
    <row r="9157" spans="6:6">
      <c r="F9157" s="1"/>
    </row>
    <row r="9158" spans="6:6">
      <c r="F9158" s="1"/>
    </row>
    <row r="9159" spans="6:6">
      <c r="F9159" s="1"/>
    </row>
    <row r="9160" spans="6:6">
      <c r="F9160" s="1"/>
    </row>
    <row r="9161" spans="6:6">
      <c r="F9161" s="1"/>
    </row>
    <row r="9162" spans="6:6">
      <c r="F9162" s="1"/>
    </row>
    <row r="9163" spans="6:6">
      <c r="F9163" s="1"/>
    </row>
    <row r="9164" spans="6:6">
      <c r="F9164" s="1"/>
    </row>
    <row r="9165" spans="6:6">
      <c r="F9165" s="1"/>
    </row>
    <row r="9166" spans="6:6">
      <c r="F9166" s="1"/>
    </row>
    <row r="9167" spans="6:6">
      <c r="F9167" s="1"/>
    </row>
    <row r="9168" spans="6:6">
      <c r="F9168" s="1"/>
    </row>
    <row r="9169" spans="6:6">
      <c r="F9169" s="1"/>
    </row>
    <row r="9170" spans="6:6">
      <c r="F9170" s="1"/>
    </row>
    <row r="9171" spans="6:6">
      <c r="F9171" s="1"/>
    </row>
    <row r="9172" spans="6:6">
      <c r="F9172" s="1"/>
    </row>
    <row r="9173" spans="6:6">
      <c r="F9173" s="1"/>
    </row>
    <row r="9174" spans="6:6">
      <c r="F9174" s="1"/>
    </row>
    <row r="9175" spans="6:6">
      <c r="F9175" s="1"/>
    </row>
    <row r="9176" spans="6:6">
      <c r="F9176" s="1"/>
    </row>
    <row r="9177" spans="6:6">
      <c r="F9177" s="1"/>
    </row>
    <row r="9178" spans="6:6">
      <c r="F9178" s="1"/>
    </row>
    <row r="9179" spans="6:6">
      <c r="F9179" s="1"/>
    </row>
    <row r="9180" spans="6:6">
      <c r="F9180" s="1"/>
    </row>
    <row r="9181" spans="6:6">
      <c r="F9181" s="1"/>
    </row>
    <row r="9182" spans="6:6">
      <c r="F9182" s="1"/>
    </row>
    <row r="9183" spans="6:6">
      <c r="F9183" s="1"/>
    </row>
    <row r="9184" spans="6:6">
      <c r="F9184" s="1"/>
    </row>
    <row r="9185" spans="6:6">
      <c r="F9185" s="1"/>
    </row>
    <row r="9186" spans="6:6">
      <c r="F9186" s="1"/>
    </row>
    <row r="9187" spans="6:6">
      <c r="F9187" s="1"/>
    </row>
    <row r="9188" spans="6:6">
      <c r="F9188" s="1"/>
    </row>
    <row r="9189" spans="6:6">
      <c r="F9189" s="1"/>
    </row>
    <row r="9190" spans="6:6">
      <c r="F9190" s="1"/>
    </row>
    <row r="9191" spans="6:6">
      <c r="F9191" s="1"/>
    </row>
    <row r="9192" spans="6:6">
      <c r="F9192" s="1"/>
    </row>
    <row r="9193" spans="6:6">
      <c r="F9193" s="1"/>
    </row>
    <row r="9194" spans="6:6">
      <c r="F9194" s="1"/>
    </row>
    <row r="9195" spans="6:6">
      <c r="F9195" s="1"/>
    </row>
    <row r="9196" spans="6:6">
      <c r="F9196" s="1"/>
    </row>
    <row r="9197" spans="6:6">
      <c r="F9197" s="1"/>
    </row>
    <row r="9198" spans="6:6">
      <c r="F9198" s="1"/>
    </row>
    <row r="9199" spans="6:6">
      <c r="F9199" s="1"/>
    </row>
    <row r="9200" spans="6:6">
      <c r="F9200" s="1"/>
    </row>
    <row r="9201" spans="6:6">
      <c r="F9201" s="1"/>
    </row>
    <row r="9202" spans="6:6">
      <c r="F9202" s="1"/>
    </row>
    <row r="9203" spans="6:6">
      <c r="F9203" s="1"/>
    </row>
    <row r="9204" spans="6:6">
      <c r="F9204" s="1"/>
    </row>
    <row r="9205" spans="6:6">
      <c r="F9205" s="1"/>
    </row>
    <row r="9206" spans="6:6">
      <c r="F9206" s="1"/>
    </row>
    <row r="9207" spans="6:6">
      <c r="F9207" s="1"/>
    </row>
    <row r="9208" spans="6:6">
      <c r="F9208" s="1"/>
    </row>
    <row r="9209" spans="6:6">
      <c r="F9209" s="1"/>
    </row>
    <row r="9210" spans="6:6">
      <c r="F9210" s="1"/>
    </row>
    <row r="9211" spans="6:6">
      <c r="F9211" s="1"/>
    </row>
    <row r="9212" spans="6:6">
      <c r="F9212" s="1"/>
    </row>
    <row r="9213" spans="6:6">
      <c r="F9213" s="1"/>
    </row>
    <row r="9214" spans="6:6">
      <c r="F9214" s="1"/>
    </row>
    <row r="9215" spans="6:6">
      <c r="F9215" s="1"/>
    </row>
    <row r="9216" spans="6:6">
      <c r="F9216" s="1"/>
    </row>
    <row r="9217" spans="6:6">
      <c r="F9217" s="1"/>
    </row>
    <row r="9218" spans="6:6">
      <c r="F9218" s="1"/>
    </row>
    <row r="9219" spans="6:6">
      <c r="F9219" s="1"/>
    </row>
    <row r="9220" spans="6:6">
      <c r="F9220" s="1"/>
    </row>
    <row r="9221" spans="6:6">
      <c r="F9221" s="1"/>
    </row>
    <row r="9222" spans="6:6">
      <c r="F9222" s="1"/>
    </row>
    <row r="9223" spans="6:6">
      <c r="F9223" s="1"/>
    </row>
    <row r="9224" spans="6:6">
      <c r="F9224" s="1"/>
    </row>
    <row r="9225" spans="6:6">
      <c r="F9225" s="1"/>
    </row>
    <row r="9226" spans="6:6">
      <c r="F9226" s="1"/>
    </row>
    <row r="9227" spans="6:6">
      <c r="F9227" s="1"/>
    </row>
    <row r="9228" spans="6:6">
      <c r="F9228" s="1"/>
    </row>
    <row r="9229" spans="6:6">
      <c r="F9229" s="1"/>
    </row>
    <row r="9230" spans="6:6">
      <c r="F9230" s="1"/>
    </row>
    <row r="9231" spans="6:6">
      <c r="F9231" s="1"/>
    </row>
    <row r="9232" spans="6:6">
      <c r="F9232" s="1"/>
    </row>
    <row r="9233" spans="6:6">
      <c r="F9233" s="1"/>
    </row>
    <row r="9234" spans="6:6">
      <c r="F9234" s="1"/>
    </row>
    <row r="9235" spans="6:6">
      <c r="F9235" s="1"/>
    </row>
    <row r="9236" spans="6:6">
      <c r="F9236" s="1"/>
    </row>
    <row r="9237" spans="6:6">
      <c r="F9237" s="1"/>
    </row>
    <row r="9238" spans="6:6">
      <c r="F9238" s="1"/>
    </row>
    <row r="9239" spans="6:6">
      <c r="F9239" s="1"/>
    </row>
    <row r="9240" spans="6:6">
      <c r="F9240" s="1"/>
    </row>
    <row r="9241" spans="6:6">
      <c r="F9241" s="1"/>
    </row>
    <row r="9242" spans="6:6">
      <c r="F9242" s="1"/>
    </row>
    <row r="9243" spans="6:6">
      <c r="F9243" s="1"/>
    </row>
    <row r="9244" spans="6:6">
      <c r="F9244" s="1"/>
    </row>
    <row r="9245" spans="6:6">
      <c r="F9245" s="1"/>
    </row>
    <row r="9246" spans="6:6">
      <c r="F9246" s="1"/>
    </row>
    <row r="9247" spans="6:6">
      <c r="F9247" s="1"/>
    </row>
    <row r="9248" spans="6:6">
      <c r="F9248" s="1"/>
    </row>
    <row r="9249" spans="6:6">
      <c r="F9249" s="1"/>
    </row>
    <row r="9250" spans="6:6">
      <c r="F9250" s="1"/>
    </row>
    <row r="9251" spans="6:6">
      <c r="F9251" s="1"/>
    </row>
    <row r="9252" spans="6:6">
      <c r="F9252" s="1"/>
    </row>
    <row r="9253" spans="6:6">
      <c r="F9253" s="1"/>
    </row>
    <row r="9254" spans="6:6">
      <c r="F9254" s="1"/>
    </row>
    <row r="9255" spans="6:6">
      <c r="F9255" s="1"/>
    </row>
    <row r="9256" spans="6:6">
      <c r="F9256" s="1"/>
    </row>
    <row r="9257" spans="6:6">
      <c r="F9257" s="1"/>
    </row>
    <row r="9258" spans="6:6">
      <c r="F9258" s="1"/>
    </row>
    <row r="9259" spans="6:6">
      <c r="F9259" s="1"/>
    </row>
    <row r="9260" spans="6:6">
      <c r="F9260" s="1"/>
    </row>
    <row r="9261" spans="6:6">
      <c r="F9261" s="1"/>
    </row>
    <row r="9262" spans="6:6">
      <c r="F9262" s="1"/>
    </row>
    <row r="9263" spans="6:6">
      <c r="F9263" s="1"/>
    </row>
    <row r="9264" spans="6:6">
      <c r="F9264" s="1"/>
    </row>
    <row r="9265" spans="6:6">
      <c r="F9265" s="1"/>
    </row>
    <row r="9266" spans="6:6">
      <c r="F9266" s="1"/>
    </row>
    <row r="9267" spans="6:6">
      <c r="F9267" s="1"/>
    </row>
    <row r="9268" spans="6:6">
      <c r="F9268" s="1"/>
    </row>
    <row r="9269" spans="6:6">
      <c r="F9269" s="1"/>
    </row>
    <row r="9270" spans="6:6">
      <c r="F9270" s="1"/>
    </row>
    <row r="9271" spans="6:6">
      <c r="F9271" s="1"/>
    </row>
    <row r="9272" spans="6:6">
      <c r="F9272" s="1"/>
    </row>
    <row r="9273" spans="6:6">
      <c r="F9273" s="1"/>
    </row>
    <row r="9274" spans="6:6">
      <c r="F9274" s="1"/>
    </row>
    <row r="9275" spans="6:6">
      <c r="F9275" s="1"/>
    </row>
    <row r="9276" spans="6:6">
      <c r="F9276" s="1"/>
    </row>
    <row r="9277" spans="6:6">
      <c r="F9277" s="1"/>
    </row>
    <row r="9278" spans="6:6">
      <c r="F9278" s="1"/>
    </row>
    <row r="9279" spans="6:6">
      <c r="F9279" s="1"/>
    </row>
    <row r="9280" spans="6:6">
      <c r="F9280" s="1"/>
    </row>
    <row r="9281" spans="6:6">
      <c r="F9281" s="1"/>
    </row>
    <row r="9282" spans="6:6">
      <c r="F9282" s="1"/>
    </row>
    <row r="9283" spans="6:6">
      <c r="F9283" s="1"/>
    </row>
    <row r="9284" spans="6:6">
      <c r="F9284" s="1"/>
    </row>
    <row r="9285" spans="6:6">
      <c r="F9285" s="1"/>
    </row>
    <row r="9286" spans="6:6">
      <c r="F9286" s="1"/>
    </row>
    <row r="9287" spans="6:6">
      <c r="F9287" s="1"/>
    </row>
    <row r="9288" spans="6:6">
      <c r="F9288" s="1"/>
    </row>
    <row r="9289" spans="6:6">
      <c r="F9289" s="1"/>
    </row>
    <row r="9290" spans="6:6">
      <c r="F9290" s="1"/>
    </row>
    <row r="9291" spans="6:6">
      <c r="F9291" s="1"/>
    </row>
    <row r="9292" spans="6:6">
      <c r="F9292" s="1"/>
    </row>
    <row r="9293" spans="6:6">
      <c r="F9293" s="1"/>
    </row>
    <row r="9294" spans="6:6">
      <c r="F9294" s="1"/>
    </row>
    <row r="9295" spans="6:6">
      <c r="F9295" s="1"/>
    </row>
    <row r="9296" spans="6:6">
      <c r="F9296" s="1"/>
    </row>
    <row r="9297" spans="6:6">
      <c r="F9297" s="1"/>
    </row>
    <row r="9298" spans="6:6">
      <c r="F9298" s="1"/>
    </row>
    <row r="9299" spans="6:6">
      <c r="F9299" s="1"/>
    </row>
    <row r="9300" spans="6:6">
      <c r="F9300" s="1"/>
    </row>
    <row r="9301" spans="6:6">
      <c r="F9301" s="1"/>
    </row>
    <row r="9302" spans="6:6">
      <c r="F9302" s="1"/>
    </row>
    <row r="9303" spans="6:6">
      <c r="F9303" s="1"/>
    </row>
    <row r="9304" spans="6:6">
      <c r="F9304" s="1"/>
    </row>
    <row r="9305" spans="6:6">
      <c r="F9305" s="1"/>
    </row>
    <row r="9306" spans="6:6">
      <c r="F9306" s="1"/>
    </row>
    <row r="9307" spans="6:6">
      <c r="F9307" s="1"/>
    </row>
    <row r="9308" spans="6:6">
      <c r="F9308" s="1"/>
    </row>
    <row r="9309" spans="6:6">
      <c r="F9309" s="1"/>
    </row>
    <row r="9310" spans="6:6">
      <c r="F9310" s="1"/>
    </row>
    <row r="9311" spans="6:6">
      <c r="F9311" s="1"/>
    </row>
    <row r="9312" spans="6:6">
      <c r="F9312" s="1"/>
    </row>
    <row r="9313" spans="6:6">
      <c r="F9313" s="1"/>
    </row>
    <row r="9314" spans="6:6">
      <c r="F9314" s="1"/>
    </row>
    <row r="9315" spans="6:6">
      <c r="F9315" s="1"/>
    </row>
    <row r="9316" spans="6:6">
      <c r="F9316" s="1"/>
    </row>
    <row r="9317" spans="6:6">
      <c r="F9317" s="1"/>
    </row>
    <row r="9318" spans="6:6">
      <c r="F9318" s="1"/>
    </row>
    <row r="9319" spans="6:6">
      <c r="F9319" s="1"/>
    </row>
    <row r="9320" spans="6:6">
      <c r="F9320" s="1"/>
    </row>
    <row r="9321" spans="6:6">
      <c r="F9321" s="1"/>
    </row>
    <row r="9322" spans="6:6">
      <c r="F9322" s="1"/>
    </row>
    <row r="9323" spans="6:6">
      <c r="F9323" s="1"/>
    </row>
    <row r="9324" spans="6:6">
      <c r="F9324" s="1"/>
    </row>
    <row r="9325" spans="6:6">
      <c r="F9325" s="1"/>
    </row>
    <row r="9326" spans="6:6">
      <c r="F9326" s="1"/>
    </row>
    <row r="9327" spans="6:6">
      <c r="F9327" s="1"/>
    </row>
    <row r="9328" spans="6:6">
      <c r="F9328" s="1"/>
    </row>
    <row r="9329" spans="6:6">
      <c r="F9329" s="1"/>
    </row>
    <row r="9330" spans="6:6">
      <c r="F9330" s="1"/>
    </row>
    <row r="9331" spans="6:6">
      <c r="F9331" s="1"/>
    </row>
    <row r="9332" spans="6:6">
      <c r="F9332" s="1"/>
    </row>
    <row r="9333" spans="6:6">
      <c r="F9333" s="1"/>
    </row>
    <row r="9334" spans="6:6">
      <c r="F9334" s="1"/>
    </row>
    <row r="9335" spans="6:6">
      <c r="F9335" s="1"/>
    </row>
    <row r="9336" spans="6:6">
      <c r="F9336" s="1"/>
    </row>
    <row r="9337" spans="6:6">
      <c r="F9337" s="1"/>
    </row>
    <row r="9338" spans="6:6">
      <c r="F9338" s="1"/>
    </row>
    <row r="9339" spans="6:6">
      <c r="F9339" s="1"/>
    </row>
    <row r="9340" spans="6:6">
      <c r="F9340" s="1"/>
    </row>
    <row r="9341" spans="6:6">
      <c r="F9341" s="1"/>
    </row>
    <row r="9342" spans="6:6">
      <c r="F9342" s="1"/>
    </row>
    <row r="9343" spans="6:6">
      <c r="F9343" s="1"/>
    </row>
    <row r="9344" spans="6:6">
      <c r="F9344" s="1"/>
    </row>
    <row r="9345" spans="6:6">
      <c r="F9345" s="1"/>
    </row>
    <row r="9346" spans="6:6">
      <c r="F9346" s="1"/>
    </row>
    <row r="9347" spans="6:6">
      <c r="F9347" s="1"/>
    </row>
    <row r="9348" spans="6:6">
      <c r="F9348" s="1"/>
    </row>
    <row r="9349" spans="6:6">
      <c r="F9349" s="1"/>
    </row>
    <row r="9350" spans="6:6">
      <c r="F9350" s="1"/>
    </row>
    <row r="9351" spans="6:6">
      <c r="F9351" s="1"/>
    </row>
    <row r="9352" spans="6:6">
      <c r="F9352" s="1"/>
    </row>
    <row r="9353" spans="6:6">
      <c r="F9353" s="1"/>
    </row>
    <row r="9354" spans="6:6">
      <c r="F9354" s="1"/>
    </row>
    <row r="9355" spans="6:6">
      <c r="F9355" s="1"/>
    </row>
    <row r="9356" spans="6:6">
      <c r="F9356" s="1"/>
    </row>
    <row r="9357" spans="6:6">
      <c r="F9357" s="1"/>
    </row>
    <row r="9358" spans="6:6">
      <c r="F9358" s="1"/>
    </row>
    <row r="9359" spans="6:6">
      <c r="F9359" s="1"/>
    </row>
    <row r="9360" spans="6:6">
      <c r="F9360" s="1"/>
    </row>
    <row r="9361" spans="6:6">
      <c r="F9361" s="1"/>
    </row>
    <row r="9362" spans="6:6">
      <c r="F9362" s="1"/>
    </row>
    <row r="9363" spans="6:6">
      <c r="F9363" s="1"/>
    </row>
    <row r="9364" spans="6:6">
      <c r="F9364" s="1"/>
    </row>
    <row r="9365" spans="6:6">
      <c r="F9365" s="1"/>
    </row>
    <row r="9366" spans="6:6">
      <c r="F9366" s="1"/>
    </row>
    <row r="9367" spans="6:6">
      <c r="F9367" s="1"/>
    </row>
    <row r="9368" spans="6:6">
      <c r="F9368" s="1"/>
    </row>
    <row r="9369" spans="6:6">
      <c r="F9369" s="1"/>
    </row>
    <row r="9370" spans="6:6">
      <c r="F9370" s="1"/>
    </row>
    <row r="9371" spans="6:6">
      <c r="F9371" s="1"/>
    </row>
    <row r="9372" spans="6:6">
      <c r="F9372" s="1"/>
    </row>
    <row r="9373" spans="6:6">
      <c r="F9373" s="1"/>
    </row>
    <row r="9374" spans="6:6">
      <c r="F9374" s="1"/>
    </row>
    <row r="9375" spans="6:6">
      <c r="F9375" s="1"/>
    </row>
    <row r="9376" spans="6:6">
      <c r="F9376" s="1"/>
    </row>
    <row r="9377" spans="6:6">
      <c r="F9377" s="1"/>
    </row>
    <row r="9378" spans="6:6">
      <c r="F9378" s="1"/>
    </row>
    <row r="9379" spans="6:6">
      <c r="F9379" s="1"/>
    </row>
    <row r="9380" spans="6:6">
      <c r="F9380" s="1"/>
    </row>
    <row r="9381" spans="6:6">
      <c r="F9381" s="1"/>
    </row>
    <row r="9382" spans="6:6">
      <c r="F9382" s="1"/>
    </row>
    <row r="9383" spans="6:6">
      <c r="F9383" s="1"/>
    </row>
    <row r="9384" spans="6:6">
      <c r="F9384" s="1"/>
    </row>
    <row r="9385" spans="6:6">
      <c r="F9385" s="1"/>
    </row>
    <row r="9386" spans="6:6">
      <c r="F9386" s="1"/>
    </row>
    <row r="9387" spans="6:6">
      <c r="F9387" s="1"/>
    </row>
    <row r="9388" spans="6:6">
      <c r="F9388" s="1"/>
    </row>
    <row r="9389" spans="6:6">
      <c r="F9389" s="1"/>
    </row>
    <row r="9390" spans="6:6">
      <c r="F9390" s="1"/>
    </row>
    <row r="9391" spans="6:6">
      <c r="F9391" s="1"/>
    </row>
    <row r="9392" spans="6:6">
      <c r="F9392" s="1"/>
    </row>
    <row r="9393" spans="6:6">
      <c r="F9393" s="1"/>
    </row>
    <row r="9394" spans="6:6">
      <c r="F9394" s="1"/>
    </row>
    <row r="9395" spans="6:6">
      <c r="F9395" s="1"/>
    </row>
    <row r="9396" spans="6:6">
      <c r="F9396" s="1"/>
    </row>
    <row r="9397" spans="6:6">
      <c r="F9397" s="1"/>
    </row>
    <row r="9398" spans="6:6">
      <c r="F9398" s="1"/>
    </row>
    <row r="9399" spans="6:6">
      <c r="F9399" s="1"/>
    </row>
    <row r="9400" spans="6:6">
      <c r="F9400" s="1"/>
    </row>
    <row r="9401" spans="6:6">
      <c r="F9401" s="1"/>
    </row>
    <row r="9402" spans="6:6">
      <c r="F9402" s="1"/>
    </row>
    <row r="9403" spans="6:6">
      <c r="F9403" s="1"/>
    </row>
    <row r="9404" spans="6:6">
      <c r="F9404" s="1"/>
    </row>
    <row r="9405" spans="6:6">
      <c r="F9405" s="1"/>
    </row>
    <row r="9406" spans="6:6">
      <c r="F9406" s="1"/>
    </row>
    <row r="9407" spans="6:6">
      <c r="F9407" s="1"/>
    </row>
    <row r="9408" spans="6:6">
      <c r="F9408" s="1"/>
    </row>
    <row r="9409" spans="6:6">
      <c r="F9409" s="1"/>
    </row>
    <row r="9410" spans="6:6">
      <c r="F9410" s="1"/>
    </row>
    <row r="9411" spans="6:6">
      <c r="F9411" s="1"/>
    </row>
    <row r="9412" spans="6:6">
      <c r="F9412" s="1"/>
    </row>
    <row r="9413" spans="6:6">
      <c r="F9413" s="1"/>
    </row>
    <row r="9414" spans="6:6">
      <c r="F9414" s="1"/>
    </row>
    <row r="9415" spans="6:6">
      <c r="F9415" s="1"/>
    </row>
    <row r="9416" spans="6:6">
      <c r="F9416" s="1"/>
    </row>
    <row r="9417" spans="6:6">
      <c r="F9417" s="1"/>
    </row>
    <row r="9418" spans="6:6">
      <c r="F9418" s="1"/>
    </row>
    <row r="9419" spans="6:6">
      <c r="F9419" s="1"/>
    </row>
    <row r="9420" spans="6:6">
      <c r="F9420" s="1"/>
    </row>
    <row r="9421" spans="6:6">
      <c r="F9421" s="1"/>
    </row>
    <row r="9422" spans="6:6">
      <c r="F9422" s="1"/>
    </row>
    <row r="9423" spans="6:6">
      <c r="F9423" s="1"/>
    </row>
    <row r="9424" spans="6:6">
      <c r="F9424" s="1"/>
    </row>
    <row r="9425" spans="6:6">
      <c r="F9425" s="1"/>
    </row>
    <row r="9426" spans="6:6">
      <c r="F9426" s="1"/>
    </row>
    <row r="9427" spans="6:6">
      <c r="F9427" s="1"/>
    </row>
    <row r="9428" spans="6:6">
      <c r="F9428" s="1"/>
    </row>
    <row r="9429" spans="6:6">
      <c r="F9429" s="1"/>
    </row>
    <row r="9430" spans="6:6">
      <c r="F9430" s="1"/>
    </row>
    <row r="9431" spans="6:6">
      <c r="F9431" s="1"/>
    </row>
    <row r="9432" spans="6:6">
      <c r="F9432" s="1"/>
    </row>
    <row r="9433" spans="6:6">
      <c r="F9433" s="1"/>
    </row>
    <row r="9434" spans="6:6">
      <c r="F9434" s="1"/>
    </row>
    <row r="9435" spans="6:6">
      <c r="F9435" s="1"/>
    </row>
    <row r="9436" spans="6:6">
      <c r="F9436" s="1"/>
    </row>
    <row r="9437" spans="6:6">
      <c r="F9437" s="1"/>
    </row>
    <row r="9438" spans="6:6">
      <c r="F9438" s="1"/>
    </row>
    <row r="9439" spans="6:6">
      <c r="F9439" s="1"/>
    </row>
    <row r="9440" spans="6:6">
      <c r="F9440" s="1"/>
    </row>
    <row r="9441" spans="6:6">
      <c r="F9441" s="1"/>
    </row>
    <row r="9442" spans="6:6">
      <c r="F9442" s="1"/>
    </row>
    <row r="9443" spans="6:6">
      <c r="F9443" s="1"/>
    </row>
    <row r="9444" spans="6:6">
      <c r="F9444" s="1"/>
    </row>
    <row r="9445" spans="6:6">
      <c r="F9445" s="1"/>
    </row>
    <row r="9446" spans="6:6">
      <c r="F9446" s="1"/>
    </row>
    <row r="9447" spans="6:6">
      <c r="F9447" s="1"/>
    </row>
    <row r="9448" spans="6:6">
      <c r="F9448" s="1"/>
    </row>
    <row r="9449" spans="6:6">
      <c r="F9449" s="1"/>
    </row>
    <row r="9450" spans="6:6">
      <c r="F9450" s="1"/>
    </row>
    <row r="9451" spans="6:6">
      <c r="F9451" s="1"/>
    </row>
    <row r="9452" spans="6:6">
      <c r="F9452" s="1"/>
    </row>
    <row r="9453" spans="6:6">
      <c r="F9453" s="1"/>
    </row>
    <row r="9454" spans="6:6">
      <c r="F9454" s="1"/>
    </row>
    <row r="9455" spans="6:6">
      <c r="F9455" s="1"/>
    </row>
    <row r="9456" spans="6:6">
      <c r="F9456" s="1"/>
    </row>
    <row r="9457" spans="6:6">
      <c r="F9457" s="1"/>
    </row>
    <row r="9458" spans="6:6">
      <c r="F9458" s="1"/>
    </row>
    <row r="9459" spans="6:6">
      <c r="F9459" s="1"/>
    </row>
    <row r="9460" spans="6:6">
      <c r="F9460" s="1"/>
    </row>
    <row r="9461" spans="6:6">
      <c r="F9461" s="1"/>
    </row>
    <row r="9462" spans="6:6">
      <c r="F9462" s="1"/>
    </row>
    <row r="9463" spans="6:6">
      <c r="F9463" s="1"/>
    </row>
    <row r="9464" spans="6:6">
      <c r="F9464" s="1"/>
    </row>
    <row r="9465" spans="6:6">
      <c r="F9465" s="1"/>
    </row>
    <row r="9466" spans="6:6">
      <c r="F9466" s="1"/>
    </row>
    <row r="9467" spans="6:6">
      <c r="F9467" s="1"/>
    </row>
    <row r="9468" spans="6:6">
      <c r="F9468" s="1"/>
    </row>
    <row r="9469" spans="6:6">
      <c r="F9469" s="1"/>
    </row>
    <row r="9470" spans="6:6">
      <c r="F9470" s="1"/>
    </row>
    <row r="9471" spans="6:6">
      <c r="F9471" s="1"/>
    </row>
    <row r="9472" spans="6:6">
      <c r="F9472" s="1"/>
    </row>
    <row r="9473" spans="6:6">
      <c r="F9473" s="1"/>
    </row>
    <row r="9474" spans="6:6">
      <c r="F9474" s="1"/>
    </row>
    <row r="9475" spans="6:6">
      <c r="F9475" s="1"/>
    </row>
    <row r="9476" spans="6:6">
      <c r="F9476" s="1"/>
    </row>
    <row r="9477" spans="6:6">
      <c r="F9477" s="1"/>
    </row>
    <row r="9478" spans="6:6">
      <c r="F9478" s="1"/>
    </row>
    <row r="9479" spans="6:6">
      <c r="F9479" s="1"/>
    </row>
    <row r="9480" spans="6:6">
      <c r="F9480" s="1"/>
    </row>
    <row r="9481" spans="6:6">
      <c r="F9481" s="1"/>
    </row>
    <row r="9482" spans="6:6">
      <c r="F9482" s="1"/>
    </row>
    <row r="9483" spans="6:6">
      <c r="F9483" s="1"/>
    </row>
    <row r="9484" spans="6:6">
      <c r="F9484" s="1"/>
    </row>
    <row r="9485" spans="6:6">
      <c r="F9485" s="1"/>
    </row>
    <row r="9486" spans="6:6">
      <c r="F9486" s="1"/>
    </row>
    <row r="9487" spans="6:6">
      <c r="F9487" s="1"/>
    </row>
    <row r="9488" spans="6:6">
      <c r="F9488" s="1"/>
    </row>
    <row r="9489" spans="6:6">
      <c r="F9489" s="1"/>
    </row>
    <row r="9490" spans="6:6">
      <c r="F9490" s="1"/>
    </row>
    <row r="9491" spans="6:6">
      <c r="F9491" s="1"/>
    </row>
    <row r="9492" spans="6:6">
      <c r="F9492" s="1"/>
    </row>
    <row r="9493" spans="6:6">
      <c r="F9493" s="1"/>
    </row>
    <row r="9494" spans="6:6">
      <c r="F9494" s="1"/>
    </row>
    <row r="9495" spans="6:6">
      <c r="F9495" s="1"/>
    </row>
    <row r="9496" spans="6:6">
      <c r="F9496" s="1"/>
    </row>
    <row r="9497" spans="6:6">
      <c r="F9497" s="1"/>
    </row>
    <row r="9498" spans="6:6">
      <c r="F9498" s="1"/>
    </row>
    <row r="9499" spans="6:6">
      <c r="F9499" s="1"/>
    </row>
    <row r="9500" spans="6:6">
      <c r="F9500" s="1"/>
    </row>
    <row r="9501" spans="6:6">
      <c r="F9501" s="1"/>
    </row>
    <row r="9502" spans="6:6">
      <c r="F9502" s="1"/>
    </row>
    <row r="9503" spans="6:6">
      <c r="F9503" s="1"/>
    </row>
    <row r="9504" spans="6:6">
      <c r="F9504" s="1"/>
    </row>
    <row r="9505" spans="6:6">
      <c r="F9505" s="1"/>
    </row>
    <row r="9506" spans="6:6">
      <c r="F9506" s="1"/>
    </row>
    <row r="9507" spans="6:6">
      <c r="F9507" s="1"/>
    </row>
    <row r="9508" spans="6:6">
      <c r="F9508" s="1"/>
    </row>
    <row r="9509" spans="6:6">
      <c r="F9509" s="1"/>
    </row>
    <row r="9510" spans="6:6">
      <c r="F9510" s="1"/>
    </row>
    <row r="9511" spans="6:6">
      <c r="F9511" s="1"/>
    </row>
    <row r="9512" spans="6:6">
      <c r="F9512" s="1"/>
    </row>
    <row r="9513" spans="6:6">
      <c r="F9513" s="1"/>
    </row>
    <row r="9514" spans="6:6">
      <c r="F9514" s="1"/>
    </row>
    <row r="9515" spans="6:6">
      <c r="F9515" s="1"/>
    </row>
    <row r="9516" spans="6:6">
      <c r="F9516" s="1"/>
    </row>
    <row r="9517" spans="6:6">
      <c r="F9517" s="1"/>
    </row>
    <row r="9518" spans="6:6">
      <c r="F9518" s="1"/>
    </row>
    <row r="9519" spans="6:6">
      <c r="F9519" s="1"/>
    </row>
    <row r="9520" spans="6:6">
      <c r="F9520" s="1"/>
    </row>
    <row r="9521" spans="6:6">
      <c r="F9521" s="1"/>
    </row>
    <row r="9522" spans="6:6">
      <c r="F9522" s="1"/>
    </row>
    <row r="9523" spans="6:6">
      <c r="F9523" s="1"/>
    </row>
    <row r="9524" spans="6:6">
      <c r="F9524" s="1"/>
    </row>
    <row r="9525" spans="6:6">
      <c r="F9525" s="1"/>
    </row>
    <row r="9526" spans="6:6">
      <c r="F9526" s="1"/>
    </row>
    <row r="9527" spans="6:6">
      <c r="F9527" s="1"/>
    </row>
    <row r="9528" spans="6:6">
      <c r="F9528" s="1"/>
    </row>
    <row r="9529" spans="6:6">
      <c r="F9529" s="1"/>
    </row>
    <row r="9530" spans="6:6">
      <c r="F9530" s="1"/>
    </row>
    <row r="9531" spans="6:6">
      <c r="F9531" s="1"/>
    </row>
    <row r="9532" spans="6:6">
      <c r="F9532" s="1"/>
    </row>
    <row r="9533" spans="6:6">
      <c r="F9533" s="1"/>
    </row>
    <row r="9534" spans="6:6">
      <c r="F9534" s="1"/>
    </row>
    <row r="9535" spans="6:6">
      <c r="F9535" s="1"/>
    </row>
    <row r="9536" spans="6:6">
      <c r="F9536" s="1"/>
    </row>
    <row r="9537" spans="6:6">
      <c r="F9537" s="1"/>
    </row>
    <row r="9538" spans="6:6">
      <c r="F9538" s="1"/>
    </row>
    <row r="9539" spans="6:6">
      <c r="F9539" s="1"/>
    </row>
    <row r="9540" spans="6:6">
      <c r="F9540" s="1"/>
    </row>
    <row r="9541" spans="6:6">
      <c r="F9541" s="1"/>
    </row>
    <row r="9542" spans="6:6">
      <c r="F9542" s="1"/>
    </row>
    <row r="9543" spans="6:6">
      <c r="F9543" s="1"/>
    </row>
    <row r="9544" spans="6:6">
      <c r="F9544" s="1"/>
    </row>
    <row r="9545" spans="6:6">
      <c r="F9545" s="1"/>
    </row>
    <row r="9546" spans="6:6">
      <c r="F9546" s="1"/>
    </row>
    <row r="9547" spans="6:6">
      <c r="F9547" s="1"/>
    </row>
    <row r="9548" spans="6:6">
      <c r="F9548" s="1"/>
    </row>
    <row r="9549" spans="6:6">
      <c r="F9549" s="1"/>
    </row>
    <row r="9550" spans="6:6">
      <c r="F9550" s="1"/>
    </row>
    <row r="9551" spans="6:6">
      <c r="F9551" s="1"/>
    </row>
    <row r="9552" spans="6:6">
      <c r="F9552" s="1"/>
    </row>
    <row r="9553" spans="6:6">
      <c r="F9553" s="1"/>
    </row>
    <row r="9554" spans="6:6">
      <c r="F9554" s="1"/>
    </row>
    <row r="9555" spans="6:6">
      <c r="F9555" s="1"/>
    </row>
    <row r="9556" spans="6:6">
      <c r="F9556" s="1"/>
    </row>
    <row r="9557" spans="6:6">
      <c r="F9557" s="1"/>
    </row>
    <row r="9558" spans="6:6">
      <c r="F9558" s="1"/>
    </row>
    <row r="9559" spans="6:6">
      <c r="F9559" s="1"/>
    </row>
    <row r="9560" spans="6:6">
      <c r="F9560" s="1"/>
    </row>
    <row r="9561" spans="6:6">
      <c r="F9561" s="1"/>
    </row>
    <row r="9562" spans="6:6">
      <c r="F9562" s="1"/>
    </row>
    <row r="9563" spans="6:6">
      <c r="F9563" s="1"/>
    </row>
    <row r="9564" spans="6:6">
      <c r="F9564" s="1"/>
    </row>
    <row r="9565" spans="6:6">
      <c r="F9565" s="1"/>
    </row>
    <row r="9566" spans="6:6">
      <c r="F9566" s="1"/>
    </row>
    <row r="9567" spans="6:6">
      <c r="F9567" s="1"/>
    </row>
    <row r="9568" spans="6:6">
      <c r="F9568" s="1"/>
    </row>
    <row r="9569" spans="6:6">
      <c r="F9569" s="1"/>
    </row>
    <row r="9570" spans="6:6">
      <c r="F9570" s="1"/>
    </row>
    <row r="9571" spans="6:6">
      <c r="F9571" s="1"/>
    </row>
    <row r="9572" spans="6:6">
      <c r="F9572" s="1"/>
    </row>
    <row r="9573" spans="6:6">
      <c r="F9573" s="1"/>
    </row>
    <row r="9574" spans="6:6">
      <c r="F9574" s="1"/>
    </row>
    <row r="9575" spans="6:6">
      <c r="F9575" s="1"/>
    </row>
    <row r="9576" spans="6:6">
      <c r="F9576" s="1"/>
    </row>
    <row r="9577" spans="6:6">
      <c r="F9577" s="1"/>
    </row>
    <row r="9578" spans="6:6">
      <c r="F9578" s="1"/>
    </row>
    <row r="9579" spans="6:6">
      <c r="F9579" s="1"/>
    </row>
    <row r="9580" spans="6:6">
      <c r="F9580" s="1"/>
    </row>
    <row r="9581" spans="6:6">
      <c r="F9581" s="1"/>
    </row>
    <row r="9582" spans="6:6">
      <c r="F9582" s="1"/>
    </row>
    <row r="9583" spans="6:6">
      <c r="F9583" s="1"/>
    </row>
    <row r="9584" spans="6:6">
      <c r="F9584" s="1"/>
    </row>
    <row r="9585" spans="6:6">
      <c r="F9585" s="1"/>
    </row>
    <row r="9586" spans="6:6">
      <c r="F9586" s="1"/>
    </row>
    <row r="9587" spans="6:6">
      <c r="F9587" s="1"/>
    </row>
    <row r="9588" spans="6:6">
      <c r="F9588" s="1"/>
    </row>
    <row r="9589" spans="6:6">
      <c r="F9589" s="1"/>
    </row>
    <row r="9590" spans="6:6">
      <c r="F9590" s="1"/>
    </row>
    <row r="9591" spans="6:6">
      <c r="F9591" s="1"/>
    </row>
    <row r="9592" spans="6:6">
      <c r="F9592" s="1"/>
    </row>
    <row r="9593" spans="6:6">
      <c r="F9593" s="1"/>
    </row>
    <row r="9594" spans="6:6">
      <c r="F9594" s="1"/>
    </row>
    <row r="9595" spans="6:6">
      <c r="F9595" s="1"/>
    </row>
    <row r="9596" spans="6:6">
      <c r="F9596" s="1"/>
    </row>
    <row r="9597" spans="6:6">
      <c r="F9597" s="1"/>
    </row>
    <row r="9598" spans="6:6">
      <c r="F9598" s="1"/>
    </row>
    <row r="9599" spans="6:6">
      <c r="F9599" s="1"/>
    </row>
    <row r="9600" spans="6:6">
      <c r="F9600" s="1"/>
    </row>
    <row r="9601" spans="6:6">
      <c r="F9601" s="1"/>
    </row>
    <row r="9602" spans="6:6">
      <c r="F9602" s="1"/>
    </row>
    <row r="9603" spans="6:6">
      <c r="F9603" s="1"/>
    </row>
    <row r="9604" spans="6:6">
      <c r="F9604" s="1"/>
    </row>
    <row r="9605" spans="6:6">
      <c r="F9605" s="1"/>
    </row>
    <row r="9606" spans="6:6">
      <c r="F9606" s="1"/>
    </row>
    <row r="9607" spans="6:6">
      <c r="F9607" s="1"/>
    </row>
    <row r="9608" spans="6:6">
      <c r="F9608" s="1"/>
    </row>
    <row r="9609" spans="6:6">
      <c r="F9609" s="1"/>
    </row>
    <row r="9610" spans="6:6">
      <c r="F9610" s="1"/>
    </row>
    <row r="9611" spans="6:6">
      <c r="F9611" s="1"/>
    </row>
    <row r="9612" spans="6:6">
      <c r="F9612" s="1"/>
    </row>
    <row r="9613" spans="6:6">
      <c r="F9613" s="1"/>
    </row>
    <row r="9614" spans="6:6">
      <c r="F9614" s="1"/>
    </row>
    <row r="9615" spans="6:6">
      <c r="F9615" s="1"/>
    </row>
    <row r="9616" spans="6:6">
      <c r="F9616" s="1"/>
    </row>
    <row r="9617" spans="6:6">
      <c r="F9617" s="1"/>
    </row>
    <row r="9618" spans="6:6">
      <c r="F9618" s="1"/>
    </row>
    <row r="9619" spans="6:6">
      <c r="F9619" s="1"/>
    </row>
    <row r="9620" spans="6:6">
      <c r="F9620" s="1"/>
    </row>
    <row r="9621" spans="6:6">
      <c r="F9621" s="1"/>
    </row>
    <row r="9622" spans="6:6">
      <c r="F9622" s="1"/>
    </row>
    <row r="9623" spans="6:6">
      <c r="F9623" s="1"/>
    </row>
    <row r="9624" spans="6:6">
      <c r="F9624" s="1"/>
    </row>
    <row r="9625" spans="6:6">
      <c r="F9625" s="1"/>
    </row>
    <row r="9626" spans="6:6">
      <c r="F9626" s="1"/>
    </row>
    <row r="9627" spans="6:6">
      <c r="F9627" s="1"/>
    </row>
    <row r="9628" spans="6:6">
      <c r="F9628" s="1"/>
    </row>
    <row r="9629" spans="6:6">
      <c r="F9629" s="1"/>
    </row>
    <row r="9630" spans="6:6">
      <c r="F9630" s="1"/>
    </row>
    <row r="9631" spans="6:6">
      <c r="F9631" s="1"/>
    </row>
    <row r="9632" spans="6:6">
      <c r="F9632" s="1"/>
    </row>
    <row r="9633" spans="6:6">
      <c r="F9633" s="1"/>
    </row>
    <row r="9634" spans="6:6">
      <c r="F9634" s="1"/>
    </row>
    <row r="9635" spans="6:6">
      <c r="F9635" s="1"/>
    </row>
    <row r="9636" spans="6:6">
      <c r="F9636" s="1"/>
    </row>
    <row r="9637" spans="6:6">
      <c r="F9637" s="1"/>
    </row>
    <row r="9638" spans="6:6">
      <c r="F9638" s="1"/>
    </row>
    <row r="9639" spans="6:6">
      <c r="F9639" s="1"/>
    </row>
    <row r="9640" spans="6:6">
      <c r="F9640" s="1"/>
    </row>
    <row r="9641" spans="6:6">
      <c r="F9641" s="1"/>
    </row>
    <row r="9642" spans="6:6">
      <c r="F9642" s="1"/>
    </row>
    <row r="9643" spans="6:6">
      <c r="F9643" s="1"/>
    </row>
    <row r="9644" spans="6:6">
      <c r="F9644" s="1"/>
    </row>
    <row r="9645" spans="6:6">
      <c r="F9645" s="1"/>
    </row>
    <row r="9646" spans="6:6">
      <c r="F9646" s="1"/>
    </row>
    <row r="9647" spans="6:6">
      <c r="F9647" s="1"/>
    </row>
    <row r="9648" spans="6:6">
      <c r="F9648" s="1"/>
    </row>
    <row r="9649" spans="6:6">
      <c r="F9649" s="1"/>
    </row>
    <row r="9650" spans="6:6">
      <c r="F9650" s="1"/>
    </row>
    <row r="9651" spans="6:6">
      <c r="F9651" s="1"/>
    </row>
    <row r="9652" spans="6:6">
      <c r="F9652" s="1"/>
    </row>
    <row r="9653" spans="6:6">
      <c r="F9653" s="1"/>
    </row>
    <row r="9654" spans="6:6">
      <c r="F9654" s="1"/>
    </row>
    <row r="9655" spans="6:6">
      <c r="F9655" s="1"/>
    </row>
    <row r="9656" spans="6:6">
      <c r="F9656" s="1"/>
    </row>
    <row r="9657" spans="6:6">
      <c r="F9657" s="1"/>
    </row>
    <row r="9658" spans="6:6">
      <c r="F9658" s="1"/>
    </row>
    <row r="9659" spans="6:6">
      <c r="F9659" s="1"/>
    </row>
    <row r="9660" spans="6:6">
      <c r="F9660" s="1"/>
    </row>
    <row r="9661" spans="6:6">
      <c r="F9661" s="1"/>
    </row>
    <row r="9662" spans="6:6">
      <c r="F9662" s="1"/>
    </row>
    <row r="9663" spans="6:6">
      <c r="F9663" s="1"/>
    </row>
    <row r="9664" spans="6:6">
      <c r="F9664" s="1"/>
    </row>
    <row r="9665" spans="6:6">
      <c r="F9665" s="1"/>
    </row>
    <row r="9666" spans="6:6">
      <c r="F9666" s="1"/>
    </row>
    <row r="9667" spans="6:6">
      <c r="F9667" s="1"/>
    </row>
    <row r="9668" spans="6:6">
      <c r="F9668" s="1"/>
    </row>
    <row r="9669" spans="6:6">
      <c r="F9669" s="1"/>
    </row>
    <row r="9670" spans="6:6">
      <c r="F9670" s="1"/>
    </row>
    <row r="9671" spans="6:6">
      <c r="F9671" s="1"/>
    </row>
    <row r="9672" spans="6:6">
      <c r="F9672" s="1"/>
    </row>
    <row r="9673" spans="6:6">
      <c r="F9673" s="1"/>
    </row>
    <row r="9674" spans="6:6">
      <c r="F9674" s="1"/>
    </row>
    <row r="9675" spans="6:6">
      <c r="F9675" s="1"/>
    </row>
    <row r="9676" spans="6:6">
      <c r="F9676" s="1"/>
    </row>
    <row r="9677" spans="6:6">
      <c r="F9677" s="1"/>
    </row>
    <row r="9678" spans="6:6">
      <c r="F9678" s="1"/>
    </row>
    <row r="9679" spans="6:6">
      <c r="F9679" s="1"/>
    </row>
    <row r="9680" spans="6:6">
      <c r="F9680" s="1"/>
    </row>
    <row r="9681" spans="6:6">
      <c r="F9681" s="1"/>
    </row>
    <row r="9682" spans="6:6">
      <c r="F9682" s="1"/>
    </row>
    <row r="9683" spans="6:6">
      <c r="F9683" s="1"/>
    </row>
    <row r="9684" spans="6:6">
      <c r="F9684" s="1"/>
    </row>
    <row r="9685" spans="6:6">
      <c r="F9685" s="1"/>
    </row>
    <row r="9686" spans="6:6">
      <c r="F9686" s="1"/>
    </row>
    <row r="9687" spans="6:6">
      <c r="F9687" s="1"/>
    </row>
    <row r="9688" spans="6:6">
      <c r="F9688" s="1"/>
    </row>
    <row r="9689" spans="6:6">
      <c r="F9689" s="1"/>
    </row>
    <row r="9690" spans="6:6">
      <c r="F9690" s="1"/>
    </row>
    <row r="9691" spans="6:6">
      <c r="F9691" s="1"/>
    </row>
    <row r="9692" spans="6:6">
      <c r="F9692" s="1"/>
    </row>
    <row r="9693" spans="6:6">
      <c r="F9693" s="1"/>
    </row>
    <row r="9694" spans="6:6">
      <c r="F9694" s="1"/>
    </row>
    <row r="9695" spans="6:6">
      <c r="F9695" s="1"/>
    </row>
    <row r="9696" spans="6:6">
      <c r="F9696" s="1"/>
    </row>
    <row r="9697" spans="6:6">
      <c r="F9697" s="1"/>
    </row>
    <row r="9698" spans="6:6">
      <c r="F9698" s="1"/>
    </row>
    <row r="9699" spans="6:6">
      <c r="F9699" s="1"/>
    </row>
    <row r="9700" spans="6:6">
      <c r="F9700" s="1"/>
    </row>
    <row r="9701" spans="6:6">
      <c r="F9701" s="1"/>
    </row>
    <row r="9702" spans="6:6">
      <c r="F9702" s="1"/>
    </row>
    <row r="9703" spans="6:6">
      <c r="F9703" s="1"/>
    </row>
    <row r="9704" spans="6:6">
      <c r="F9704" s="1"/>
    </row>
    <row r="9705" spans="6:6">
      <c r="F9705" s="1"/>
    </row>
    <row r="9706" spans="6:6">
      <c r="F9706" s="1"/>
    </row>
    <row r="9707" spans="6:6">
      <c r="F9707" s="1"/>
    </row>
    <row r="9708" spans="6:6">
      <c r="F9708" s="1"/>
    </row>
    <row r="9709" spans="6:6">
      <c r="F9709" s="1"/>
    </row>
    <row r="9710" spans="6:6">
      <c r="F9710" s="1"/>
    </row>
    <row r="9711" spans="6:6">
      <c r="F9711" s="1"/>
    </row>
    <row r="9712" spans="6:6">
      <c r="F9712" s="1"/>
    </row>
    <row r="9713" spans="6:6">
      <c r="F9713" s="1"/>
    </row>
    <row r="9714" spans="6:6">
      <c r="F9714" s="1"/>
    </row>
    <row r="9715" spans="6:6">
      <c r="F9715" s="1"/>
    </row>
    <row r="9716" spans="6:6">
      <c r="F9716" s="1"/>
    </row>
    <row r="9717" spans="6:6">
      <c r="F9717" s="1"/>
    </row>
    <row r="9718" spans="6:6">
      <c r="F9718" s="1"/>
    </row>
    <row r="9719" spans="6:6">
      <c r="F9719" s="1"/>
    </row>
    <row r="9720" spans="6:6">
      <c r="F9720" s="1"/>
    </row>
    <row r="9721" spans="6:6">
      <c r="F9721" s="1"/>
    </row>
    <row r="9722" spans="6:6">
      <c r="F9722" s="1"/>
    </row>
    <row r="9723" spans="6:6">
      <c r="F9723" s="1"/>
    </row>
    <row r="9724" spans="6:6">
      <c r="F9724" s="1"/>
    </row>
    <row r="9725" spans="6:6">
      <c r="F9725" s="1"/>
    </row>
    <row r="9726" spans="6:6">
      <c r="F9726" s="1"/>
    </row>
    <row r="9727" spans="6:6">
      <c r="F9727" s="1"/>
    </row>
    <row r="9728" spans="6:6">
      <c r="F9728" s="1"/>
    </row>
    <row r="9729" spans="6:6">
      <c r="F9729" s="1"/>
    </row>
    <row r="9730" spans="6:6">
      <c r="F9730" s="1"/>
    </row>
    <row r="9731" spans="6:6">
      <c r="F9731" s="1"/>
    </row>
    <row r="9732" spans="6:6">
      <c r="F9732" s="1"/>
    </row>
    <row r="9733" spans="6:6">
      <c r="F9733" s="1"/>
    </row>
    <row r="9734" spans="6:6">
      <c r="F9734" s="1"/>
    </row>
    <row r="9735" spans="6:6">
      <c r="F9735" s="1"/>
    </row>
    <row r="9736" spans="6:6">
      <c r="F9736" s="1"/>
    </row>
    <row r="9737" spans="6:6">
      <c r="F9737" s="1"/>
    </row>
    <row r="9738" spans="6:6">
      <c r="F9738" s="1"/>
    </row>
    <row r="9739" spans="6:6">
      <c r="F9739" s="1"/>
    </row>
    <row r="9740" spans="6:6">
      <c r="F9740" s="1"/>
    </row>
    <row r="9741" spans="6:6">
      <c r="F9741" s="1"/>
    </row>
    <row r="9742" spans="6:6">
      <c r="F9742" s="1"/>
    </row>
    <row r="9743" spans="6:6">
      <c r="F9743" s="1"/>
    </row>
    <row r="9744" spans="6:6">
      <c r="F9744" s="1"/>
    </row>
    <row r="9745" spans="6:6">
      <c r="F9745" s="1"/>
    </row>
    <row r="9746" spans="6:6">
      <c r="F9746" s="1"/>
    </row>
    <row r="9747" spans="6:6">
      <c r="F9747" s="1"/>
    </row>
    <row r="9748" spans="6:6">
      <c r="F9748" s="1"/>
    </row>
    <row r="9749" spans="6:6">
      <c r="F9749" s="1"/>
    </row>
    <row r="9750" spans="6:6">
      <c r="F9750" s="1"/>
    </row>
    <row r="9751" spans="6:6">
      <c r="F9751" s="1"/>
    </row>
    <row r="9752" spans="6:6">
      <c r="F9752" s="1"/>
    </row>
    <row r="9753" spans="6:6">
      <c r="F9753" s="1"/>
    </row>
    <row r="9754" spans="6:6">
      <c r="F9754" s="1"/>
    </row>
    <row r="9755" spans="6:6">
      <c r="F9755" s="1"/>
    </row>
    <row r="9756" spans="6:6">
      <c r="F9756" s="1"/>
    </row>
    <row r="9757" spans="6:6">
      <c r="F9757" s="1"/>
    </row>
    <row r="9758" spans="6:6">
      <c r="F9758" s="1"/>
    </row>
    <row r="9759" spans="6:6">
      <c r="F9759" s="1"/>
    </row>
    <row r="9760" spans="6:6">
      <c r="F9760" s="1"/>
    </row>
    <row r="9761" spans="6:6">
      <c r="F9761" s="1"/>
    </row>
    <row r="9762" spans="6:6">
      <c r="F9762" s="1"/>
    </row>
    <row r="9763" spans="6:6">
      <c r="F9763" s="1"/>
    </row>
    <row r="9764" spans="6:6">
      <c r="F9764" s="1"/>
    </row>
    <row r="9765" spans="6:6">
      <c r="F9765" s="1"/>
    </row>
    <row r="9766" spans="6:6">
      <c r="F9766" s="1"/>
    </row>
    <row r="9767" spans="6:6">
      <c r="F9767" s="1"/>
    </row>
    <row r="9768" spans="6:6">
      <c r="F9768" s="1"/>
    </row>
    <row r="9769" spans="6:6">
      <c r="F9769" s="1"/>
    </row>
    <row r="9770" spans="6:6">
      <c r="F9770" s="1"/>
    </row>
    <row r="9771" spans="6:6">
      <c r="F9771" s="1"/>
    </row>
    <row r="9772" spans="6:6">
      <c r="F9772" s="1"/>
    </row>
    <row r="9773" spans="6:6">
      <c r="F9773" s="1"/>
    </row>
    <row r="9774" spans="6:6">
      <c r="F9774" s="1"/>
    </row>
    <row r="9775" spans="6:6">
      <c r="F9775" s="1"/>
    </row>
    <row r="9776" spans="6:6">
      <c r="F9776" s="1"/>
    </row>
    <row r="9777" spans="6:6">
      <c r="F9777" s="1"/>
    </row>
    <row r="9778" spans="6:6">
      <c r="F9778" s="1"/>
    </row>
    <row r="9779" spans="6:6">
      <c r="F9779" s="1"/>
    </row>
    <row r="9780" spans="6:6">
      <c r="F9780" s="1"/>
    </row>
    <row r="9781" spans="6:6">
      <c r="F9781" s="1"/>
    </row>
    <row r="9782" spans="6:6">
      <c r="F9782" s="1"/>
    </row>
    <row r="9783" spans="6:6">
      <c r="F9783" s="1"/>
    </row>
    <row r="9784" spans="6:6">
      <c r="F9784" s="1"/>
    </row>
    <row r="9785" spans="6:6">
      <c r="F9785" s="1"/>
    </row>
    <row r="9786" spans="6:6">
      <c r="F9786" s="1"/>
    </row>
    <row r="9787" spans="6:6">
      <c r="F9787" s="1"/>
    </row>
    <row r="9788" spans="6:6">
      <c r="F9788" s="1"/>
    </row>
    <row r="9789" spans="6:6">
      <c r="F9789" s="1"/>
    </row>
    <row r="9790" spans="6:6">
      <c r="F9790" s="1"/>
    </row>
    <row r="9791" spans="6:6">
      <c r="F9791" s="1"/>
    </row>
    <row r="9792" spans="6:6">
      <c r="F9792" s="1"/>
    </row>
    <row r="9793" spans="6:6">
      <c r="F9793" s="1"/>
    </row>
    <row r="9794" spans="6:6">
      <c r="F9794" s="1"/>
    </row>
    <row r="9795" spans="6:6">
      <c r="F9795" s="1"/>
    </row>
    <row r="9796" spans="6:6">
      <c r="F9796" s="1"/>
    </row>
    <row r="9797" spans="6:6">
      <c r="F9797" s="1"/>
    </row>
    <row r="9798" spans="6:6">
      <c r="F9798" s="1"/>
    </row>
    <row r="9799" spans="6:6">
      <c r="F9799" s="1"/>
    </row>
    <row r="9800" spans="6:6">
      <c r="F9800" s="1"/>
    </row>
    <row r="9801" spans="6:6">
      <c r="F9801" s="1"/>
    </row>
    <row r="9802" spans="6:6">
      <c r="F9802" s="1"/>
    </row>
    <row r="9803" spans="6:6">
      <c r="F9803" s="1"/>
    </row>
    <row r="9804" spans="6:6">
      <c r="F9804" s="1"/>
    </row>
    <row r="9805" spans="6:6">
      <c r="F9805" s="1"/>
    </row>
    <row r="9806" spans="6:6">
      <c r="F9806" s="1"/>
    </row>
    <row r="9807" spans="6:6">
      <c r="F9807" s="1"/>
    </row>
    <row r="9808" spans="6:6">
      <c r="F9808" s="1"/>
    </row>
    <row r="9809" spans="6:6">
      <c r="F9809" s="1"/>
    </row>
    <row r="9810" spans="6:6">
      <c r="F9810" s="1"/>
    </row>
    <row r="9811" spans="6:6">
      <c r="F9811" s="1"/>
    </row>
    <row r="9812" spans="6:6">
      <c r="F9812" s="1"/>
    </row>
    <row r="9813" spans="6:6">
      <c r="F9813" s="1"/>
    </row>
    <row r="9814" spans="6:6">
      <c r="F9814" s="1"/>
    </row>
    <row r="9815" spans="6:6">
      <c r="F9815" s="1"/>
    </row>
    <row r="9816" spans="6:6">
      <c r="F9816" s="1"/>
    </row>
    <row r="9817" spans="6:6">
      <c r="F9817" s="1"/>
    </row>
    <row r="9818" spans="6:6">
      <c r="F9818" s="1"/>
    </row>
    <row r="9819" spans="6:6">
      <c r="F9819" s="1"/>
    </row>
    <row r="9820" spans="6:6">
      <c r="F9820" s="1"/>
    </row>
    <row r="9821" spans="6:6">
      <c r="F9821" s="1"/>
    </row>
    <row r="9822" spans="6:6">
      <c r="F9822" s="1"/>
    </row>
    <row r="9823" spans="6:6">
      <c r="F9823" s="1"/>
    </row>
    <row r="9824" spans="6:6">
      <c r="F9824" s="1"/>
    </row>
    <row r="9825" spans="6:6">
      <c r="F9825" s="1"/>
    </row>
    <row r="9826" spans="6:6">
      <c r="F9826" s="1"/>
    </row>
    <row r="9827" spans="6:6">
      <c r="F9827" s="1"/>
    </row>
    <row r="9828" spans="6:6">
      <c r="F9828" s="1"/>
    </row>
    <row r="9829" spans="6:6">
      <c r="F9829" s="1"/>
    </row>
    <row r="9830" spans="6:6">
      <c r="F9830" s="1"/>
    </row>
    <row r="9831" spans="6:6">
      <c r="F9831" s="1"/>
    </row>
    <row r="9832" spans="6:6">
      <c r="F9832" s="1"/>
    </row>
    <row r="9833" spans="6:6">
      <c r="F9833" s="1"/>
    </row>
    <row r="9834" spans="6:6">
      <c r="F9834" s="1"/>
    </row>
    <row r="9835" spans="6:6">
      <c r="F9835" s="1"/>
    </row>
    <row r="9836" spans="6:6">
      <c r="F9836" s="1"/>
    </row>
    <row r="9837" spans="6:6">
      <c r="F9837" s="1"/>
    </row>
    <row r="9838" spans="6:6">
      <c r="F9838" s="1"/>
    </row>
    <row r="9839" spans="6:6">
      <c r="F9839" s="1"/>
    </row>
    <row r="9840" spans="6:6">
      <c r="F9840" s="1"/>
    </row>
    <row r="9841" spans="6:6">
      <c r="F9841" s="1"/>
    </row>
    <row r="9842" spans="6:6">
      <c r="F9842" s="1"/>
    </row>
    <row r="9843" spans="6:6">
      <c r="F9843" s="1"/>
    </row>
    <row r="9844" spans="6:6">
      <c r="F9844" s="1"/>
    </row>
    <row r="9845" spans="6:6">
      <c r="F9845" s="1"/>
    </row>
    <row r="9846" spans="6:6">
      <c r="F9846" s="1"/>
    </row>
    <row r="9847" spans="6:6">
      <c r="F9847" s="1"/>
    </row>
    <row r="9848" spans="6:6">
      <c r="F9848" s="1"/>
    </row>
    <row r="9849" spans="6:6">
      <c r="F9849" s="1"/>
    </row>
    <row r="9850" spans="6:6">
      <c r="F9850" s="1"/>
    </row>
    <row r="9851" spans="6:6">
      <c r="F9851" s="1"/>
    </row>
    <row r="9852" spans="6:6">
      <c r="F9852" s="1"/>
    </row>
    <row r="9853" spans="6:6">
      <c r="F9853" s="1"/>
    </row>
    <row r="9854" spans="6:6">
      <c r="F9854" s="1"/>
    </row>
    <row r="9855" spans="6:6">
      <c r="F9855" s="1"/>
    </row>
    <row r="9856" spans="6:6">
      <c r="F9856" s="1"/>
    </row>
    <row r="9857" spans="6:6">
      <c r="F9857" s="1"/>
    </row>
    <row r="9858" spans="6:6">
      <c r="F9858" s="1"/>
    </row>
    <row r="9859" spans="6:6">
      <c r="F9859" s="1"/>
    </row>
    <row r="9860" spans="6:6">
      <c r="F9860" s="1"/>
    </row>
    <row r="9861" spans="6:6">
      <c r="F9861" s="1"/>
    </row>
    <row r="9862" spans="6:6">
      <c r="F9862" s="1"/>
    </row>
    <row r="9863" spans="6:6">
      <c r="F9863" s="1"/>
    </row>
    <row r="9864" spans="6:6">
      <c r="F9864" s="1"/>
    </row>
    <row r="9865" spans="6:6">
      <c r="F9865" s="1"/>
    </row>
    <row r="9866" spans="6:6">
      <c r="F9866" s="1"/>
    </row>
    <row r="9867" spans="6:6">
      <c r="F9867" s="1"/>
    </row>
    <row r="9868" spans="6:6">
      <c r="F9868" s="1"/>
    </row>
    <row r="9869" spans="6:6">
      <c r="F9869" s="1"/>
    </row>
    <row r="9870" spans="6:6">
      <c r="F9870" s="1"/>
    </row>
    <row r="9871" spans="6:6">
      <c r="F9871" s="1"/>
    </row>
    <row r="9872" spans="6:6">
      <c r="F9872" s="1"/>
    </row>
    <row r="9873" spans="6:6">
      <c r="F9873" s="1"/>
    </row>
    <row r="9874" spans="6:6">
      <c r="F9874" s="1"/>
    </row>
    <row r="9875" spans="6:6">
      <c r="F9875" s="1"/>
    </row>
    <row r="9876" spans="6:6">
      <c r="F9876" s="1"/>
    </row>
    <row r="9877" spans="6:6">
      <c r="F9877" s="1"/>
    </row>
    <row r="9878" spans="6:6">
      <c r="F9878" s="1"/>
    </row>
    <row r="9879" spans="6:6">
      <c r="F9879" s="1"/>
    </row>
    <row r="9880" spans="6:6">
      <c r="F9880" s="1"/>
    </row>
    <row r="9881" spans="6:6">
      <c r="F9881" s="1"/>
    </row>
    <row r="9882" spans="6:6">
      <c r="F9882" s="1"/>
    </row>
    <row r="9883" spans="6:6">
      <c r="F9883" s="1"/>
    </row>
    <row r="9884" spans="6:6">
      <c r="F9884" s="1"/>
    </row>
    <row r="9885" spans="6:6">
      <c r="F9885" s="1"/>
    </row>
    <row r="9886" spans="6:6">
      <c r="F9886" s="1"/>
    </row>
    <row r="9887" spans="6:6">
      <c r="F9887" s="1"/>
    </row>
    <row r="9888" spans="6:6">
      <c r="F9888" s="1"/>
    </row>
    <row r="9889" spans="6:6">
      <c r="F9889" s="1"/>
    </row>
    <row r="9890" spans="6:6">
      <c r="F9890" s="1"/>
    </row>
    <row r="9891" spans="6:6">
      <c r="F9891" s="1"/>
    </row>
    <row r="9892" spans="6:6">
      <c r="F9892" s="1"/>
    </row>
    <row r="9893" spans="6:6">
      <c r="F9893" s="1"/>
    </row>
    <row r="9894" spans="6:6">
      <c r="F9894" s="1"/>
    </row>
    <row r="9895" spans="6:6">
      <c r="F9895" s="1"/>
    </row>
    <row r="9896" spans="6:6">
      <c r="F9896" s="1"/>
    </row>
    <row r="9897" spans="6:6">
      <c r="F9897" s="1"/>
    </row>
    <row r="9898" spans="6:6">
      <c r="F9898" s="1"/>
    </row>
    <row r="9899" spans="6:6">
      <c r="F9899" s="1"/>
    </row>
    <row r="9900" spans="6:6">
      <c r="F9900" s="1"/>
    </row>
    <row r="9901" spans="6:6">
      <c r="F9901" s="1"/>
    </row>
    <row r="9902" spans="6:6">
      <c r="F9902" s="1"/>
    </row>
    <row r="9903" spans="6:6">
      <c r="F9903" s="1"/>
    </row>
    <row r="9904" spans="6:6">
      <c r="F9904" s="1"/>
    </row>
    <row r="9905" spans="6:6">
      <c r="F9905" s="1"/>
    </row>
    <row r="9906" spans="6:6">
      <c r="F9906" s="1"/>
    </row>
    <row r="9907" spans="6:6">
      <c r="F9907" s="1"/>
    </row>
    <row r="9908" spans="6:6">
      <c r="F9908" s="1"/>
    </row>
    <row r="9909" spans="6:6">
      <c r="F9909" s="1"/>
    </row>
    <row r="9910" spans="6:6">
      <c r="F9910" s="1"/>
    </row>
    <row r="9911" spans="6:6">
      <c r="F9911" s="1"/>
    </row>
    <row r="9912" spans="6:6">
      <c r="F9912" s="1"/>
    </row>
    <row r="9913" spans="6:6">
      <c r="F9913" s="1"/>
    </row>
    <row r="9914" spans="6:6">
      <c r="F9914" s="1"/>
    </row>
    <row r="9915" spans="6:6">
      <c r="F9915" s="1"/>
    </row>
    <row r="9916" spans="6:6">
      <c r="F9916" s="1"/>
    </row>
    <row r="9917" spans="6:6">
      <c r="F9917" s="1"/>
    </row>
    <row r="9918" spans="6:6">
      <c r="F9918" s="1"/>
    </row>
    <row r="9919" spans="6:6">
      <c r="F9919" s="1"/>
    </row>
    <row r="9920" spans="6:6">
      <c r="F9920" s="1"/>
    </row>
    <row r="9921" spans="6:6">
      <c r="F9921" s="1"/>
    </row>
    <row r="9922" spans="6:6">
      <c r="F9922" s="1"/>
    </row>
    <row r="9923" spans="6:6">
      <c r="F9923" s="1"/>
    </row>
    <row r="9924" spans="6:6">
      <c r="F9924" s="1"/>
    </row>
    <row r="9925" spans="6:6">
      <c r="F9925" s="1"/>
    </row>
    <row r="9926" spans="6:6">
      <c r="F9926" s="1"/>
    </row>
    <row r="9927" spans="6:6">
      <c r="F9927" s="1"/>
    </row>
    <row r="9928" spans="6:6">
      <c r="F9928" s="1"/>
    </row>
    <row r="9929" spans="6:6">
      <c r="F9929" s="1"/>
    </row>
    <row r="9930" spans="6:6">
      <c r="F9930" s="1"/>
    </row>
    <row r="9931" spans="6:6">
      <c r="F9931" s="1"/>
    </row>
    <row r="9932" spans="6:6">
      <c r="F9932" s="1"/>
    </row>
    <row r="9933" spans="6:6">
      <c r="F9933" s="1"/>
    </row>
    <row r="9934" spans="6:6">
      <c r="F9934" s="1"/>
    </row>
    <row r="9935" spans="6:6">
      <c r="F9935" s="1"/>
    </row>
    <row r="9936" spans="6:6">
      <c r="F9936" s="1"/>
    </row>
    <row r="9937" spans="6:6">
      <c r="F9937" s="1"/>
    </row>
    <row r="9938" spans="6:6">
      <c r="F9938" s="1"/>
    </row>
    <row r="9939" spans="6:6">
      <c r="F9939" s="1"/>
    </row>
    <row r="9940" spans="6:6">
      <c r="F9940" s="1"/>
    </row>
    <row r="9941" spans="6:6">
      <c r="F9941" s="1"/>
    </row>
    <row r="9942" spans="6:6">
      <c r="F9942" s="1"/>
    </row>
    <row r="9943" spans="6:6">
      <c r="F9943" s="1"/>
    </row>
    <row r="9944" spans="6:6">
      <c r="F9944" s="1"/>
    </row>
    <row r="9945" spans="6:6">
      <c r="F9945" s="1"/>
    </row>
    <row r="9946" spans="6:6">
      <c r="F9946" s="1"/>
    </row>
    <row r="9947" spans="6:6">
      <c r="F9947" s="1"/>
    </row>
    <row r="9948" spans="6:6">
      <c r="F9948" s="1"/>
    </row>
    <row r="9949" spans="6:6">
      <c r="F9949" s="1"/>
    </row>
    <row r="9950" spans="6:6">
      <c r="F9950" s="1"/>
    </row>
    <row r="9951" spans="6:6">
      <c r="F9951" s="1"/>
    </row>
    <row r="9952" spans="6:6">
      <c r="F9952" s="1"/>
    </row>
    <row r="9953" spans="6:6">
      <c r="F9953" s="1"/>
    </row>
    <row r="9954" spans="6:6">
      <c r="F9954" s="1"/>
    </row>
    <row r="9955" spans="6:6">
      <c r="F9955" s="1"/>
    </row>
    <row r="9956" spans="6:6">
      <c r="F9956" s="1"/>
    </row>
    <row r="9957" spans="6:6">
      <c r="F9957" s="1"/>
    </row>
    <row r="9958" spans="6:6">
      <c r="F9958" s="1"/>
    </row>
    <row r="9959" spans="6:6">
      <c r="F9959" s="1"/>
    </row>
    <row r="9960" spans="6:6">
      <c r="F9960" s="1"/>
    </row>
    <row r="9961" spans="6:6">
      <c r="F9961" s="1"/>
    </row>
    <row r="9962" spans="6:6">
      <c r="F9962" s="1"/>
    </row>
    <row r="9963" spans="6:6">
      <c r="F9963" s="1"/>
    </row>
    <row r="9964" spans="6:6">
      <c r="F9964" s="1"/>
    </row>
    <row r="9965" spans="6:6">
      <c r="F9965" s="1"/>
    </row>
    <row r="9966" spans="6:6">
      <c r="F9966" s="1"/>
    </row>
    <row r="9967" spans="6:6">
      <c r="F9967" s="1"/>
    </row>
    <row r="9968" spans="6:6">
      <c r="F9968" s="1"/>
    </row>
    <row r="9969" spans="6:6">
      <c r="F9969" s="1"/>
    </row>
    <row r="9970" spans="6:6">
      <c r="F9970" s="1"/>
    </row>
    <row r="9971" spans="6:6">
      <c r="F9971" s="1"/>
    </row>
    <row r="9972" spans="6:6">
      <c r="F9972" s="1"/>
    </row>
    <row r="9973" spans="6:6">
      <c r="F9973" s="1"/>
    </row>
    <row r="9974" spans="6:6">
      <c r="F9974" s="1"/>
    </row>
    <row r="9975" spans="6:6">
      <c r="F9975" s="1"/>
    </row>
    <row r="9976" spans="6:6">
      <c r="F9976" s="1"/>
    </row>
    <row r="9977" spans="6:6">
      <c r="F9977" s="1"/>
    </row>
    <row r="9978" spans="6:6">
      <c r="F9978" s="1"/>
    </row>
    <row r="9979" spans="6:6">
      <c r="F9979" s="1"/>
    </row>
    <row r="9980" spans="6:6">
      <c r="F9980" s="1"/>
    </row>
    <row r="9981" spans="6:6">
      <c r="F9981" s="1"/>
    </row>
    <row r="9982" spans="6:6">
      <c r="F9982" s="1"/>
    </row>
    <row r="9983" spans="6:6">
      <c r="F9983" s="1"/>
    </row>
    <row r="9984" spans="6:6">
      <c r="F9984" s="1"/>
    </row>
    <row r="9985" spans="6:6">
      <c r="F9985" s="1"/>
    </row>
    <row r="9986" spans="6:6">
      <c r="F9986" s="1"/>
    </row>
    <row r="9987" spans="6:6">
      <c r="F9987" s="1"/>
    </row>
    <row r="9988" spans="6:6">
      <c r="F9988" s="1"/>
    </row>
    <row r="9989" spans="6:6">
      <c r="F9989" s="1"/>
    </row>
    <row r="9990" spans="6:6">
      <c r="F9990" s="1"/>
    </row>
    <row r="9991" spans="6:6">
      <c r="F9991" s="1"/>
    </row>
    <row r="9992" spans="6:6">
      <c r="F9992" s="1"/>
    </row>
    <row r="9993" spans="6:6">
      <c r="F9993" s="1"/>
    </row>
    <row r="9994" spans="6:6">
      <c r="F9994" s="1"/>
    </row>
    <row r="9995" spans="6:6">
      <c r="F9995" s="1"/>
    </row>
    <row r="9996" spans="6:6">
      <c r="F9996" s="1"/>
    </row>
    <row r="9997" spans="6:6">
      <c r="F9997" s="1"/>
    </row>
    <row r="9998" spans="6:6">
      <c r="F9998" s="1"/>
    </row>
    <row r="9999" spans="6:6">
      <c r="F9999" s="1"/>
    </row>
    <row r="10000" spans="6:6">
      <c r="F10000" s="1"/>
    </row>
    <row r="10001" spans="6:6">
      <c r="F10001" s="1"/>
    </row>
    <row r="10002" spans="6:6">
      <c r="F10002" s="1"/>
    </row>
    <row r="10003" spans="6:6">
      <c r="F10003" s="1"/>
    </row>
    <row r="10004" spans="6:6">
      <c r="F10004" s="1"/>
    </row>
    <row r="10005" spans="6:6">
      <c r="F10005" s="1"/>
    </row>
    <row r="10006" spans="6:6">
      <c r="F10006" s="1"/>
    </row>
    <row r="10007" spans="6:6">
      <c r="F10007" s="1"/>
    </row>
    <row r="10008" spans="6:6">
      <c r="F10008" s="1"/>
    </row>
    <row r="10009" spans="6:6">
      <c r="F10009" s="1"/>
    </row>
    <row r="10010" spans="6:6">
      <c r="F10010" s="1"/>
    </row>
    <row r="10011" spans="6:6">
      <c r="F10011" s="1"/>
    </row>
    <row r="10012" spans="6:6">
      <c r="F10012" s="1"/>
    </row>
    <row r="10013" spans="6:6">
      <c r="F10013" s="1"/>
    </row>
    <row r="10014" spans="6:6">
      <c r="F10014" s="1"/>
    </row>
    <row r="10015" spans="6:6">
      <c r="F10015" s="1"/>
    </row>
    <row r="10016" spans="6:6">
      <c r="F10016" s="1"/>
    </row>
    <row r="10017" spans="6:6">
      <c r="F10017" s="1"/>
    </row>
    <row r="10018" spans="6:6">
      <c r="F10018" s="1"/>
    </row>
    <row r="10019" spans="6:6">
      <c r="F10019" s="1"/>
    </row>
    <row r="10020" spans="6:6">
      <c r="F10020" s="1"/>
    </row>
    <row r="10021" spans="6:6">
      <c r="F10021" s="1"/>
    </row>
    <row r="10022" spans="6:6">
      <c r="F10022" s="1"/>
    </row>
    <row r="10023" spans="6:6">
      <c r="F10023" s="1"/>
    </row>
    <row r="10024" spans="6:6">
      <c r="F10024" s="1"/>
    </row>
    <row r="10025" spans="6:6">
      <c r="F10025" s="1"/>
    </row>
    <row r="10026" spans="6:6">
      <c r="F10026" s="1"/>
    </row>
    <row r="10027" spans="6:6">
      <c r="F10027" s="1"/>
    </row>
    <row r="10028" spans="6:6">
      <c r="F10028" s="1"/>
    </row>
    <row r="10029" spans="6:6">
      <c r="F10029" s="1"/>
    </row>
    <row r="10030" spans="6:6">
      <c r="F10030" s="1"/>
    </row>
    <row r="10031" spans="6:6">
      <c r="F10031" s="1"/>
    </row>
    <row r="10032" spans="6:6">
      <c r="F10032" s="1"/>
    </row>
    <row r="10033" spans="6:6">
      <c r="F10033" s="1"/>
    </row>
    <row r="10034" spans="6:6">
      <c r="F10034" s="1"/>
    </row>
    <row r="10035" spans="6:6">
      <c r="F10035" s="1"/>
    </row>
    <row r="10036" spans="6:6">
      <c r="F10036" s="1"/>
    </row>
    <row r="10037" spans="6:6">
      <c r="F10037" s="1"/>
    </row>
    <row r="10038" spans="6:6">
      <c r="F10038" s="1"/>
    </row>
    <row r="10039" spans="6:6">
      <c r="F10039" s="1"/>
    </row>
    <row r="10040" spans="6:6">
      <c r="F10040" s="1"/>
    </row>
    <row r="10041" spans="6:6">
      <c r="F10041" s="1"/>
    </row>
    <row r="10042" spans="6:6">
      <c r="F10042" s="1"/>
    </row>
    <row r="10043" spans="6:6">
      <c r="F10043" s="1"/>
    </row>
    <row r="10044" spans="6:6">
      <c r="F10044" s="1"/>
    </row>
    <row r="10045" spans="6:6">
      <c r="F10045" s="1"/>
    </row>
    <row r="10046" spans="6:6">
      <c r="F10046" s="1"/>
    </row>
    <row r="10047" spans="6:6">
      <c r="F10047" s="1"/>
    </row>
    <row r="10048" spans="6:6">
      <c r="F10048" s="1"/>
    </row>
    <row r="10049" spans="6:6">
      <c r="F10049" s="1"/>
    </row>
    <row r="10050" spans="6:6">
      <c r="F10050" s="1"/>
    </row>
    <row r="10051" spans="6:6">
      <c r="F10051" s="1"/>
    </row>
    <row r="10052" spans="6:6">
      <c r="F10052" s="1"/>
    </row>
    <row r="10053" spans="6:6">
      <c r="F10053" s="1"/>
    </row>
    <row r="10054" spans="6:6">
      <c r="F10054" s="1"/>
    </row>
    <row r="10055" spans="6:6">
      <c r="F10055" s="1"/>
    </row>
    <row r="10056" spans="6:6">
      <c r="F10056" s="1"/>
    </row>
    <row r="10057" spans="6:6">
      <c r="F10057" s="1"/>
    </row>
    <row r="10058" spans="6:6">
      <c r="F10058" s="1"/>
    </row>
    <row r="10059" spans="6:6">
      <c r="F10059" s="1"/>
    </row>
    <row r="10060" spans="6:6">
      <c r="F10060" s="1"/>
    </row>
    <row r="10061" spans="6:6">
      <c r="F10061" s="1"/>
    </row>
    <row r="10062" spans="6:6">
      <c r="F10062" s="1"/>
    </row>
    <row r="10063" spans="6:6">
      <c r="F10063" s="1"/>
    </row>
    <row r="10064" spans="6:6">
      <c r="F10064" s="1"/>
    </row>
    <row r="10065" spans="6:6">
      <c r="F10065" s="1"/>
    </row>
    <row r="10066" spans="6:6">
      <c r="F10066" s="1"/>
    </row>
    <row r="10067" spans="6:6">
      <c r="F10067" s="1"/>
    </row>
    <row r="10068" spans="6:6">
      <c r="F10068" s="1"/>
    </row>
    <row r="10069" spans="6:6">
      <c r="F10069" s="1"/>
    </row>
    <row r="10070" spans="6:6">
      <c r="F10070" s="1"/>
    </row>
    <row r="10071" spans="6:6">
      <c r="F10071" s="1"/>
    </row>
    <row r="10072" spans="6:6">
      <c r="F10072" s="1"/>
    </row>
    <row r="10073" spans="6:6">
      <c r="F10073" s="1"/>
    </row>
    <row r="10074" spans="6:6">
      <c r="F10074" s="1"/>
    </row>
    <row r="10075" spans="6:6">
      <c r="F10075" s="1"/>
    </row>
    <row r="10076" spans="6:6">
      <c r="F10076" s="1"/>
    </row>
    <row r="10077" spans="6:6">
      <c r="F10077" s="1"/>
    </row>
    <row r="10078" spans="6:6">
      <c r="F10078" s="1"/>
    </row>
    <row r="10079" spans="6:6">
      <c r="F10079" s="1"/>
    </row>
    <row r="10080" spans="6:6">
      <c r="F10080" s="1"/>
    </row>
    <row r="10081" spans="6:6">
      <c r="F10081" s="1"/>
    </row>
    <row r="10082" spans="6:6">
      <c r="F10082" s="1"/>
    </row>
    <row r="10083" spans="6:6">
      <c r="F10083" s="1"/>
    </row>
    <row r="10084" spans="6:6">
      <c r="F10084" s="1"/>
    </row>
    <row r="10085" spans="6:6">
      <c r="F10085" s="1"/>
    </row>
    <row r="10086" spans="6:6">
      <c r="F10086" s="1"/>
    </row>
    <row r="10087" spans="6:6">
      <c r="F10087" s="1"/>
    </row>
    <row r="10088" spans="6:6">
      <c r="F10088" s="1"/>
    </row>
    <row r="10089" spans="6:6">
      <c r="F10089" s="1"/>
    </row>
    <row r="10090" spans="6:6">
      <c r="F10090" s="1"/>
    </row>
    <row r="10091" spans="6:6">
      <c r="F10091" s="1"/>
    </row>
    <row r="10092" spans="6:6">
      <c r="F10092" s="1"/>
    </row>
    <row r="10093" spans="6:6">
      <c r="F10093" s="1"/>
    </row>
    <row r="10094" spans="6:6">
      <c r="F10094" s="1"/>
    </row>
    <row r="10095" spans="6:6">
      <c r="F10095" s="1"/>
    </row>
    <row r="10096" spans="6:6">
      <c r="F10096" s="1"/>
    </row>
    <row r="10097" spans="6:6">
      <c r="F10097" s="1"/>
    </row>
    <row r="10098" spans="6:6">
      <c r="F10098" s="1"/>
    </row>
    <row r="10099" spans="6:6">
      <c r="F10099" s="1"/>
    </row>
    <row r="10100" spans="6:6">
      <c r="F10100" s="1"/>
    </row>
    <row r="10101" spans="6:6">
      <c r="F10101" s="1"/>
    </row>
    <row r="10102" spans="6:6">
      <c r="F10102" s="1"/>
    </row>
    <row r="10103" spans="6:6">
      <c r="F10103" s="1"/>
    </row>
    <row r="10104" spans="6:6">
      <c r="F10104" s="1"/>
    </row>
    <row r="10105" spans="6:6">
      <c r="F10105" s="1"/>
    </row>
    <row r="10106" spans="6:6">
      <c r="F10106" s="1"/>
    </row>
    <row r="10107" spans="6:6">
      <c r="F10107" s="1"/>
    </row>
    <row r="10108" spans="6:6">
      <c r="F10108" s="1"/>
    </row>
    <row r="10109" spans="6:6">
      <c r="F10109" s="1"/>
    </row>
    <row r="10110" spans="6:6">
      <c r="F10110" s="1"/>
    </row>
    <row r="10111" spans="6:6">
      <c r="F10111" s="1"/>
    </row>
    <row r="10112" spans="6:6">
      <c r="F10112" s="1"/>
    </row>
    <row r="10113" spans="6:6">
      <c r="F10113" s="1"/>
    </row>
    <row r="10114" spans="6:6">
      <c r="F10114" s="1"/>
    </row>
    <row r="10115" spans="6:6">
      <c r="F10115" s="1"/>
    </row>
    <row r="10116" spans="6:6">
      <c r="F10116" s="1"/>
    </row>
    <row r="10117" spans="6:6">
      <c r="F10117" s="1"/>
    </row>
    <row r="10118" spans="6:6">
      <c r="F10118" s="1"/>
    </row>
    <row r="10119" spans="6:6">
      <c r="F10119" s="1"/>
    </row>
    <row r="10120" spans="6:6">
      <c r="F10120" s="1"/>
    </row>
    <row r="10121" spans="6:6">
      <c r="F10121" s="1"/>
    </row>
    <row r="10122" spans="6:6">
      <c r="F10122" s="1"/>
    </row>
    <row r="10123" spans="6:6">
      <c r="F10123" s="1"/>
    </row>
    <row r="10124" spans="6:6">
      <c r="F10124" s="1"/>
    </row>
    <row r="10125" spans="6:6">
      <c r="F10125" s="1"/>
    </row>
    <row r="10126" spans="6:6">
      <c r="F10126" s="1"/>
    </row>
    <row r="10127" spans="6:6">
      <c r="F10127" s="1"/>
    </row>
    <row r="10128" spans="6:6">
      <c r="F10128" s="1"/>
    </row>
    <row r="10129" spans="6:6">
      <c r="F10129" s="1"/>
    </row>
    <row r="10130" spans="6:6">
      <c r="F10130" s="1"/>
    </row>
    <row r="10131" spans="6:6">
      <c r="F10131" s="1"/>
    </row>
    <row r="10132" spans="6:6">
      <c r="F10132" s="1"/>
    </row>
    <row r="10133" spans="6:6">
      <c r="F10133" s="1"/>
    </row>
    <row r="10134" spans="6:6">
      <c r="F10134" s="1"/>
    </row>
    <row r="10135" spans="6:6">
      <c r="F10135" s="1"/>
    </row>
    <row r="10136" spans="6:6">
      <c r="F10136" s="1"/>
    </row>
    <row r="10137" spans="6:6">
      <c r="F10137" s="1"/>
    </row>
    <row r="10138" spans="6:6">
      <c r="F10138" s="1"/>
    </row>
    <row r="10139" spans="6:6">
      <c r="F10139" s="1"/>
    </row>
    <row r="10140" spans="6:6">
      <c r="F10140" s="1"/>
    </row>
    <row r="10141" spans="6:6">
      <c r="F10141" s="1"/>
    </row>
    <row r="10142" spans="6:6">
      <c r="F10142" s="1"/>
    </row>
    <row r="10143" spans="6:6">
      <c r="F10143" s="1"/>
    </row>
    <row r="10144" spans="6:6">
      <c r="F10144" s="1"/>
    </row>
    <row r="10145" spans="6:6">
      <c r="F10145" s="1"/>
    </row>
    <row r="10146" spans="6:6">
      <c r="F10146" s="1"/>
    </row>
    <row r="10147" spans="6:6">
      <c r="F10147" s="1"/>
    </row>
    <row r="10148" spans="6:6">
      <c r="F10148" s="1"/>
    </row>
    <row r="10149" spans="6:6">
      <c r="F10149" s="1"/>
    </row>
    <row r="10150" spans="6:6">
      <c r="F10150" s="1"/>
    </row>
    <row r="10151" spans="6:6">
      <c r="F10151" s="1"/>
    </row>
    <row r="10152" spans="6:6">
      <c r="F10152" s="1"/>
    </row>
    <row r="10153" spans="6:6">
      <c r="F10153" s="1"/>
    </row>
    <row r="10154" spans="6:6">
      <c r="F10154" s="1"/>
    </row>
    <row r="10155" spans="6:6">
      <c r="F10155" s="1"/>
    </row>
    <row r="10156" spans="6:6">
      <c r="F10156" s="1"/>
    </row>
    <row r="10157" spans="6:6">
      <c r="F10157" s="1"/>
    </row>
    <row r="10158" spans="6:6">
      <c r="F10158" s="1"/>
    </row>
    <row r="10159" spans="6:6">
      <c r="F10159" s="1"/>
    </row>
    <row r="10160" spans="6:6">
      <c r="F10160" s="1"/>
    </row>
    <row r="10161" spans="6:6">
      <c r="F10161" s="1"/>
    </row>
    <row r="10162" spans="6:6">
      <c r="F10162" s="1"/>
    </row>
    <row r="10163" spans="6:6">
      <c r="F10163" s="1"/>
    </row>
    <row r="10164" spans="6:6">
      <c r="F10164" s="1"/>
    </row>
    <row r="10165" spans="6:6">
      <c r="F10165" s="1"/>
    </row>
    <row r="10166" spans="6:6">
      <c r="F10166" s="1"/>
    </row>
    <row r="10167" spans="6:6">
      <c r="F10167" s="1"/>
    </row>
    <row r="10168" spans="6:6">
      <c r="F10168" s="1"/>
    </row>
    <row r="10169" spans="6:6">
      <c r="F10169" s="1"/>
    </row>
    <row r="10170" spans="6:6">
      <c r="F10170" s="1"/>
    </row>
    <row r="10171" spans="6:6">
      <c r="F10171" s="1"/>
    </row>
    <row r="10172" spans="6:6">
      <c r="F10172" s="1"/>
    </row>
    <row r="10173" spans="6:6">
      <c r="F10173" s="1"/>
    </row>
    <row r="10174" spans="6:6">
      <c r="F10174" s="1"/>
    </row>
    <row r="10175" spans="6:6">
      <c r="F10175" s="1"/>
    </row>
    <row r="10176" spans="6:6">
      <c r="F10176" s="1"/>
    </row>
    <row r="10177" spans="6:6">
      <c r="F10177" s="1"/>
    </row>
    <row r="10178" spans="6:6">
      <c r="F10178" s="1"/>
    </row>
    <row r="10179" spans="6:6">
      <c r="F10179" s="1"/>
    </row>
    <row r="10180" spans="6:6">
      <c r="F10180" s="1"/>
    </row>
    <row r="10181" spans="6:6">
      <c r="F10181" s="1"/>
    </row>
    <row r="10182" spans="6:6">
      <c r="F10182" s="1"/>
    </row>
    <row r="10183" spans="6:6">
      <c r="F10183" s="1"/>
    </row>
    <row r="10184" spans="6:6">
      <c r="F10184" s="1"/>
    </row>
    <row r="10185" spans="6:6">
      <c r="F10185" s="1"/>
    </row>
    <row r="10186" spans="6:6">
      <c r="F10186" s="1"/>
    </row>
    <row r="10187" spans="6:6">
      <c r="F10187" s="1"/>
    </row>
    <row r="10188" spans="6:6">
      <c r="F10188" s="1"/>
    </row>
    <row r="10189" spans="6:6">
      <c r="F10189" s="1"/>
    </row>
    <row r="10190" spans="6:6">
      <c r="F10190" s="1"/>
    </row>
    <row r="10191" spans="6:6">
      <c r="F10191" s="1"/>
    </row>
    <row r="10192" spans="6:6">
      <c r="F10192" s="1"/>
    </row>
    <row r="10193" spans="6:6">
      <c r="F10193" s="1"/>
    </row>
    <row r="10194" spans="6:6">
      <c r="F10194" s="1"/>
    </row>
    <row r="10195" spans="6:6">
      <c r="F10195" s="1"/>
    </row>
    <row r="10196" spans="6:6">
      <c r="F10196" s="1"/>
    </row>
    <row r="10197" spans="6:6">
      <c r="F10197" s="1"/>
    </row>
    <row r="10198" spans="6:6">
      <c r="F10198" s="1"/>
    </row>
    <row r="10199" spans="6:6">
      <c r="F10199" s="1"/>
    </row>
    <row r="10200" spans="6:6">
      <c r="F10200" s="1"/>
    </row>
    <row r="10201" spans="6:6">
      <c r="F10201" s="1"/>
    </row>
    <row r="10202" spans="6:6">
      <c r="F10202" s="1"/>
    </row>
    <row r="10203" spans="6:6">
      <c r="F10203" s="1"/>
    </row>
    <row r="10204" spans="6:6">
      <c r="F10204" s="1"/>
    </row>
    <row r="10205" spans="6:6">
      <c r="F10205" s="1"/>
    </row>
    <row r="10206" spans="6:6">
      <c r="F10206" s="1"/>
    </row>
    <row r="10207" spans="6:6">
      <c r="F10207" s="1"/>
    </row>
    <row r="10208" spans="6:6">
      <c r="F10208" s="1"/>
    </row>
    <row r="10209" spans="6:6">
      <c r="F10209" s="1"/>
    </row>
    <row r="10210" spans="6:6">
      <c r="F10210" s="1"/>
    </row>
    <row r="10211" spans="6:6">
      <c r="F10211" s="1"/>
    </row>
    <row r="10212" spans="6:6">
      <c r="F10212" s="1"/>
    </row>
    <row r="10213" spans="6:6">
      <c r="F10213" s="1"/>
    </row>
    <row r="10214" spans="6:6">
      <c r="F10214" s="1"/>
    </row>
    <row r="10215" spans="6:6">
      <c r="F10215" s="1"/>
    </row>
    <row r="10216" spans="6:6">
      <c r="F10216" s="1"/>
    </row>
    <row r="10217" spans="6:6">
      <c r="F10217" s="1"/>
    </row>
    <row r="10218" spans="6:6">
      <c r="F10218" s="1"/>
    </row>
    <row r="10219" spans="6:6">
      <c r="F10219" s="1"/>
    </row>
    <row r="10220" spans="6:6">
      <c r="F10220" s="1"/>
    </row>
    <row r="10221" spans="6:6">
      <c r="F10221" s="1"/>
    </row>
    <row r="10222" spans="6:6">
      <c r="F10222" s="1"/>
    </row>
    <row r="10223" spans="6:6">
      <c r="F10223" s="1"/>
    </row>
    <row r="10224" spans="6:6">
      <c r="F10224" s="1"/>
    </row>
    <row r="10225" spans="6:6">
      <c r="F10225" s="1"/>
    </row>
    <row r="10226" spans="6:6">
      <c r="F10226" s="1"/>
    </row>
    <row r="10227" spans="6:6">
      <c r="F10227" s="1"/>
    </row>
    <row r="10228" spans="6:6">
      <c r="F10228" s="1"/>
    </row>
    <row r="10229" spans="6:6">
      <c r="F10229" s="1"/>
    </row>
    <row r="10230" spans="6:6">
      <c r="F10230" s="1"/>
    </row>
    <row r="10231" spans="6:6">
      <c r="F10231" s="1"/>
    </row>
    <row r="10232" spans="6:6">
      <c r="F10232" s="1"/>
    </row>
    <row r="10233" spans="6:6">
      <c r="F10233" s="1"/>
    </row>
    <row r="10234" spans="6:6">
      <c r="F10234" s="1"/>
    </row>
    <row r="10235" spans="6:6">
      <c r="F10235" s="1"/>
    </row>
    <row r="10236" spans="6:6">
      <c r="F10236" s="1"/>
    </row>
    <row r="10237" spans="6:6">
      <c r="F10237" s="1"/>
    </row>
    <row r="10238" spans="6:6">
      <c r="F10238" s="1"/>
    </row>
    <row r="10239" spans="6:6">
      <c r="F10239" s="1"/>
    </row>
    <row r="10240" spans="6:6">
      <c r="F10240" s="1"/>
    </row>
    <row r="10241" spans="6:6">
      <c r="F10241" s="1"/>
    </row>
    <row r="10242" spans="6:6">
      <c r="F10242" s="1"/>
    </row>
    <row r="10243" spans="6:6">
      <c r="F10243" s="1"/>
    </row>
    <row r="10244" spans="6:6">
      <c r="F10244" s="1"/>
    </row>
    <row r="10245" spans="6:6">
      <c r="F10245" s="1"/>
    </row>
    <row r="10246" spans="6:6">
      <c r="F10246" s="1"/>
    </row>
    <row r="10247" spans="6:6">
      <c r="F10247" s="1"/>
    </row>
    <row r="10248" spans="6:6">
      <c r="F10248" s="1"/>
    </row>
    <row r="10249" spans="6:6">
      <c r="F10249" s="1"/>
    </row>
    <row r="10250" spans="6:6">
      <c r="F10250" s="1"/>
    </row>
    <row r="10251" spans="6:6">
      <c r="F10251" s="1"/>
    </row>
    <row r="10252" spans="6:6">
      <c r="F10252" s="1"/>
    </row>
    <row r="10253" spans="6:6">
      <c r="F10253" s="1"/>
    </row>
    <row r="10254" spans="6:6">
      <c r="F10254" s="1"/>
    </row>
    <row r="10255" spans="6:6">
      <c r="F10255" s="1"/>
    </row>
    <row r="10256" spans="6:6">
      <c r="F10256" s="1"/>
    </row>
    <row r="10257" spans="6:6">
      <c r="F10257" s="1"/>
    </row>
    <row r="10258" spans="6:6">
      <c r="F10258" s="1"/>
    </row>
    <row r="10259" spans="6:6">
      <c r="F10259" s="1"/>
    </row>
    <row r="10260" spans="6:6">
      <c r="F10260" s="1"/>
    </row>
    <row r="10261" spans="6:6">
      <c r="F10261" s="1"/>
    </row>
    <row r="10262" spans="6:6">
      <c r="F10262" s="1"/>
    </row>
    <row r="10263" spans="6:6">
      <c r="F10263" s="1"/>
    </row>
    <row r="10264" spans="6:6">
      <c r="F10264" s="1"/>
    </row>
    <row r="10265" spans="6:6">
      <c r="F10265" s="1"/>
    </row>
    <row r="10266" spans="6:6">
      <c r="F10266" s="1"/>
    </row>
    <row r="10267" spans="6:6">
      <c r="F10267" s="1"/>
    </row>
    <row r="10268" spans="6:6">
      <c r="F10268" s="1"/>
    </row>
    <row r="10269" spans="6:6">
      <c r="F10269" s="1"/>
    </row>
    <row r="10270" spans="6:6">
      <c r="F10270" s="1"/>
    </row>
    <row r="10271" spans="6:6">
      <c r="F10271" s="1"/>
    </row>
    <row r="10272" spans="6:6">
      <c r="F10272" s="1"/>
    </row>
    <row r="10273" spans="6:6">
      <c r="F10273" s="1"/>
    </row>
    <row r="10274" spans="6:6">
      <c r="F10274" s="1"/>
    </row>
    <row r="10275" spans="6:6">
      <c r="F10275" s="1"/>
    </row>
    <row r="10276" spans="6:6">
      <c r="F10276" s="1"/>
    </row>
    <row r="10277" spans="6:6">
      <c r="F10277" s="1"/>
    </row>
    <row r="10278" spans="6:6">
      <c r="F10278" s="1"/>
    </row>
    <row r="10279" spans="6:6">
      <c r="F10279" s="1"/>
    </row>
    <row r="10280" spans="6:6">
      <c r="F10280" s="1"/>
    </row>
    <row r="10281" spans="6:6">
      <c r="F10281" s="1"/>
    </row>
    <row r="10282" spans="6:6">
      <c r="F10282" s="1"/>
    </row>
    <row r="10283" spans="6:6">
      <c r="F10283" s="1"/>
    </row>
    <row r="10284" spans="6:6">
      <c r="F10284" s="1"/>
    </row>
    <row r="10285" spans="6:6">
      <c r="F10285" s="1"/>
    </row>
    <row r="10286" spans="6:6">
      <c r="F10286" s="1"/>
    </row>
    <row r="10287" spans="6:6">
      <c r="F10287" s="1"/>
    </row>
    <row r="10288" spans="6:6">
      <c r="F10288" s="1"/>
    </row>
    <row r="10289" spans="6:6">
      <c r="F10289" s="1"/>
    </row>
    <row r="10290" spans="6:6">
      <c r="F10290" s="1"/>
    </row>
    <row r="10291" spans="6:6">
      <c r="F10291" s="1"/>
    </row>
    <row r="10292" spans="6:6">
      <c r="F10292" s="1"/>
    </row>
    <row r="10293" spans="6:6">
      <c r="F10293" s="1"/>
    </row>
    <row r="10294" spans="6:6">
      <c r="F10294" s="1"/>
    </row>
    <row r="10295" spans="6:6">
      <c r="F10295" s="1"/>
    </row>
    <row r="10296" spans="6:6">
      <c r="F10296" s="1"/>
    </row>
    <row r="10297" spans="6:6">
      <c r="F10297" s="1"/>
    </row>
    <row r="10298" spans="6:6">
      <c r="F10298" s="1"/>
    </row>
    <row r="10299" spans="6:6">
      <c r="F10299" s="1"/>
    </row>
    <row r="10300" spans="6:6">
      <c r="F10300" s="1"/>
    </row>
    <row r="10301" spans="6:6">
      <c r="F10301" s="1"/>
    </row>
    <row r="10302" spans="6:6">
      <c r="F10302" s="1"/>
    </row>
    <row r="10303" spans="6:6">
      <c r="F10303" s="1"/>
    </row>
    <row r="10304" spans="6:6">
      <c r="F10304" s="1"/>
    </row>
    <row r="10305" spans="6:6">
      <c r="F10305" s="1"/>
    </row>
    <row r="10306" spans="6:6">
      <c r="F10306" s="1"/>
    </row>
    <row r="10307" spans="6:6">
      <c r="F10307" s="1"/>
    </row>
    <row r="10308" spans="6:6">
      <c r="F10308" s="1"/>
    </row>
    <row r="10309" spans="6:6">
      <c r="F10309" s="1"/>
    </row>
    <row r="10310" spans="6:6">
      <c r="F10310" s="1"/>
    </row>
    <row r="10311" spans="6:6">
      <c r="F10311" s="1"/>
    </row>
    <row r="10312" spans="6:6">
      <c r="F10312" s="1"/>
    </row>
    <row r="10313" spans="6:6">
      <c r="F10313" s="1"/>
    </row>
    <row r="10314" spans="6:6">
      <c r="F10314" s="1"/>
    </row>
    <row r="10315" spans="6:6">
      <c r="F10315" s="1"/>
    </row>
    <row r="10316" spans="6:6">
      <c r="F10316" s="1"/>
    </row>
    <row r="10317" spans="6:6">
      <c r="F10317" s="1"/>
    </row>
    <row r="10318" spans="6:6">
      <c r="F10318" s="1"/>
    </row>
    <row r="10319" spans="6:6">
      <c r="F10319" s="1"/>
    </row>
    <row r="10320" spans="6:6">
      <c r="F10320" s="1"/>
    </row>
    <row r="10321" spans="6:6">
      <c r="F10321" s="1"/>
    </row>
    <row r="10322" spans="6:6">
      <c r="F10322" s="1"/>
    </row>
    <row r="10323" spans="6:6">
      <c r="F10323" s="1"/>
    </row>
    <row r="10324" spans="6:6">
      <c r="F10324" s="1"/>
    </row>
    <row r="10325" spans="6:6">
      <c r="F10325" s="1"/>
    </row>
    <row r="10326" spans="6:6">
      <c r="F10326" s="1"/>
    </row>
    <row r="10327" spans="6:6">
      <c r="F10327" s="1"/>
    </row>
    <row r="10328" spans="6:6">
      <c r="F10328" s="1"/>
    </row>
    <row r="10329" spans="6:6">
      <c r="F10329" s="1"/>
    </row>
    <row r="10330" spans="6:6">
      <c r="F10330" s="1"/>
    </row>
    <row r="10331" spans="6:6">
      <c r="F10331" s="1"/>
    </row>
    <row r="10332" spans="6:6">
      <c r="F10332" s="1"/>
    </row>
    <row r="10333" spans="6:6">
      <c r="F10333" s="1"/>
    </row>
    <row r="10334" spans="6:6">
      <c r="F10334" s="1"/>
    </row>
    <row r="10335" spans="6:6">
      <c r="F10335" s="1"/>
    </row>
    <row r="10336" spans="6:6">
      <c r="F10336" s="1"/>
    </row>
    <row r="10337" spans="6:6">
      <c r="F10337" s="1"/>
    </row>
    <row r="10338" spans="6:6">
      <c r="F10338" s="1"/>
    </row>
    <row r="10339" spans="6:6">
      <c r="F10339" s="1"/>
    </row>
    <row r="10340" spans="6:6">
      <c r="F10340" s="1"/>
    </row>
    <row r="10341" spans="6:6">
      <c r="F10341" s="1"/>
    </row>
    <row r="10342" spans="6:6">
      <c r="F10342" s="1"/>
    </row>
    <row r="10343" spans="6:6">
      <c r="F10343" s="1"/>
    </row>
    <row r="10344" spans="6:6">
      <c r="F10344" s="1"/>
    </row>
    <row r="10345" spans="6:6">
      <c r="F10345" s="1"/>
    </row>
    <row r="10346" spans="6:6">
      <c r="F10346" s="1"/>
    </row>
    <row r="10347" spans="6:6">
      <c r="F10347" s="1"/>
    </row>
    <row r="10348" spans="6:6">
      <c r="F10348" s="1"/>
    </row>
    <row r="10349" spans="6:6">
      <c r="F10349" s="1"/>
    </row>
    <row r="10350" spans="6:6">
      <c r="F10350" s="1"/>
    </row>
    <row r="10351" spans="6:6">
      <c r="F10351" s="1"/>
    </row>
    <row r="10352" spans="6:6">
      <c r="F10352" s="1"/>
    </row>
    <row r="10353" spans="6:6">
      <c r="F10353" s="1"/>
    </row>
    <row r="10354" spans="6:6">
      <c r="F10354" s="1"/>
    </row>
    <row r="10355" spans="6:6">
      <c r="F10355" s="1"/>
    </row>
    <row r="10356" spans="6:6">
      <c r="F10356" s="1"/>
    </row>
    <row r="10357" spans="6:6">
      <c r="F10357" s="1"/>
    </row>
    <row r="10358" spans="6:6">
      <c r="F10358" s="1"/>
    </row>
    <row r="10359" spans="6:6">
      <c r="F10359" s="1"/>
    </row>
    <row r="10360" spans="6:6">
      <c r="F10360" s="1"/>
    </row>
    <row r="10361" spans="6:6">
      <c r="F10361" s="1"/>
    </row>
    <row r="10362" spans="6:6">
      <c r="F10362" s="1"/>
    </row>
    <row r="10363" spans="6:6">
      <c r="F10363" s="1"/>
    </row>
    <row r="10364" spans="6:6">
      <c r="F10364" s="1"/>
    </row>
    <row r="10365" spans="6:6">
      <c r="F10365" s="1"/>
    </row>
    <row r="10366" spans="6:6">
      <c r="F10366" s="1"/>
    </row>
    <row r="10367" spans="6:6">
      <c r="F10367" s="1"/>
    </row>
    <row r="10368" spans="6:6">
      <c r="F10368" s="1"/>
    </row>
    <row r="10369" spans="6:6">
      <c r="F10369" s="1"/>
    </row>
    <row r="10370" spans="6:6">
      <c r="F10370" s="1"/>
    </row>
    <row r="10371" spans="6:6">
      <c r="F10371" s="1"/>
    </row>
    <row r="10372" spans="6:6">
      <c r="F10372" s="1"/>
    </row>
    <row r="10373" spans="6:6">
      <c r="F10373" s="1"/>
    </row>
    <row r="10374" spans="6:6">
      <c r="F10374" s="1"/>
    </row>
    <row r="10375" spans="6:6">
      <c r="F10375" s="1"/>
    </row>
    <row r="10376" spans="6:6">
      <c r="F10376" s="1"/>
    </row>
    <row r="10377" spans="6:6">
      <c r="F10377" s="1"/>
    </row>
    <row r="10378" spans="6:6">
      <c r="F10378" s="1"/>
    </row>
    <row r="10379" spans="6:6">
      <c r="F10379" s="1"/>
    </row>
    <row r="10380" spans="6:6">
      <c r="F10380" s="1"/>
    </row>
    <row r="10381" spans="6:6">
      <c r="F10381" s="1"/>
    </row>
    <row r="10382" spans="6:6">
      <c r="F10382" s="1"/>
    </row>
    <row r="10383" spans="6:6">
      <c r="F10383" s="1"/>
    </row>
    <row r="10384" spans="6:6">
      <c r="F10384" s="1"/>
    </row>
    <row r="10385" spans="6:6">
      <c r="F10385" s="1"/>
    </row>
    <row r="10386" spans="6:6">
      <c r="F10386" s="1"/>
    </row>
    <row r="10387" spans="6:6">
      <c r="F10387" s="1"/>
    </row>
    <row r="10388" spans="6:6">
      <c r="F10388" s="1"/>
    </row>
    <row r="10389" spans="6:6">
      <c r="F10389" s="1"/>
    </row>
    <row r="10390" spans="6:6">
      <c r="F10390" s="1"/>
    </row>
    <row r="10391" spans="6:6">
      <c r="F10391" s="1"/>
    </row>
    <row r="10392" spans="6:6">
      <c r="F10392" s="1"/>
    </row>
    <row r="10393" spans="6:6">
      <c r="F10393" s="1"/>
    </row>
    <row r="10394" spans="6:6">
      <c r="F10394" s="1"/>
    </row>
    <row r="10395" spans="6:6">
      <c r="F10395" s="1"/>
    </row>
    <row r="10396" spans="6:6">
      <c r="F10396" s="1"/>
    </row>
    <row r="10397" spans="6:6">
      <c r="F10397" s="1"/>
    </row>
    <row r="10398" spans="6:6">
      <c r="F10398" s="1"/>
    </row>
    <row r="10399" spans="6:6">
      <c r="F10399" s="1"/>
    </row>
    <row r="10400" spans="6:6">
      <c r="F10400" s="1"/>
    </row>
    <row r="10401" spans="6:6">
      <c r="F10401" s="1"/>
    </row>
    <row r="10402" spans="6:6">
      <c r="F10402" s="1"/>
    </row>
    <row r="10403" spans="6:6">
      <c r="F10403" s="1"/>
    </row>
    <row r="10404" spans="6:6">
      <c r="F10404" s="1"/>
    </row>
    <row r="10405" spans="6:6">
      <c r="F10405" s="1"/>
    </row>
    <row r="10406" spans="6:6">
      <c r="F10406" s="1"/>
    </row>
    <row r="10407" spans="6:6">
      <c r="F10407" s="1"/>
    </row>
    <row r="10408" spans="6:6">
      <c r="F10408" s="1"/>
    </row>
    <row r="10409" spans="6:6">
      <c r="F10409" s="1"/>
    </row>
    <row r="10410" spans="6:6">
      <c r="F10410" s="1"/>
    </row>
    <row r="10411" spans="6:6">
      <c r="F10411" s="1"/>
    </row>
    <row r="10412" spans="6:6">
      <c r="F10412" s="1"/>
    </row>
    <row r="10413" spans="6:6">
      <c r="F10413" s="1"/>
    </row>
    <row r="10414" spans="6:6">
      <c r="F10414" s="1"/>
    </row>
    <row r="10415" spans="6:6">
      <c r="F10415" s="1"/>
    </row>
    <row r="10416" spans="6:6">
      <c r="F10416" s="1"/>
    </row>
    <row r="10417" spans="6:6">
      <c r="F10417" s="1"/>
    </row>
    <row r="10418" spans="6:6">
      <c r="F10418" s="1"/>
    </row>
    <row r="10419" spans="6:6">
      <c r="F10419" s="1"/>
    </row>
    <row r="10420" spans="6:6">
      <c r="F10420" s="1"/>
    </row>
    <row r="10421" spans="6:6">
      <c r="F10421" s="1"/>
    </row>
    <row r="10422" spans="6:6">
      <c r="F10422" s="1"/>
    </row>
    <row r="10423" spans="6:6">
      <c r="F10423" s="1"/>
    </row>
    <row r="10424" spans="6:6">
      <c r="F10424" s="1"/>
    </row>
    <row r="10425" spans="6:6">
      <c r="F10425" s="1"/>
    </row>
    <row r="10426" spans="6:6">
      <c r="F10426" s="1"/>
    </row>
    <row r="10427" spans="6:6">
      <c r="F10427" s="1"/>
    </row>
    <row r="10428" spans="6:6">
      <c r="F10428" s="1"/>
    </row>
    <row r="10429" spans="6:6">
      <c r="F10429" s="1"/>
    </row>
    <row r="10430" spans="6:6">
      <c r="F10430" s="1"/>
    </row>
    <row r="10431" spans="6:6">
      <c r="F10431" s="1"/>
    </row>
    <row r="10432" spans="6:6">
      <c r="F10432" s="1"/>
    </row>
    <row r="10433" spans="6:6">
      <c r="F10433" s="1"/>
    </row>
    <row r="10434" spans="6:6">
      <c r="F10434" s="1"/>
    </row>
    <row r="10435" spans="6:6">
      <c r="F10435" s="1"/>
    </row>
    <row r="10436" spans="6:6">
      <c r="F10436" s="1"/>
    </row>
    <row r="10437" spans="6:6">
      <c r="F10437" s="1"/>
    </row>
    <row r="10438" spans="6:6">
      <c r="F10438" s="1"/>
    </row>
    <row r="10439" spans="6:6">
      <c r="F10439" s="1"/>
    </row>
    <row r="10440" spans="6:6">
      <c r="F10440" s="1"/>
    </row>
    <row r="10441" spans="6:6">
      <c r="F10441" s="1"/>
    </row>
    <row r="10442" spans="6:6">
      <c r="F10442" s="1"/>
    </row>
    <row r="10443" spans="6:6">
      <c r="F10443" s="1"/>
    </row>
    <row r="10444" spans="6:6">
      <c r="F10444" s="1"/>
    </row>
    <row r="10445" spans="6:6">
      <c r="F10445" s="1"/>
    </row>
    <row r="10446" spans="6:6">
      <c r="F10446" s="1"/>
    </row>
    <row r="10447" spans="6:6">
      <c r="F10447" s="1"/>
    </row>
    <row r="10448" spans="6:6">
      <c r="F10448" s="1"/>
    </row>
    <row r="10449" spans="6:6">
      <c r="F10449" s="1"/>
    </row>
    <row r="10450" spans="6:6">
      <c r="F10450" s="1"/>
    </row>
    <row r="10451" spans="6:6">
      <c r="F10451" s="1"/>
    </row>
    <row r="10452" spans="6:6">
      <c r="F10452" s="1"/>
    </row>
    <row r="10453" spans="6:6">
      <c r="F10453" s="1"/>
    </row>
    <row r="10454" spans="6:6">
      <c r="F10454" s="1"/>
    </row>
    <row r="10455" spans="6:6">
      <c r="F10455" s="1"/>
    </row>
    <row r="10456" spans="6:6">
      <c r="F10456" s="1"/>
    </row>
    <row r="10457" spans="6:6">
      <c r="F10457" s="1"/>
    </row>
    <row r="10458" spans="6:6">
      <c r="F10458" s="1"/>
    </row>
    <row r="10459" spans="6:6">
      <c r="F10459" s="1"/>
    </row>
    <row r="10460" spans="6:6">
      <c r="F10460" s="1"/>
    </row>
    <row r="10461" spans="6:6">
      <c r="F10461" s="1"/>
    </row>
    <row r="10462" spans="6:6">
      <c r="F10462" s="1"/>
    </row>
    <row r="10463" spans="6:6">
      <c r="F10463" s="1"/>
    </row>
    <row r="10464" spans="6:6">
      <c r="F10464" s="1"/>
    </row>
    <row r="10465" spans="6:6">
      <c r="F10465" s="1"/>
    </row>
    <row r="10466" spans="6:6">
      <c r="F10466" s="1"/>
    </row>
    <row r="10467" spans="6:6">
      <c r="F10467" s="1"/>
    </row>
    <row r="10468" spans="6:6">
      <c r="F10468" s="1"/>
    </row>
    <row r="10469" spans="6:6">
      <c r="F10469" s="1"/>
    </row>
    <row r="10470" spans="6:6">
      <c r="F10470" s="1"/>
    </row>
    <row r="10471" spans="6:6">
      <c r="F10471" s="1"/>
    </row>
    <row r="10472" spans="6:6">
      <c r="F10472" s="1"/>
    </row>
    <row r="10473" spans="6:6">
      <c r="F10473" s="1"/>
    </row>
    <row r="10474" spans="6:6">
      <c r="F10474" s="1"/>
    </row>
    <row r="10475" spans="6:6">
      <c r="F10475" s="1"/>
    </row>
    <row r="10476" spans="6:6">
      <c r="F10476" s="1"/>
    </row>
    <row r="10477" spans="6:6">
      <c r="F10477" s="1"/>
    </row>
    <row r="10478" spans="6:6">
      <c r="F10478" s="1"/>
    </row>
    <row r="10479" spans="6:6">
      <c r="F10479" s="1"/>
    </row>
    <row r="10480" spans="6:6">
      <c r="F10480" s="1"/>
    </row>
    <row r="10481" spans="6:6">
      <c r="F10481" s="1"/>
    </row>
    <row r="10482" spans="6:6">
      <c r="F10482" s="1"/>
    </row>
    <row r="10483" spans="6:6">
      <c r="F10483" s="1"/>
    </row>
    <row r="10484" spans="6:6">
      <c r="F10484" s="1"/>
    </row>
    <row r="10485" spans="6:6">
      <c r="F10485" s="1"/>
    </row>
    <row r="10486" spans="6:6">
      <c r="F10486" s="1"/>
    </row>
    <row r="10487" spans="6:6">
      <c r="F10487" s="1"/>
    </row>
    <row r="10488" spans="6:6">
      <c r="F10488" s="1"/>
    </row>
    <row r="10489" spans="6:6">
      <c r="F10489" s="1"/>
    </row>
    <row r="10490" spans="6:6">
      <c r="F10490" s="1"/>
    </row>
    <row r="10491" spans="6:6">
      <c r="F10491" s="1"/>
    </row>
    <row r="10492" spans="6:6">
      <c r="F10492" s="1"/>
    </row>
    <row r="10493" spans="6:6">
      <c r="F10493" s="1"/>
    </row>
    <row r="10494" spans="6:6">
      <c r="F10494" s="1"/>
    </row>
    <row r="10495" spans="6:6">
      <c r="F10495" s="1"/>
    </row>
    <row r="10496" spans="6:6">
      <c r="F10496" s="1"/>
    </row>
    <row r="10497" spans="6:6">
      <c r="F10497" s="1"/>
    </row>
    <row r="10498" spans="6:6">
      <c r="F10498" s="1"/>
    </row>
    <row r="10499" spans="6:6">
      <c r="F10499" s="1"/>
    </row>
    <row r="10500" spans="6:6">
      <c r="F10500" s="1"/>
    </row>
    <row r="10501" spans="6:6">
      <c r="F10501" s="1"/>
    </row>
    <row r="10502" spans="6:6">
      <c r="F10502" s="1"/>
    </row>
    <row r="10503" spans="6:6">
      <c r="F10503" s="1"/>
    </row>
    <row r="10504" spans="6:6">
      <c r="F10504" s="1"/>
    </row>
    <row r="10505" spans="6:6">
      <c r="F10505" s="1"/>
    </row>
    <row r="10506" spans="6:6">
      <c r="F10506" s="1"/>
    </row>
    <row r="10507" spans="6:6">
      <c r="F10507" s="1"/>
    </row>
    <row r="10508" spans="6:6">
      <c r="F10508" s="1"/>
    </row>
    <row r="10509" spans="6:6">
      <c r="F10509" s="1"/>
    </row>
    <row r="10510" spans="6:6">
      <c r="F10510" s="1"/>
    </row>
    <row r="10511" spans="6:6">
      <c r="F10511" s="1"/>
    </row>
    <row r="10512" spans="6:6">
      <c r="F10512" s="1"/>
    </row>
    <row r="10513" spans="6:6">
      <c r="F10513" s="1"/>
    </row>
    <row r="10514" spans="6:6">
      <c r="F10514" s="1"/>
    </row>
    <row r="10515" spans="6:6">
      <c r="F10515" s="1"/>
    </row>
    <row r="10516" spans="6:6">
      <c r="F10516" s="1"/>
    </row>
    <row r="10517" spans="6:6">
      <c r="F10517" s="1"/>
    </row>
    <row r="10518" spans="6:6">
      <c r="F10518" s="1"/>
    </row>
    <row r="10519" spans="6:6">
      <c r="F10519" s="1"/>
    </row>
    <row r="10520" spans="6:6">
      <c r="F10520" s="1"/>
    </row>
    <row r="10521" spans="6:6">
      <c r="F10521" s="1"/>
    </row>
    <row r="10522" spans="6:6">
      <c r="F10522" s="1"/>
    </row>
    <row r="10523" spans="6:6">
      <c r="F10523" s="1"/>
    </row>
    <row r="10524" spans="6:6">
      <c r="F10524" s="1"/>
    </row>
    <row r="10525" spans="6:6">
      <c r="F10525" s="1"/>
    </row>
    <row r="10526" spans="6:6">
      <c r="F10526" s="1"/>
    </row>
    <row r="10527" spans="6:6">
      <c r="F10527" s="1"/>
    </row>
    <row r="10528" spans="6:6">
      <c r="F10528" s="1"/>
    </row>
    <row r="10529" spans="6:6">
      <c r="F10529" s="1"/>
    </row>
    <row r="10530" spans="6:6">
      <c r="F10530" s="1"/>
    </row>
    <row r="10531" spans="6:6">
      <c r="F10531" s="1"/>
    </row>
    <row r="10532" spans="6:6">
      <c r="F10532" s="1"/>
    </row>
    <row r="10533" spans="6:6">
      <c r="F10533" s="1"/>
    </row>
    <row r="10534" spans="6:6">
      <c r="F10534" s="1"/>
    </row>
    <row r="10535" spans="6:6">
      <c r="F10535" s="1"/>
    </row>
    <row r="10536" spans="6:6">
      <c r="F10536" s="1"/>
    </row>
    <row r="10537" spans="6:6">
      <c r="F10537" s="1"/>
    </row>
    <row r="10538" spans="6:6">
      <c r="F10538" s="1"/>
    </row>
    <row r="10539" spans="6:6">
      <c r="F10539" s="1"/>
    </row>
    <row r="10540" spans="6:6">
      <c r="F10540" s="1"/>
    </row>
    <row r="10541" spans="6:6">
      <c r="F10541" s="1"/>
    </row>
    <row r="10542" spans="6:6">
      <c r="F10542" s="1"/>
    </row>
    <row r="10543" spans="6:6">
      <c r="F10543" s="1"/>
    </row>
    <row r="10544" spans="6:6">
      <c r="F10544" s="1"/>
    </row>
    <row r="10545" spans="6:6">
      <c r="F10545" s="1"/>
    </row>
    <row r="10546" spans="6:6">
      <c r="F10546" s="1"/>
    </row>
    <row r="10547" spans="6:6">
      <c r="F10547" s="1"/>
    </row>
    <row r="10548" spans="6:6">
      <c r="F10548" s="1"/>
    </row>
    <row r="10549" spans="6:6">
      <c r="F10549" s="1"/>
    </row>
    <row r="10550" spans="6:6">
      <c r="F10550" s="1"/>
    </row>
    <row r="10551" spans="6:6">
      <c r="F10551" s="1"/>
    </row>
    <row r="10552" spans="6:6">
      <c r="F10552" s="1"/>
    </row>
    <row r="10553" spans="6:6">
      <c r="F10553" s="1"/>
    </row>
    <row r="10554" spans="6:6">
      <c r="F10554" s="1"/>
    </row>
    <row r="10555" spans="6:6">
      <c r="F10555" s="1"/>
    </row>
    <row r="10556" spans="6:6">
      <c r="F10556" s="1"/>
    </row>
    <row r="10557" spans="6:6">
      <c r="F10557" s="1"/>
    </row>
    <row r="10558" spans="6:6">
      <c r="F10558" s="1"/>
    </row>
    <row r="10559" spans="6:6">
      <c r="F10559" s="1"/>
    </row>
    <row r="10560" spans="6:6">
      <c r="F10560" s="1"/>
    </row>
    <row r="10561" spans="6:6">
      <c r="F10561" s="1"/>
    </row>
    <row r="10562" spans="6:6">
      <c r="F10562" s="1"/>
    </row>
    <row r="10563" spans="6:6">
      <c r="F10563" s="1"/>
    </row>
    <row r="10564" spans="6:6">
      <c r="F10564" s="1"/>
    </row>
    <row r="10565" spans="6:6">
      <c r="F10565" s="1"/>
    </row>
    <row r="10566" spans="6:6">
      <c r="F10566" s="1"/>
    </row>
    <row r="10567" spans="6:6">
      <c r="F10567" s="1"/>
    </row>
    <row r="10568" spans="6:6">
      <c r="F10568" s="1"/>
    </row>
    <row r="10569" spans="6:6">
      <c r="F10569" s="1"/>
    </row>
    <row r="10570" spans="6:6">
      <c r="F10570" s="1"/>
    </row>
    <row r="10571" spans="6:6">
      <c r="F10571" s="1"/>
    </row>
    <row r="10572" spans="6:6">
      <c r="F10572" s="1"/>
    </row>
    <row r="10573" spans="6:6">
      <c r="F10573" s="1"/>
    </row>
    <row r="10574" spans="6:6">
      <c r="F10574" s="1"/>
    </row>
    <row r="10575" spans="6:6">
      <c r="F10575" s="1"/>
    </row>
    <row r="10576" spans="6:6">
      <c r="F10576" s="1"/>
    </row>
    <row r="10577" spans="6:6">
      <c r="F10577" s="1"/>
    </row>
    <row r="10578" spans="6:6">
      <c r="F10578" s="1"/>
    </row>
    <row r="10579" spans="6:6">
      <c r="F10579" s="1"/>
    </row>
    <row r="10580" spans="6:6">
      <c r="F10580" s="1"/>
    </row>
    <row r="10581" spans="6:6">
      <c r="F10581" s="1"/>
    </row>
    <row r="10582" spans="6:6">
      <c r="F10582" s="1"/>
    </row>
    <row r="10583" spans="6:6">
      <c r="F10583" s="1"/>
    </row>
    <row r="10584" spans="6:6">
      <c r="F10584" s="1"/>
    </row>
    <row r="10585" spans="6:6">
      <c r="F10585" s="1"/>
    </row>
    <row r="10586" spans="6:6">
      <c r="F10586" s="1"/>
    </row>
    <row r="10587" spans="6:6">
      <c r="F10587" s="1"/>
    </row>
    <row r="10588" spans="6:6">
      <c r="F10588" s="1"/>
    </row>
    <row r="10589" spans="6:6">
      <c r="F10589" s="1"/>
    </row>
    <row r="10590" spans="6:6">
      <c r="F10590" s="1"/>
    </row>
    <row r="10591" spans="6:6">
      <c r="F10591" s="1"/>
    </row>
    <row r="10592" spans="6:6">
      <c r="F10592" s="1"/>
    </row>
    <row r="10593" spans="6:6">
      <c r="F10593" s="1"/>
    </row>
    <row r="10594" spans="6:6">
      <c r="F10594" s="1"/>
    </row>
    <row r="10595" spans="6:6">
      <c r="F10595" s="1"/>
    </row>
    <row r="10596" spans="6:6">
      <c r="F10596" s="1"/>
    </row>
    <row r="10597" spans="6:6">
      <c r="F10597" s="1"/>
    </row>
    <row r="10598" spans="6:6">
      <c r="F10598" s="1"/>
    </row>
    <row r="10599" spans="6:6">
      <c r="F10599" s="1"/>
    </row>
    <row r="10600" spans="6:6">
      <c r="F10600" s="1"/>
    </row>
    <row r="10601" spans="6:6">
      <c r="F10601" s="1"/>
    </row>
    <row r="10602" spans="6:6">
      <c r="F10602" s="1"/>
    </row>
    <row r="10603" spans="6:6">
      <c r="F10603" s="1"/>
    </row>
    <row r="10604" spans="6:6">
      <c r="F10604" s="1"/>
    </row>
    <row r="10605" spans="6:6">
      <c r="F10605" s="1"/>
    </row>
    <row r="10606" spans="6:6">
      <c r="F10606" s="1"/>
    </row>
    <row r="10607" spans="6:6">
      <c r="F10607" s="1"/>
    </row>
    <row r="10608" spans="6:6">
      <c r="F10608" s="1"/>
    </row>
    <row r="10609" spans="6:6">
      <c r="F10609" s="1"/>
    </row>
    <row r="10610" spans="6:6">
      <c r="F10610" s="1"/>
    </row>
    <row r="10611" spans="6:6">
      <c r="F10611" s="1"/>
    </row>
    <row r="10612" spans="6:6">
      <c r="F10612" s="1"/>
    </row>
    <row r="10613" spans="6:6">
      <c r="F10613" s="1"/>
    </row>
    <row r="10614" spans="6:6">
      <c r="F10614" s="1"/>
    </row>
    <row r="10615" spans="6:6">
      <c r="F10615" s="1"/>
    </row>
    <row r="10616" spans="6:6">
      <c r="F10616" s="1"/>
    </row>
    <row r="10617" spans="6:6">
      <c r="F10617" s="1"/>
    </row>
    <row r="10618" spans="6:6">
      <c r="F10618" s="1"/>
    </row>
    <row r="10619" spans="6:6">
      <c r="F10619" s="1"/>
    </row>
    <row r="10620" spans="6:6">
      <c r="F10620" s="1"/>
    </row>
    <row r="10621" spans="6:6">
      <c r="F10621" s="1"/>
    </row>
    <row r="10622" spans="6:6">
      <c r="F10622" s="1"/>
    </row>
    <row r="10623" spans="6:6">
      <c r="F10623" s="1"/>
    </row>
    <row r="10624" spans="6:6">
      <c r="F10624" s="1"/>
    </row>
    <row r="10625" spans="6:6">
      <c r="F10625" s="1"/>
    </row>
    <row r="10626" spans="6:6">
      <c r="F10626" s="1"/>
    </row>
    <row r="10627" spans="6:6">
      <c r="F10627" s="1"/>
    </row>
    <row r="10628" spans="6:6">
      <c r="F10628" s="1"/>
    </row>
    <row r="10629" spans="6:6">
      <c r="F10629" s="1"/>
    </row>
    <row r="10630" spans="6:6">
      <c r="F10630" s="1"/>
    </row>
    <row r="10631" spans="6:6">
      <c r="F10631" s="1"/>
    </row>
    <row r="10632" spans="6:6">
      <c r="F10632" s="1"/>
    </row>
    <row r="10633" spans="6:6">
      <c r="F10633" s="1"/>
    </row>
    <row r="10634" spans="6:6">
      <c r="F10634" s="1"/>
    </row>
    <row r="10635" spans="6:6">
      <c r="F10635" s="1"/>
    </row>
    <row r="10636" spans="6:6">
      <c r="F10636" s="1"/>
    </row>
    <row r="10637" spans="6:6">
      <c r="F10637" s="1"/>
    </row>
    <row r="10638" spans="6:6">
      <c r="F10638" s="1"/>
    </row>
    <row r="10639" spans="6:6">
      <c r="F10639" s="1"/>
    </row>
    <row r="10640" spans="6:6">
      <c r="F10640" s="1"/>
    </row>
    <row r="10641" spans="6:6">
      <c r="F10641" s="1"/>
    </row>
    <row r="10642" spans="6:6">
      <c r="F10642" s="1"/>
    </row>
    <row r="10643" spans="6:6">
      <c r="F10643" s="1"/>
    </row>
    <row r="10644" spans="6:6">
      <c r="F10644" s="1"/>
    </row>
    <row r="10645" spans="6:6">
      <c r="F10645" s="1"/>
    </row>
    <row r="10646" spans="6:6">
      <c r="F10646" s="1"/>
    </row>
    <row r="10647" spans="6:6">
      <c r="F10647" s="1"/>
    </row>
    <row r="10648" spans="6:6">
      <c r="F10648" s="1"/>
    </row>
    <row r="10649" spans="6:6">
      <c r="F10649" s="1"/>
    </row>
    <row r="10650" spans="6:6">
      <c r="F10650" s="1"/>
    </row>
    <row r="10651" spans="6:6">
      <c r="F10651" s="1"/>
    </row>
    <row r="10652" spans="6:6">
      <c r="F10652" s="1"/>
    </row>
    <row r="10653" spans="6:6">
      <c r="F10653" s="1"/>
    </row>
    <row r="10654" spans="6:6">
      <c r="F10654" s="1"/>
    </row>
    <row r="10655" spans="6:6">
      <c r="F10655" s="1"/>
    </row>
    <row r="10656" spans="6:6">
      <c r="F10656" s="1"/>
    </row>
    <row r="10657" spans="6:6">
      <c r="F10657" s="1"/>
    </row>
    <row r="10658" spans="6:6">
      <c r="F10658" s="1"/>
    </row>
    <row r="10659" spans="6:6">
      <c r="F10659" s="1"/>
    </row>
    <row r="10660" spans="6:6">
      <c r="F10660" s="1"/>
    </row>
    <row r="10661" spans="6:6">
      <c r="F10661" s="1"/>
    </row>
    <row r="10662" spans="6:6">
      <c r="F10662" s="1"/>
    </row>
    <row r="10663" spans="6:6">
      <c r="F10663" s="1"/>
    </row>
    <row r="10664" spans="6:6">
      <c r="F10664" s="1"/>
    </row>
    <row r="10665" spans="6:6">
      <c r="F10665" s="1"/>
    </row>
    <row r="10666" spans="6:6">
      <c r="F10666" s="1"/>
    </row>
    <row r="10667" spans="6:6">
      <c r="F10667" s="1"/>
    </row>
    <row r="10668" spans="6:6">
      <c r="F10668" s="1"/>
    </row>
    <row r="10669" spans="6:6">
      <c r="F10669" s="1"/>
    </row>
    <row r="10670" spans="6:6">
      <c r="F10670" s="1"/>
    </row>
    <row r="10671" spans="6:6">
      <c r="F10671" s="1"/>
    </row>
    <row r="10672" spans="6:6">
      <c r="F10672" s="1"/>
    </row>
    <row r="10673" spans="6:6">
      <c r="F10673" s="1"/>
    </row>
    <row r="10674" spans="6:6">
      <c r="F10674" s="1"/>
    </row>
    <row r="10675" spans="6:6">
      <c r="F10675" s="1"/>
    </row>
    <row r="10676" spans="6:6">
      <c r="F10676" s="1"/>
    </row>
    <row r="10677" spans="6:6">
      <c r="F10677" s="1"/>
    </row>
    <row r="10678" spans="6:6">
      <c r="F10678" s="1"/>
    </row>
    <row r="10679" spans="6:6">
      <c r="F10679" s="1"/>
    </row>
    <row r="10680" spans="6:6">
      <c r="F10680" s="1"/>
    </row>
    <row r="10681" spans="6:6">
      <c r="F10681" s="1"/>
    </row>
    <row r="10682" spans="6:6">
      <c r="F10682" s="1"/>
    </row>
    <row r="10683" spans="6:6">
      <c r="F10683" s="1"/>
    </row>
    <row r="10684" spans="6:6">
      <c r="F10684" s="1"/>
    </row>
    <row r="10685" spans="6:6">
      <c r="F10685" s="1"/>
    </row>
    <row r="10686" spans="6:6">
      <c r="F10686" s="1"/>
    </row>
    <row r="10687" spans="6:6">
      <c r="F10687" s="1"/>
    </row>
    <row r="10688" spans="6:6">
      <c r="F10688" s="1"/>
    </row>
    <row r="10689" spans="6:6">
      <c r="F10689" s="1"/>
    </row>
    <row r="10690" spans="6:6">
      <c r="F10690" s="1"/>
    </row>
    <row r="10691" spans="6:6">
      <c r="F10691" s="1"/>
    </row>
    <row r="10692" spans="6:6">
      <c r="F10692" s="1"/>
    </row>
    <row r="10693" spans="6:6">
      <c r="F10693" s="1"/>
    </row>
    <row r="10694" spans="6:6">
      <c r="F10694" s="1"/>
    </row>
    <row r="10695" spans="6:6">
      <c r="F10695" s="1"/>
    </row>
    <row r="10696" spans="6:6">
      <c r="F10696" s="1"/>
    </row>
    <row r="10697" spans="6:6">
      <c r="F10697" s="1"/>
    </row>
    <row r="10698" spans="6:6">
      <c r="F10698" s="1"/>
    </row>
    <row r="10699" spans="6:6">
      <c r="F10699" s="1"/>
    </row>
    <row r="10700" spans="6:6">
      <c r="F10700" s="1"/>
    </row>
    <row r="10701" spans="6:6">
      <c r="F10701" s="1"/>
    </row>
    <row r="10702" spans="6:6">
      <c r="F10702" s="1"/>
    </row>
    <row r="10703" spans="6:6">
      <c r="F10703" s="1"/>
    </row>
    <row r="10704" spans="6:6">
      <c r="F10704" s="1"/>
    </row>
    <row r="10705" spans="6:6">
      <c r="F10705" s="1"/>
    </row>
    <row r="10706" spans="6:6">
      <c r="F10706" s="1"/>
    </row>
    <row r="10707" spans="6:6">
      <c r="F10707" s="1"/>
    </row>
    <row r="10708" spans="6:6">
      <c r="F10708" s="1"/>
    </row>
    <row r="10709" spans="6:6">
      <c r="F10709" s="1"/>
    </row>
    <row r="10710" spans="6:6">
      <c r="F10710" s="1"/>
    </row>
    <row r="10711" spans="6:6">
      <c r="F10711" s="1"/>
    </row>
    <row r="10712" spans="6:6">
      <c r="F10712" s="1"/>
    </row>
    <row r="10713" spans="6:6">
      <c r="F10713" s="1"/>
    </row>
    <row r="10714" spans="6:6">
      <c r="F10714" s="1"/>
    </row>
    <row r="10715" spans="6:6">
      <c r="F10715" s="1"/>
    </row>
    <row r="10716" spans="6:6">
      <c r="F10716" s="1"/>
    </row>
    <row r="10717" spans="6:6">
      <c r="F10717" s="1"/>
    </row>
    <row r="10718" spans="6:6">
      <c r="F10718" s="1"/>
    </row>
    <row r="10719" spans="6:6">
      <c r="F10719" s="1"/>
    </row>
    <row r="10720" spans="6:6">
      <c r="F10720" s="1"/>
    </row>
    <row r="10721" spans="6:6">
      <c r="F10721" s="1"/>
    </row>
    <row r="10722" spans="6:6">
      <c r="F10722" s="1"/>
    </row>
    <row r="10723" spans="6:6">
      <c r="F10723" s="1"/>
    </row>
    <row r="10724" spans="6:6">
      <c r="F10724" s="1"/>
    </row>
    <row r="10725" spans="6:6">
      <c r="F10725" s="1"/>
    </row>
    <row r="10726" spans="6:6">
      <c r="F10726" s="1"/>
    </row>
    <row r="10727" spans="6:6">
      <c r="F10727" s="1"/>
    </row>
    <row r="10728" spans="6:6">
      <c r="F10728" s="1"/>
    </row>
    <row r="10729" spans="6:6">
      <c r="F10729" s="1"/>
    </row>
    <row r="10730" spans="6:6">
      <c r="F10730" s="1"/>
    </row>
    <row r="10731" spans="6:6">
      <c r="F10731" s="1"/>
    </row>
    <row r="10732" spans="6:6">
      <c r="F10732" s="1"/>
    </row>
    <row r="10733" spans="6:6">
      <c r="F10733" s="1"/>
    </row>
    <row r="10734" spans="6:6">
      <c r="F10734" s="1"/>
    </row>
    <row r="10735" spans="6:6">
      <c r="F10735" s="1"/>
    </row>
    <row r="10736" spans="6:6">
      <c r="F10736" s="1"/>
    </row>
    <row r="10737" spans="6:6">
      <c r="F10737" s="1"/>
    </row>
    <row r="10738" spans="6:6">
      <c r="F10738" s="1"/>
    </row>
    <row r="10739" spans="6:6">
      <c r="F10739" s="1"/>
    </row>
    <row r="10740" spans="6:6">
      <c r="F10740" s="1"/>
    </row>
    <row r="10741" spans="6:6">
      <c r="F10741" s="1"/>
    </row>
    <row r="10742" spans="6:6">
      <c r="F10742" s="1"/>
    </row>
    <row r="10743" spans="6:6">
      <c r="F10743" s="1"/>
    </row>
    <row r="10744" spans="6:6">
      <c r="F10744" s="1"/>
    </row>
    <row r="10745" spans="6:6">
      <c r="F10745" s="1"/>
    </row>
    <row r="10746" spans="6:6">
      <c r="F10746" s="1"/>
    </row>
    <row r="10747" spans="6:6">
      <c r="F10747" s="1"/>
    </row>
    <row r="10748" spans="6:6">
      <c r="F10748" s="1"/>
    </row>
    <row r="10749" spans="6:6">
      <c r="F10749" s="1"/>
    </row>
    <row r="10750" spans="6:6">
      <c r="F10750" s="1"/>
    </row>
    <row r="10751" spans="6:6">
      <c r="F10751" s="1"/>
    </row>
    <row r="10752" spans="6:6">
      <c r="F10752" s="1"/>
    </row>
    <row r="10753" spans="6:6">
      <c r="F10753" s="1"/>
    </row>
    <row r="10754" spans="6:6">
      <c r="F10754" s="1"/>
    </row>
    <row r="10755" spans="6:6">
      <c r="F10755" s="1"/>
    </row>
    <row r="10756" spans="6:6">
      <c r="F10756" s="1"/>
    </row>
    <row r="10757" spans="6:6">
      <c r="F10757" s="1"/>
    </row>
    <row r="10758" spans="6:6">
      <c r="F10758" s="1"/>
    </row>
    <row r="10759" spans="6:6">
      <c r="F10759" s="1"/>
    </row>
    <row r="10760" spans="6:6">
      <c r="F10760" s="1"/>
    </row>
    <row r="10761" spans="6:6">
      <c r="F10761" s="1"/>
    </row>
    <row r="10762" spans="6:6">
      <c r="F10762" s="1"/>
    </row>
    <row r="10763" spans="6:6">
      <c r="F10763" s="1"/>
    </row>
    <row r="10764" spans="6:6">
      <c r="F10764" s="1"/>
    </row>
    <row r="10765" spans="6:6">
      <c r="F10765" s="1"/>
    </row>
    <row r="10766" spans="6:6">
      <c r="F10766" s="1"/>
    </row>
    <row r="10767" spans="6:6">
      <c r="F10767" s="1"/>
    </row>
    <row r="10768" spans="6:6">
      <c r="F10768" s="1"/>
    </row>
    <row r="10769" spans="6:6">
      <c r="F10769" s="1"/>
    </row>
    <row r="10770" spans="6:6">
      <c r="F10770" s="1"/>
    </row>
    <row r="10771" spans="6:6">
      <c r="F10771" s="1"/>
    </row>
    <row r="10772" spans="6:6">
      <c r="F10772" s="1"/>
    </row>
    <row r="10773" spans="6:6">
      <c r="F10773" s="1"/>
    </row>
    <row r="10774" spans="6:6">
      <c r="F10774" s="1"/>
    </row>
    <row r="10775" spans="6:6">
      <c r="F10775" s="1"/>
    </row>
    <row r="10776" spans="6:6">
      <c r="F10776" s="1"/>
    </row>
    <row r="10777" spans="6:6">
      <c r="F10777" s="1"/>
    </row>
    <row r="10778" spans="6:6">
      <c r="F10778" s="1"/>
    </row>
    <row r="10779" spans="6:6">
      <c r="F10779" s="1"/>
    </row>
    <row r="10780" spans="6:6">
      <c r="F10780" s="1"/>
    </row>
    <row r="10781" spans="6:6">
      <c r="F10781" s="1"/>
    </row>
    <row r="10782" spans="6:6">
      <c r="F10782" s="1"/>
    </row>
    <row r="10783" spans="6:6">
      <c r="F10783" s="1"/>
    </row>
    <row r="10784" spans="6:6">
      <c r="F10784" s="1"/>
    </row>
    <row r="10785" spans="6:6">
      <c r="F10785" s="1"/>
    </row>
    <row r="10786" spans="6:6">
      <c r="F10786" s="1"/>
    </row>
    <row r="10787" spans="6:6">
      <c r="F10787" s="1"/>
    </row>
    <row r="10788" spans="6:6">
      <c r="F10788" s="1"/>
    </row>
    <row r="10789" spans="6:6">
      <c r="F10789" s="1"/>
    </row>
    <row r="10790" spans="6:6">
      <c r="F10790" s="1"/>
    </row>
    <row r="10791" spans="6:6">
      <c r="F10791" s="1"/>
    </row>
    <row r="10792" spans="6:6">
      <c r="F10792" s="1"/>
    </row>
    <row r="10793" spans="6:6">
      <c r="F10793" s="1"/>
    </row>
    <row r="10794" spans="6:6">
      <c r="F10794" s="1"/>
    </row>
    <row r="10795" spans="6:6">
      <c r="F10795" s="1"/>
    </row>
    <row r="10796" spans="6:6">
      <c r="F10796" s="1"/>
    </row>
    <row r="10797" spans="6:6">
      <c r="F10797" s="1"/>
    </row>
    <row r="10798" spans="6:6">
      <c r="F10798" s="1"/>
    </row>
    <row r="10799" spans="6:6">
      <c r="F10799" s="1"/>
    </row>
    <row r="10800" spans="6:6">
      <c r="F10800" s="1"/>
    </row>
    <row r="10801" spans="6:6">
      <c r="F10801" s="1"/>
    </row>
    <row r="10802" spans="6:6">
      <c r="F10802" s="1"/>
    </row>
    <row r="10803" spans="6:6">
      <c r="F10803" s="1"/>
    </row>
    <row r="10804" spans="6:6">
      <c r="F10804" s="1"/>
    </row>
    <row r="10805" spans="6:6">
      <c r="F10805" s="1"/>
    </row>
    <row r="10806" spans="6:6">
      <c r="F10806" s="1"/>
    </row>
    <row r="10807" spans="6:6">
      <c r="F10807" s="1"/>
    </row>
    <row r="10808" spans="6:6">
      <c r="F10808" s="1"/>
    </row>
    <row r="10809" spans="6:6">
      <c r="F10809" s="1"/>
    </row>
    <row r="10810" spans="6:6">
      <c r="F10810" s="1"/>
    </row>
    <row r="10811" spans="6:6">
      <c r="F10811" s="1"/>
    </row>
    <row r="10812" spans="6:6">
      <c r="F10812" s="1"/>
    </row>
    <row r="10813" spans="6:6">
      <c r="F10813" s="1"/>
    </row>
    <row r="10814" spans="6:6">
      <c r="F10814" s="1"/>
    </row>
    <row r="10815" spans="6:6">
      <c r="F10815" s="1"/>
    </row>
    <row r="10816" spans="6:6">
      <c r="F10816" s="1"/>
    </row>
    <row r="10817" spans="6:6">
      <c r="F10817" s="1"/>
    </row>
    <row r="10818" spans="6:6">
      <c r="F10818" s="1"/>
    </row>
    <row r="10819" spans="6:6">
      <c r="F10819" s="1"/>
    </row>
    <row r="10820" spans="6:6">
      <c r="F10820" s="1"/>
    </row>
    <row r="10821" spans="6:6">
      <c r="F10821" s="1"/>
    </row>
    <row r="10822" spans="6:6">
      <c r="F10822" s="1"/>
    </row>
    <row r="10823" spans="6:6">
      <c r="F10823" s="1"/>
    </row>
    <row r="10824" spans="6:6">
      <c r="F10824" s="1"/>
    </row>
    <row r="10825" spans="6:6">
      <c r="F10825" s="1"/>
    </row>
    <row r="10826" spans="6:6">
      <c r="F10826" s="1"/>
    </row>
    <row r="10827" spans="6:6">
      <c r="F10827" s="1"/>
    </row>
    <row r="10828" spans="6:6">
      <c r="F10828" s="1"/>
    </row>
    <row r="10829" spans="6:6">
      <c r="F10829" s="1"/>
    </row>
    <row r="10830" spans="6:6">
      <c r="F10830" s="1"/>
    </row>
    <row r="10831" spans="6:6">
      <c r="F10831" s="1"/>
    </row>
    <row r="10832" spans="6:6">
      <c r="F10832" s="1"/>
    </row>
    <row r="10833" spans="6:6">
      <c r="F10833" s="1"/>
    </row>
    <row r="10834" spans="6:6">
      <c r="F10834" s="1"/>
    </row>
    <row r="10835" spans="6:6">
      <c r="F10835" s="1"/>
    </row>
    <row r="10836" spans="6:6">
      <c r="F10836" s="1"/>
    </row>
    <row r="10837" spans="6:6">
      <c r="F10837" s="1"/>
    </row>
    <row r="10838" spans="6:6">
      <c r="F10838" s="1"/>
    </row>
    <row r="10839" spans="6:6">
      <c r="F10839" s="1"/>
    </row>
    <row r="10840" spans="6:6">
      <c r="F10840" s="1"/>
    </row>
    <row r="10841" spans="6:6">
      <c r="F10841" s="1"/>
    </row>
    <row r="10842" spans="6:6">
      <c r="F10842" s="1"/>
    </row>
    <row r="10843" spans="6:6">
      <c r="F10843" s="1"/>
    </row>
    <row r="10844" spans="6:6">
      <c r="F10844" s="1"/>
    </row>
    <row r="10845" spans="6:6">
      <c r="F10845" s="1"/>
    </row>
    <row r="10846" spans="6:6">
      <c r="F10846" s="1"/>
    </row>
    <row r="10847" spans="6:6">
      <c r="F10847" s="1"/>
    </row>
    <row r="10848" spans="6:6">
      <c r="F10848" s="1"/>
    </row>
    <row r="10849" spans="6:6">
      <c r="F10849" s="1"/>
    </row>
    <row r="10850" spans="6:6">
      <c r="F10850" s="1"/>
    </row>
    <row r="10851" spans="6:6">
      <c r="F10851" s="1"/>
    </row>
    <row r="10852" spans="6:6">
      <c r="F10852" s="1"/>
    </row>
    <row r="10853" spans="6:6">
      <c r="F10853" s="1"/>
    </row>
    <row r="10854" spans="6:6">
      <c r="F10854" s="1"/>
    </row>
    <row r="10855" spans="6:6">
      <c r="F10855" s="1"/>
    </row>
    <row r="10856" spans="6:6">
      <c r="F10856" s="1"/>
    </row>
    <row r="10857" spans="6:6">
      <c r="F10857" s="1"/>
    </row>
    <row r="10858" spans="6:6">
      <c r="F10858" s="1"/>
    </row>
    <row r="10859" spans="6:6">
      <c r="F10859" s="1"/>
    </row>
    <row r="10860" spans="6:6">
      <c r="F10860" s="1"/>
    </row>
    <row r="10861" spans="6:6">
      <c r="F10861" s="1"/>
    </row>
    <row r="10862" spans="6:6">
      <c r="F10862" s="1"/>
    </row>
    <row r="10863" spans="6:6">
      <c r="F10863" s="1"/>
    </row>
    <row r="10864" spans="6:6">
      <c r="F10864" s="1"/>
    </row>
    <row r="10865" spans="6:6">
      <c r="F10865" s="1"/>
    </row>
    <row r="10866" spans="6:6">
      <c r="F10866" s="1"/>
    </row>
    <row r="10867" spans="6:6">
      <c r="F10867" s="1"/>
    </row>
    <row r="10868" spans="6:6">
      <c r="F10868" s="1"/>
    </row>
    <row r="10869" spans="6:6">
      <c r="F10869" s="1"/>
    </row>
    <row r="10870" spans="6:6">
      <c r="F10870" s="1"/>
    </row>
    <row r="10871" spans="6:6">
      <c r="F10871" s="1"/>
    </row>
    <row r="10872" spans="6:6">
      <c r="F10872" s="1"/>
    </row>
    <row r="10873" spans="6:6">
      <c r="F10873" s="1"/>
    </row>
    <row r="10874" spans="6:6">
      <c r="F10874" s="1"/>
    </row>
    <row r="10875" spans="6:6">
      <c r="F10875" s="1"/>
    </row>
    <row r="10876" spans="6:6">
      <c r="F10876" s="1"/>
    </row>
    <row r="10877" spans="6:6">
      <c r="F10877" s="1"/>
    </row>
    <row r="10878" spans="6:6">
      <c r="F10878" s="1"/>
    </row>
    <row r="10879" spans="6:6">
      <c r="F10879" s="1"/>
    </row>
    <row r="10880" spans="6:6">
      <c r="F10880" s="1"/>
    </row>
    <row r="10881" spans="6:6">
      <c r="F10881" s="1"/>
    </row>
    <row r="10882" spans="6:6">
      <c r="F10882" s="1"/>
    </row>
    <row r="10883" spans="6:6">
      <c r="F10883" s="1"/>
    </row>
    <row r="10884" spans="6:6">
      <c r="F10884" s="1"/>
    </row>
    <row r="10885" spans="6:6">
      <c r="F10885" s="1"/>
    </row>
    <row r="10886" spans="6:6">
      <c r="F10886" s="1"/>
    </row>
    <row r="10887" spans="6:6">
      <c r="F10887" s="1"/>
    </row>
    <row r="10888" spans="6:6">
      <c r="F10888" s="1"/>
    </row>
    <row r="10889" spans="6:6">
      <c r="F10889" s="1"/>
    </row>
    <row r="10890" spans="6:6">
      <c r="F10890" s="1"/>
    </row>
    <row r="10891" spans="6:6">
      <c r="F10891" s="1"/>
    </row>
    <row r="10892" spans="6:6">
      <c r="F10892" s="1"/>
    </row>
    <row r="10893" spans="6:6">
      <c r="F10893" s="1"/>
    </row>
    <row r="10894" spans="6:6">
      <c r="F10894" s="1"/>
    </row>
    <row r="10895" spans="6:6">
      <c r="F10895" s="1"/>
    </row>
    <row r="10896" spans="6:6">
      <c r="F10896" s="1"/>
    </row>
    <row r="10897" spans="6:6">
      <c r="F10897" s="1"/>
    </row>
    <row r="10898" spans="6:6">
      <c r="F10898" s="1"/>
    </row>
    <row r="10899" spans="6:6">
      <c r="F10899" s="1"/>
    </row>
    <row r="10900" spans="6:6">
      <c r="F10900" s="1"/>
    </row>
    <row r="10901" spans="6:6">
      <c r="F10901" s="1"/>
    </row>
    <row r="10902" spans="6:6">
      <c r="F10902" s="1"/>
    </row>
    <row r="10903" spans="6:6">
      <c r="F10903" s="1"/>
    </row>
    <row r="10904" spans="6:6">
      <c r="F10904" s="1"/>
    </row>
    <row r="10905" spans="6:6">
      <c r="F10905" s="1"/>
    </row>
    <row r="10906" spans="6:6">
      <c r="F10906" s="1"/>
    </row>
    <row r="10907" spans="6:6">
      <c r="F10907" s="1"/>
    </row>
    <row r="10908" spans="6:6">
      <c r="F10908" s="1"/>
    </row>
    <row r="10909" spans="6:6">
      <c r="F10909" s="1"/>
    </row>
    <row r="10910" spans="6:6">
      <c r="F10910" s="1"/>
    </row>
    <row r="10911" spans="6:6">
      <c r="F10911" s="1"/>
    </row>
    <row r="10912" spans="6:6">
      <c r="F10912" s="1"/>
    </row>
    <row r="10913" spans="6:6">
      <c r="F10913" s="1"/>
    </row>
    <row r="10914" spans="6:6">
      <c r="F10914" s="1"/>
    </row>
    <row r="10915" spans="6:6">
      <c r="F10915" s="1"/>
    </row>
    <row r="10916" spans="6:6">
      <c r="F10916" s="1"/>
    </row>
    <row r="10917" spans="6:6">
      <c r="F10917" s="1"/>
    </row>
    <row r="10918" spans="6:6">
      <c r="F10918" s="1"/>
    </row>
    <row r="10919" spans="6:6">
      <c r="F10919" s="1"/>
    </row>
    <row r="10920" spans="6:6">
      <c r="F10920" s="1"/>
    </row>
    <row r="10921" spans="6:6">
      <c r="F10921" s="1"/>
    </row>
    <row r="10922" spans="6:6">
      <c r="F10922" s="1"/>
    </row>
    <row r="10923" spans="6:6">
      <c r="F10923" s="1"/>
    </row>
    <row r="10924" spans="6:6">
      <c r="F10924" s="1"/>
    </row>
    <row r="10925" spans="6:6">
      <c r="F10925" s="1"/>
    </row>
    <row r="10926" spans="6:6">
      <c r="F10926" s="1"/>
    </row>
    <row r="10927" spans="6:6">
      <c r="F10927" s="1"/>
    </row>
    <row r="10928" spans="6:6">
      <c r="F10928" s="1"/>
    </row>
    <row r="10929" spans="6:6">
      <c r="F10929" s="1"/>
    </row>
    <row r="10930" spans="6:6">
      <c r="F10930" s="1"/>
    </row>
    <row r="10931" spans="6:6">
      <c r="F10931" s="1"/>
    </row>
    <row r="10932" spans="6:6">
      <c r="F10932" s="1"/>
    </row>
    <row r="10933" spans="6:6">
      <c r="F10933" s="1"/>
    </row>
    <row r="10934" spans="6:6">
      <c r="F10934" s="1"/>
    </row>
    <row r="10935" spans="6:6">
      <c r="F10935" s="1"/>
    </row>
    <row r="10936" spans="6:6">
      <c r="F10936" s="1"/>
    </row>
    <row r="10937" spans="6:6">
      <c r="F10937" s="1"/>
    </row>
    <row r="10938" spans="6:6">
      <c r="F10938" s="1"/>
    </row>
    <row r="10939" spans="6:6">
      <c r="F10939" s="1"/>
    </row>
    <row r="10940" spans="6:6">
      <c r="F10940" s="1"/>
    </row>
    <row r="10941" spans="6:6">
      <c r="F10941" s="1"/>
    </row>
    <row r="10942" spans="6:6">
      <c r="F10942" s="1"/>
    </row>
    <row r="10943" spans="6:6">
      <c r="F10943" s="1"/>
    </row>
    <row r="10944" spans="6:6">
      <c r="F10944" s="1"/>
    </row>
    <row r="10945" spans="6:6">
      <c r="F10945" s="1"/>
    </row>
    <row r="10946" spans="6:6">
      <c r="F10946" s="1"/>
    </row>
    <row r="10947" spans="6:6">
      <c r="F10947" s="1"/>
    </row>
    <row r="10948" spans="6:6">
      <c r="F10948" s="1"/>
    </row>
    <row r="10949" spans="6:6">
      <c r="F10949" s="1"/>
    </row>
    <row r="10950" spans="6:6">
      <c r="F10950" s="1"/>
    </row>
    <row r="10951" spans="6:6">
      <c r="F10951" s="1"/>
    </row>
    <row r="10952" spans="6:6">
      <c r="F10952" s="1"/>
    </row>
    <row r="10953" spans="6:6">
      <c r="F10953" s="1"/>
    </row>
    <row r="10954" spans="6:6">
      <c r="F10954" s="1"/>
    </row>
    <row r="10955" spans="6:6">
      <c r="F10955" s="1"/>
    </row>
    <row r="10956" spans="6:6">
      <c r="F10956" s="1"/>
    </row>
    <row r="10957" spans="6:6">
      <c r="F10957" s="1"/>
    </row>
    <row r="10958" spans="6:6">
      <c r="F10958" s="1"/>
    </row>
    <row r="10959" spans="6:6">
      <c r="F10959" s="1"/>
    </row>
    <row r="10960" spans="6:6">
      <c r="F10960" s="1"/>
    </row>
    <row r="10961" spans="6:6">
      <c r="F10961" s="1"/>
    </row>
    <row r="10962" spans="6:6">
      <c r="F10962" s="1"/>
    </row>
    <row r="10963" spans="6:6">
      <c r="F10963" s="1"/>
    </row>
    <row r="10964" spans="6:6">
      <c r="F10964" s="1"/>
    </row>
    <row r="10965" spans="6:6">
      <c r="F10965" s="1"/>
    </row>
    <row r="10966" spans="6:6">
      <c r="F10966" s="1"/>
    </row>
    <row r="10967" spans="6:6">
      <c r="F10967" s="1"/>
    </row>
    <row r="10968" spans="6:6">
      <c r="F10968" s="1"/>
    </row>
    <row r="10969" spans="6:6">
      <c r="F10969" s="1"/>
    </row>
    <row r="10970" spans="6:6">
      <c r="F10970" s="1"/>
    </row>
    <row r="10971" spans="6:6">
      <c r="F10971" s="1"/>
    </row>
    <row r="10972" spans="6:6">
      <c r="F10972" s="1"/>
    </row>
    <row r="10973" spans="6:6">
      <c r="F10973" s="1"/>
    </row>
    <row r="10974" spans="6:6">
      <c r="F10974" s="1"/>
    </row>
    <row r="10975" spans="6:6">
      <c r="F10975" s="1"/>
    </row>
    <row r="10976" spans="6:6">
      <c r="F10976" s="1"/>
    </row>
    <row r="10977" spans="6:6">
      <c r="F10977" s="1"/>
    </row>
    <row r="10978" spans="6:6">
      <c r="F10978" s="1"/>
    </row>
    <row r="10979" spans="6:6">
      <c r="F10979" s="1"/>
    </row>
    <row r="10980" spans="6:6">
      <c r="F10980" s="1"/>
    </row>
    <row r="10981" spans="6:6">
      <c r="F10981" s="1"/>
    </row>
    <row r="10982" spans="6:6">
      <c r="F10982" s="1"/>
    </row>
    <row r="10983" spans="6:6">
      <c r="F10983" s="1"/>
    </row>
    <row r="10984" spans="6:6">
      <c r="F10984" s="1"/>
    </row>
    <row r="10985" spans="6:6">
      <c r="F10985" s="1"/>
    </row>
    <row r="10986" spans="6:6">
      <c r="F10986" s="1"/>
    </row>
    <row r="10987" spans="6:6">
      <c r="F10987" s="1"/>
    </row>
    <row r="10988" spans="6:6">
      <c r="F10988" s="1"/>
    </row>
    <row r="10989" spans="6:6">
      <c r="F10989" s="1"/>
    </row>
    <row r="10990" spans="6:6">
      <c r="F10990" s="1"/>
    </row>
    <row r="10991" spans="6:6">
      <c r="F10991" s="1"/>
    </row>
    <row r="10992" spans="6:6">
      <c r="F10992" s="1"/>
    </row>
    <row r="10993" spans="6:6">
      <c r="F10993" s="1"/>
    </row>
    <row r="10994" spans="6:6">
      <c r="F10994" s="1"/>
    </row>
    <row r="10995" spans="6:6">
      <c r="F10995" s="1"/>
    </row>
    <row r="10996" spans="6:6">
      <c r="F10996" s="1"/>
    </row>
    <row r="10997" spans="6:6">
      <c r="F10997" s="1"/>
    </row>
    <row r="10998" spans="6:6">
      <c r="F10998" s="1"/>
    </row>
    <row r="10999" spans="6:6">
      <c r="F10999" s="1"/>
    </row>
    <row r="11000" spans="6:6">
      <c r="F11000" s="1"/>
    </row>
    <row r="11001" spans="6:6">
      <c r="F11001" s="1"/>
    </row>
    <row r="11002" spans="6:6">
      <c r="F11002" s="1"/>
    </row>
    <row r="11003" spans="6:6">
      <c r="F11003" s="1"/>
    </row>
    <row r="11004" spans="6:6">
      <c r="F11004" s="1"/>
    </row>
    <row r="11005" spans="6:6">
      <c r="F11005" s="1"/>
    </row>
    <row r="11006" spans="6:6">
      <c r="F11006" s="1"/>
    </row>
    <row r="11007" spans="6:6">
      <c r="F11007" s="1"/>
    </row>
    <row r="11008" spans="6:6">
      <c r="F11008" s="1"/>
    </row>
    <row r="11009" spans="6:6">
      <c r="F11009" s="1"/>
    </row>
    <row r="11010" spans="6:6">
      <c r="F11010" s="1"/>
    </row>
    <row r="11011" spans="6:6">
      <c r="F11011" s="1"/>
    </row>
    <row r="11012" spans="6:6">
      <c r="F11012" s="1"/>
    </row>
    <row r="11013" spans="6:6">
      <c r="F11013" s="1"/>
    </row>
    <row r="11014" spans="6:6">
      <c r="F11014" s="1"/>
    </row>
    <row r="11015" spans="6:6">
      <c r="F11015" s="1"/>
    </row>
    <row r="11016" spans="6:6">
      <c r="F11016" s="1"/>
    </row>
    <row r="11017" spans="6:6">
      <c r="F11017" s="1"/>
    </row>
    <row r="11018" spans="6:6">
      <c r="F11018" s="1"/>
    </row>
    <row r="11019" spans="6:6">
      <c r="F11019" s="1"/>
    </row>
    <row r="11020" spans="6:6">
      <c r="F11020" s="1"/>
    </row>
    <row r="11021" spans="6:6">
      <c r="F11021" s="1"/>
    </row>
    <row r="11022" spans="6:6">
      <c r="F11022" s="1"/>
    </row>
    <row r="11023" spans="6:6">
      <c r="F11023" s="1"/>
    </row>
    <row r="11024" spans="6:6">
      <c r="F11024" s="1"/>
    </row>
    <row r="11025" spans="6:6">
      <c r="F11025" s="1"/>
    </row>
    <row r="11026" spans="6:6">
      <c r="F11026" s="1"/>
    </row>
    <row r="11027" spans="6:6">
      <c r="F11027" s="1"/>
    </row>
    <row r="11028" spans="6:6">
      <c r="F11028" s="1"/>
    </row>
    <row r="11029" spans="6:6">
      <c r="F11029" s="1"/>
    </row>
    <row r="11030" spans="6:6">
      <c r="F11030" s="1"/>
    </row>
    <row r="11031" spans="6:6">
      <c r="F11031" s="1"/>
    </row>
    <row r="11032" spans="6:6">
      <c r="F11032" s="1"/>
    </row>
    <row r="11033" spans="6:6">
      <c r="F11033" s="1"/>
    </row>
    <row r="11034" spans="6:6">
      <c r="F11034" s="1"/>
    </row>
    <row r="11035" spans="6:6">
      <c r="F11035" s="1"/>
    </row>
    <row r="11036" spans="6:6">
      <c r="F11036" s="1"/>
    </row>
    <row r="11037" spans="6:6">
      <c r="F11037" s="1"/>
    </row>
    <row r="11038" spans="6:6">
      <c r="F11038" s="1"/>
    </row>
    <row r="11039" spans="6:6">
      <c r="F11039" s="1"/>
    </row>
    <row r="11040" spans="6:6">
      <c r="F11040" s="1"/>
    </row>
    <row r="11041" spans="6:6">
      <c r="F11041" s="1"/>
    </row>
    <row r="11042" spans="6:6">
      <c r="F11042" s="1"/>
    </row>
    <row r="11043" spans="6:6">
      <c r="F11043" s="1"/>
    </row>
    <row r="11044" spans="6:6">
      <c r="F11044" s="1"/>
    </row>
    <row r="11045" spans="6:6">
      <c r="F11045" s="1"/>
    </row>
    <row r="11046" spans="6:6">
      <c r="F11046" s="1"/>
    </row>
    <row r="11047" spans="6:6">
      <c r="F11047" s="1"/>
    </row>
    <row r="11048" spans="6:6">
      <c r="F11048" s="1"/>
    </row>
    <row r="11049" spans="6:6">
      <c r="F11049" s="1"/>
    </row>
    <row r="11050" spans="6:6">
      <c r="F11050" s="1"/>
    </row>
    <row r="11051" spans="6:6">
      <c r="F11051" s="1"/>
    </row>
    <row r="11052" spans="6:6">
      <c r="F11052" s="1"/>
    </row>
    <row r="11053" spans="6:6">
      <c r="F11053" s="1"/>
    </row>
    <row r="11054" spans="6:6">
      <c r="F11054" s="1"/>
    </row>
    <row r="11055" spans="6:6">
      <c r="F11055" s="1"/>
    </row>
    <row r="11056" spans="6:6">
      <c r="F11056" s="1"/>
    </row>
    <row r="11057" spans="6:6">
      <c r="F11057" s="1"/>
    </row>
    <row r="11058" spans="6:6">
      <c r="F11058" s="1"/>
    </row>
    <row r="11059" spans="6:6">
      <c r="F11059" s="1"/>
    </row>
    <row r="11060" spans="6:6">
      <c r="F11060" s="1"/>
    </row>
    <row r="11061" spans="6:6">
      <c r="F11061" s="1"/>
    </row>
    <row r="11062" spans="6:6">
      <c r="F11062" s="1"/>
    </row>
    <row r="11063" spans="6:6">
      <c r="F11063" s="1"/>
    </row>
    <row r="11064" spans="6:6">
      <c r="F11064" s="1"/>
    </row>
    <row r="11065" spans="6:6">
      <c r="F11065" s="1"/>
    </row>
    <row r="11066" spans="6:6">
      <c r="F11066" s="1"/>
    </row>
    <row r="11067" spans="6:6">
      <c r="F11067" s="1"/>
    </row>
    <row r="11068" spans="6:6">
      <c r="F11068" s="1"/>
    </row>
    <row r="11069" spans="6:6">
      <c r="F11069" s="1"/>
    </row>
    <row r="11070" spans="6:6">
      <c r="F11070" s="1"/>
    </row>
    <row r="11071" spans="6:6">
      <c r="F11071" s="1"/>
    </row>
    <row r="11072" spans="6:6">
      <c r="F11072" s="1"/>
    </row>
    <row r="11073" spans="6:6">
      <c r="F11073" s="1"/>
    </row>
    <row r="11074" spans="6:6">
      <c r="F11074" s="1"/>
    </row>
    <row r="11075" spans="6:6">
      <c r="F11075" s="1"/>
    </row>
    <row r="11076" spans="6:6">
      <c r="F11076" s="1"/>
    </row>
    <row r="11077" spans="6:6">
      <c r="F11077" s="1"/>
    </row>
    <row r="11078" spans="6:6">
      <c r="F11078" s="1"/>
    </row>
    <row r="11079" spans="6:6">
      <c r="F11079" s="1"/>
    </row>
    <row r="11080" spans="6:6">
      <c r="F11080" s="1"/>
    </row>
    <row r="11081" spans="6:6">
      <c r="F11081" s="1"/>
    </row>
    <row r="11082" spans="6:6">
      <c r="F11082" s="1"/>
    </row>
    <row r="11083" spans="6:6">
      <c r="F11083" s="1"/>
    </row>
    <row r="11084" spans="6:6">
      <c r="F11084" s="1"/>
    </row>
    <row r="11085" spans="6:6">
      <c r="F11085" s="1"/>
    </row>
    <row r="11086" spans="6:6">
      <c r="F11086" s="1"/>
    </row>
    <row r="11087" spans="6:6">
      <c r="F11087" s="1"/>
    </row>
    <row r="11088" spans="6:6">
      <c r="F11088" s="1"/>
    </row>
    <row r="11089" spans="6:6">
      <c r="F11089" s="1"/>
    </row>
    <row r="11090" spans="6:6">
      <c r="F11090" s="1"/>
    </row>
    <row r="11091" spans="6:6">
      <c r="F11091" s="1"/>
    </row>
    <row r="11092" spans="6:6">
      <c r="F11092" s="1"/>
    </row>
    <row r="11093" spans="6:6">
      <c r="F11093" s="1"/>
    </row>
    <row r="11094" spans="6:6">
      <c r="F11094" s="1"/>
    </row>
    <row r="11095" spans="6:6">
      <c r="F11095" s="1"/>
    </row>
    <row r="11096" spans="6:6">
      <c r="F11096" s="1"/>
    </row>
    <row r="11097" spans="6:6">
      <c r="F11097" s="1"/>
    </row>
    <row r="11098" spans="6:6">
      <c r="F11098" s="1"/>
    </row>
    <row r="11099" spans="6:6">
      <c r="F11099" s="1"/>
    </row>
    <row r="11100" spans="6:6">
      <c r="F11100" s="1"/>
    </row>
    <row r="11101" spans="6:6">
      <c r="F11101" s="1"/>
    </row>
    <row r="11102" spans="6:6">
      <c r="F11102" s="1"/>
    </row>
    <row r="11103" spans="6:6">
      <c r="F11103" s="1"/>
    </row>
    <row r="11104" spans="6:6">
      <c r="F11104" s="1"/>
    </row>
    <row r="11105" spans="6:6">
      <c r="F11105" s="1"/>
    </row>
    <row r="11106" spans="6:6">
      <c r="F11106" s="1"/>
    </row>
    <row r="11107" spans="6:6">
      <c r="F11107" s="1"/>
    </row>
    <row r="11108" spans="6:6">
      <c r="F11108" s="1"/>
    </row>
    <row r="11109" spans="6:6">
      <c r="F11109" s="1"/>
    </row>
    <row r="11110" spans="6:6">
      <c r="F11110" s="1"/>
    </row>
    <row r="11111" spans="6:6">
      <c r="F11111" s="1"/>
    </row>
    <row r="11112" spans="6:6">
      <c r="F11112" s="1"/>
    </row>
    <row r="11113" spans="6:6">
      <c r="F11113" s="1"/>
    </row>
    <row r="11114" spans="6:6">
      <c r="F11114" s="1"/>
    </row>
    <row r="11115" spans="6:6">
      <c r="F11115" s="1"/>
    </row>
    <row r="11116" spans="6:6">
      <c r="F11116" s="1"/>
    </row>
    <row r="11117" spans="6:6">
      <c r="F11117" s="1"/>
    </row>
    <row r="11118" spans="6:6">
      <c r="F11118" s="1"/>
    </row>
    <row r="11119" spans="6:6">
      <c r="F11119" s="1"/>
    </row>
    <row r="11120" spans="6:6">
      <c r="F11120" s="1"/>
    </row>
    <row r="11121" spans="6:6">
      <c r="F11121" s="1"/>
    </row>
    <row r="11122" spans="6:6">
      <c r="F11122" s="1"/>
    </row>
    <row r="11123" spans="6:6">
      <c r="F11123" s="1"/>
    </row>
    <row r="11124" spans="6:6">
      <c r="F11124" s="1"/>
    </row>
    <row r="11125" spans="6:6">
      <c r="F11125" s="1"/>
    </row>
    <row r="11126" spans="6:6">
      <c r="F11126" s="1"/>
    </row>
    <row r="11127" spans="6:6">
      <c r="F11127" s="1"/>
    </row>
    <row r="11128" spans="6:6">
      <c r="F11128" s="1"/>
    </row>
    <row r="11129" spans="6:6">
      <c r="F11129" s="1"/>
    </row>
    <row r="11130" spans="6:6">
      <c r="F11130" s="1"/>
    </row>
    <row r="11131" spans="6:6">
      <c r="F11131" s="1"/>
    </row>
    <row r="11132" spans="6:6">
      <c r="F11132" s="1"/>
    </row>
    <row r="11133" spans="6:6">
      <c r="F11133" s="1"/>
    </row>
    <row r="11134" spans="6:6">
      <c r="F11134" s="1"/>
    </row>
    <row r="11135" spans="6:6">
      <c r="F11135" s="1"/>
    </row>
    <row r="11136" spans="6:6">
      <c r="F11136" s="1"/>
    </row>
    <row r="11137" spans="6:6">
      <c r="F11137" s="1"/>
    </row>
    <row r="11138" spans="6:6">
      <c r="F11138" s="1"/>
    </row>
    <row r="11139" spans="6:6">
      <c r="F11139" s="1"/>
    </row>
    <row r="11140" spans="6:6">
      <c r="F11140" s="1"/>
    </row>
    <row r="11141" spans="6:6">
      <c r="F11141" s="1"/>
    </row>
    <row r="11142" spans="6:6">
      <c r="F11142" s="1"/>
    </row>
    <row r="11143" spans="6:6">
      <c r="F11143" s="1"/>
    </row>
    <row r="11144" spans="6:6">
      <c r="F11144" s="1"/>
    </row>
    <row r="11145" spans="6:6">
      <c r="F11145" s="1"/>
    </row>
    <row r="11146" spans="6:6">
      <c r="F11146" s="1"/>
    </row>
    <row r="11147" spans="6:6">
      <c r="F11147" s="1"/>
    </row>
    <row r="11148" spans="6:6">
      <c r="F11148" s="1"/>
    </row>
    <row r="11149" spans="6:6">
      <c r="F11149" s="1"/>
    </row>
    <row r="11150" spans="6:6">
      <c r="F11150" s="1"/>
    </row>
    <row r="11151" spans="6:6">
      <c r="F11151" s="1"/>
    </row>
    <row r="11152" spans="6:6">
      <c r="F11152" s="1"/>
    </row>
    <row r="11153" spans="6:6">
      <c r="F11153" s="1"/>
    </row>
    <row r="11154" spans="6:6">
      <c r="F11154" s="1"/>
    </row>
    <row r="11155" spans="6:6">
      <c r="F11155" s="1"/>
    </row>
    <row r="11156" spans="6:6">
      <c r="F11156" s="1"/>
    </row>
    <row r="11157" spans="6:6">
      <c r="F11157" s="1"/>
    </row>
    <row r="11158" spans="6:6">
      <c r="F11158" s="1"/>
    </row>
    <row r="11159" spans="6:6">
      <c r="F11159" s="1"/>
    </row>
    <row r="11160" spans="6:6">
      <c r="F11160" s="1"/>
    </row>
    <row r="11161" spans="6:6">
      <c r="F11161" s="1"/>
    </row>
    <row r="11162" spans="6:6">
      <c r="F11162" s="1"/>
    </row>
    <row r="11163" spans="6:6">
      <c r="F11163" s="1"/>
    </row>
    <row r="11164" spans="6:6">
      <c r="F11164" s="1"/>
    </row>
    <row r="11165" spans="6:6">
      <c r="F11165" s="1"/>
    </row>
    <row r="11166" spans="6:6">
      <c r="F11166" s="1"/>
    </row>
    <row r="11167" spans="6:6">
      <c r="F11167" s="1"/>
    </row>
    <row r="11168" spans="6:6">
      <c r="F11168" s="1"/>
    </row>
    <row r="11169" spans="6:6">
      <c r="F11169" s="1"/>
    </row>
    <row r="11170" spans="6:6">
      <c r="F11170" s="1"/>
    </row>
    <row r="11171" spans="6:6">
      <c r="F11171" s="1"/>
    </row>
    <row r="11172" spans="6:6">
      <c r="F11172" s="1"/>
    </row>
    <row r="11173" spans="6:6">
      <c r="F11173" s="1"/>
    </row>
    <row r="11174" spans="6:6">
      <c r="F11174" s="1"/>
    </row>
    <row r="11175" spans="6:6">
      <c r="F11175" s="1"/>
    </row>
    <row r="11176" spans="6:6">
      <c r="F11176" s="1"/>
    </row>
    <row r="11177" spans="6:6">
      <c r="F11177" s="1"/>
    </row>
    <row r="11178" spans="6:6">
      <c r="F11178" s="1"/>
    </row>
    <row r="11179" spans="6:6">
      <c r="F11179" s="1"/>
    </row>
    <row r="11180" spans="6:6">
      <c r="F11180" s="1"/>
    </row>
    <row r="11181" spans="6:6">
      <c r="F11181" s="1"/>
    </row>
    <row r="11182" spans="6:6">
      <c r="F11182" s="1"/>
    </row>
    <row r="11183" spans="6:6">
      <c r="F11183" s="1"/>
    </row>
    <row r="11184" spans="6:6">
      <c r="F11184" s="1"/>
    </row>
    <row r="11185" spans="6:6">
      <c r="F11185" s="1"/>
    </row>
    <row r="11186" spans="6:6">
      <c r="F11186" s="1"/>
    </row>
    <row r="11187" spans="6:6">
      <c r="F11187" s="1"/>
    </row>
    <row r="11188" spans="6:6">
      <c r="F11188" s="1"/>
    </row>
    <row r="11189" spans="6:6">
      <c r="F11189" s="1"/>
    </row>
    <row r="11190" spans="6:6">
      <c r="F11190" s="1"/>
    </row>
    <row r="11191" spans="6:6">
      <c r="F11191" s="1"/>
    </row>
    <row r="11192" spans="6:6">
      <c r="F11192" s="1"/>
    </row>
    <row r="11193" spans="6:6">
      <c r="F11193" s="1"/>
    </row>
    <row r="11194" spans="6:6">
      <c r="F11194" s="1"/>
    </row>
    <row r="11195" spans="6:6">
      <c r="F11195" s="1"/>
    </row>
    <row r="11196" spans="6:6">
      <c r="F11196" s="1"/>
    </row>
    <row r="11197" spans="6:6">
      <c r="F11197" s="1"/>
    </row>
    <row r="11198" spans="6:6">
      <c r="F11198" s="1"/>
    </row>
    <row r="11199" spans="6:6">
      <c r="F11199" s="1"/>
    </row>
    <row r="11200" spans="6:6">
      <c r="F11200" s="1"/>
    </row>
    <row r="11201" spans="6:6">
      <c r="F11201" s="1"/>
    </row>
    <row r="11202" spans="6:6">
      <c r="F11202" s="1"/>
    </row>
    <row r="11203" spans="6:6">
      <c r="F11203" s="1"/>
    </row>
    <row r="11204" spans="6:6">
      <c r="F11204" s="1"/>
    </row>
    <row r="11205" spans="6:6">
      <c r="F11205" s="1"/>
    </row>
    <row r="11206" spans="6:6">
      <c r="F11206" s="1"/>
    </row>
    <row r="11207" spans="6:6">
      <c r="F11207" s="1"/>
    </row>
    <row r="11208" spans="6:6">
      <c r="F11208" s="1"/>
    </row>
    <row r="11209" spans="6:6">
      <c r="F11209" s="1"/>
    </row>
    <row r="11210" spans="6:6">
      <c r="F11210" s="1"/>
    </row>
    <row r="11211" spans="6:6">
      <c r="F11211" s="1"/>
    </row>
    <row r="11212" spans="6:6">
      <c r="F11212" s="1"/>
    </row>
    <row r="11213" spans="6:6">
      <c r="F11213" s="1"/>
    </row>
    <row r="11214" spans="6:6">
      <c r="F11214" s="1"/>
    </row>
    <row r="11215" spans="6:6">
      <c r="F11215" s="1"/>
    </row>
    <row r="11216" spans="6:6">
      <c r="F11216" s="1"/>
    </row>
    <row r="11217" spans="6:6">
      <c r="F11217" s="1"/>
    </row>
    <row r="11218" spans="6:6">
      <c r="F11218" s="1"/>
    </row>
    <row r="11219" spans="6:6">
      <c r="F11219" s="1"/>
    </row>
    <row r="11220" spans="6:6">
      <c r="F11220" s="1"/>
    </row>
    <row r="11221" spans="6:6">
      <c r="F11221" s="1"/>
    </row>
    <row r="11222" spans="6:6">
      <c r="F11222" s="1"/>
    </row>
    <row r="11223" spans="6:6">
      <c r="F11223" s="1"/>
    </row>
    <row r="11224" spans="6:6">
      <c r="F11224" s="1"/>
    </row>
    <row r="11225" spans="6:6">
      <c r="F11225" s="1"/>
    </row>
    <row r="11226" spans="6:6">
      <c r="F11226" s="1"/>
    </row>
    <row r="11227" spans="6:6">
      <c r="F11227" s="1"/>
    </row>
    <row r="11228" spans="6:6">
      <c r="F11228" s="1"/>
    </row>
    <row r="11229" spans="6:6">
      <c r="F11229" s="1"/>
    </row>
    <row r="11230" spans="6:6">
      <c r="F11230" s="1"/>
    </row>
    <row r="11231" spans="6:6">
      <c r="F11231" s="1"/>
    </row>
    <row r="11232" spans="6:6">
      <c r="F11232" s="1"/>
    </row>
    <row r="11233" spans="6:6">
      <c r="F11233" s="1"/>
    </row>
    <row r="11234" spans="6:6">
      <c r="F11234" s="1"/>
    </row>
    <row r="11235" spans="6:6">
      <c r="F11235" s="1"/>
    </row>
    <row r="11236" spans="6:6">
      <c r="F11236" s="1"/>
    </row>
    <row r="11237" spans="6:6">
      <c r="F11237" s="1"/>
    </row>
    <row r="11238" spans="6:6">
      <c r="F11238" s="1"/>
    </row>
    <row r="11239" spans="6:6">
      <c r="F11239" s="1"/>
    </row>
    <row r="11240" spans="6:6">
      <c r="F11240" s="1"/>
    </row>
    <row r="11241" spans="6:6">
      <c r="F11241" s="1"/>
    </row>
    <row r="11242" spans="6:6">
      <c r="F11242" s="1"/>
    </row>
    <row r="11243" spans="6:6">
      <c r="F11243" s="1"/>
    </row>
    <row r="11244" spans="6:6">
      <c r="F11244" s="1"/>
    </row>
    <row r="11245" spans="6:6">
      <c r="F11245" s="1"/>
    </row>
    <row r="11246" spans="6:6">
      <c r="F11246" s="1"/>
    </row>
    <row r="11247" spans="6:6">
      <c r="F11247" s="1"/>
    </row>
    <row r="11248" spans="6:6">
      <c r="F11248" s="1"/>
    </row>
    <row r="11249" spans="6:6">
      <c r="F11249" s="1"/>
    </row>
    <row r="11250" spans="6:6">
      <c r="F11250" s="1"/>
    </row>
    <row r="11251" spans="6:6">
      <c r="F11251" s="1"/>
    </row>
    <row r="11252" spans="6:6">
      <c r="F11252" s="1"/>
    </row>
    <row r="11253" spans="6:6">
      <c r="F11253" s="1"/>
    </row>
    <row r="11254" spans="6:6">
      <c r="F11254" s="1"/>
    </row>
    <row r="11255" spans="6:6">
      <c r="F11255" s="1"/>
    </row>
    <row r="11256" spans="6:6">
      <c r="F11256" s="1"/>
    </row>
    <row r="11257" spans="6:6">
      <c r="F11257" s="1"/>
    </row>
    <row r="11258" spans="6:6">
      <c r="F11258" s="1"/>
    </row>
    <row r="11259" spans="6:6">
      <c r="F11259" s="1"/>
    </row>
    <row r="11260" spans="6:6">
      <c r="F11260" s="1"/>
    </row>
    <row r="11261" spans="6:6">
      <c r="F11261" s="1"/>
    </row>
    <row r="11262" spans="6:6">
      <c r="F11262" s="1"/>
    </row>
    <row r="11263" spans="6:6">
      <c r="F11263" s="1"/>
    </row>
    <row r="11264" spans="6:6">
      <c r="F11264" s="1"/>
    </row>
    <row r="11265" spans="6:6">
      <c r="F11265" s="1"/>
    </row>
    <row r="11266" spans="6:6">
      <c r="F11266" s="1"/>
    </row>
    <row r="11267" spans="6:6">
      <c r="F11267" s="1"/>
    </row>
    <row r="11268" spans="6:6">
      <c r="F11268" s="1"/>
    </row>
    <row r="11269" spans="6:6">
      <c r="F11269" s="1"/>
    </row>
    <row r="11270" spans="6:6">
      <c r="F11270" s="1"/>
    </row>
    <row r="11271" spans="6:6">
      <c r="F11271" s="1"/>
    </row>
    <row r="11272" spans="6:6">
      <c r="F11272" s="1"/>
    </row>
    <row r="11273" spans="6:6">
      <c r="F11273" s="1"/>
    </row>
    <row r="11274" spans="6:6">
      <c r="F11274" s="1"/>
    </row>
    <row r="11275" spans="6:6">
      <c r="F11275" s="1"/>
    </row>
    <row r="11276" spans="6:6">
      <c r="F11276" s="1"/>
    </row>
    <row r="11277" spans="6:6">
      <c r="F11277" s="1"/>
    </row>
    <row r="11278" spans="6:6">
      <c r="F11278" s="1"/>
    </row>
    <row r="11279" spans="6:6">
      <c r="F11279" s="1"/>
    </row>
    <row r="11280" spans="6:6">
      <c r="F11280" s="1"/>
    </row>
    <row r="11281" spans="6:6">
      <c r="F11281" s="1"/>
    </row>
    <row r="11282" spans="6:6">
      <c r="F11282" s="1"/>
    </row>
    <row r="11283" spans="6:6">
      <c r="F11283" s="1"/>
    </row>
    <row r="11284" spans="6:6">
      <c r="F11284" s="1"/>
    </row>
    <row r="11285" spans="6:6">
      <c r="F11285" s="1"/>
    </row>
    <row r="11286" spans="6:6">
      <c r="F11286" s="1"/>
    </row>
    <row r="11287" spans="6:6">
      <c r="F11287" s="1"/>
    </row>
    <row r="11288" spans="6:6">
      <c r="F11288" s="1"/>
    </row>
    <row r="11289" spans="6:6">
      <c r="F11289" s="1"/>
    </row>
    <row r="11290" spans="6:6">
      <c r="F11290" s="1"/>
    </row>
    <row r="11291" spans="6:6">
      <c r="F11291" s="1"/>
    </row>
    <row r="11292" spans="6:6">
      <c r="F11292" s="1"/>
    </row>
    <row r="11293" spans="6:6">
      <c r="F11293" s="1"/>
    </row>
    <row r="11294" spans="6:6">
      <c r="F11294" s="1"/>
    </row>
    <row r="11295" spans="6:6">
      <c r="F11295" s="1"/>
    </row>
    <row r="11296" spans="6:6">
      <c r="F11296" s="1"/>
    </row>
    <row r="11297" spans="6:6">
      <c r="F11297" s="1"/>
    </row>
    <row r="11298" spans="6:6">
      <c r="F11298" s="1"/>
    </row>
    <row r="11299" spans="6:6">
      <c r="F11299" s="1"/>
    </row>
    <row r="11300" spans="6:6">
      <c r="F11300" s="1"/>
    </row>
    <row r="11301" spans="6:6">
      <c r="F11301" s="1"/>
    </row>
    <row r="11302" spans="6:6">
      <c r="F11302" s="1"/>
    </row>
    <row r="11303" spans="6:6">
      <c r="F11303" s="1"/>
    </row>
    <row r="11304" spans="6:6">
      <c r="F11304" s="1"/>
    </row>
    <row r="11305" spans="6:6">
      <c r="F11305" s="1"/>
    </row>
    <row r="11306" spans="6:6">
      <c r="F11306" s="1"/>
    </row>
    <row r="11307" spans="6:6">
      <c r="F11307" s="1"/>
    </row>
    <row r="11308" spans="6:6">
      <c r="F11308" s="1"/>
    </row>
    <row r="11309" spans="6:6">
      <c r="F11309" s="1"/>
    </row>
    <row r="11310" spans="6:6">
      <c r="F11310" s="1"/>
    </row>
    <row r="11311" spans="6:6">
      <c r="F11311" s="1"/>
    </row>
    <row r="11312" spans="6:6">
      <c r="F11312" s="1"/>
    </row>
    <row r="11313" spans="6:6">
      <c r="F11313" s="1"/>
    </row>
    <row r="11314" spans="6:6">
      <c r="F11314" s="1"/>
    </row>
    <row r="11315" spans="6:6">
      <c r="F11315" s="1"/>
    </row>
    <row r="11316" spans="6:6">
      <c r="F11316" s="1"/>
    </row>
    <row r="11317" spans="6:6">
      <c r="F11317" s="1"/>
    </row>
    <row r="11318" spans="6:6">
      <c r="F11318" s="1"/>
    </row>
    <row r="11319" spans="6:6">
      <c r="F11319" s="1"/>
    </row>
    <row r="11320" spans="6:6">
      <c r="F11320" s="1"/>
    </row>
    <row r="11321" spans="6:6">
      <c r="F11321" s="1"/>
    </row>
    <row r="11322" spans="6:6">
      <c r="F11322" s="1"/>
    </row>
    <row r="11323" spans="6:6">
      <c r="F11323" s="1"/>
    </row>
    <row r="11324" spans="6:6">
      <c r="F11324" s="1"/>
    </row>
    <row r="11325" spans="6:6">
      <c r="F11325" s="1"/>
    </row>
    <row r="11326" spans="6:6">
      <c r="F11326" s="1"/>
    </row>
    <row r="11327" spans="6:6">
      <c r="F11327" s="1"/>
    </row>
    <row r="11328" spans="6:6">
      <c r="F11328" s="1"/>
    </row>
    <row r="11329" spans="6:6">
      <c r="F11329" s="1"/>
    </row>
    <row r="11330" spans="6:6">
      <c r="F11330" s="1"/>
    </row>
    <row r="11331" spans="6:6">
      <c r="F11331" s="1"/>
    </row>
    <row r="11332" spans="6:6">
      <c r="F11332" s="1"/>
    </row>
    <row r="11333" spans="6:6">
      <c r="F11333" s="1"/>
    </row>
    <row r="11334" spans="6:6">
      <c r="F11334" s="1"/>
    </row>
    <row r="11335" spans="6:6">
      <c r="F11335" s="1"/>
    </row>
    <row r="11336" spans="6:6">
      <c r="F11336" s="1"/>
    </row>
    <row r="11337" spans="6:6">
      <c r="F11337" s="1"/>
    </row>
    <row r="11338" spans="6:6">
      <c r="F11338" s="1"/>
    </row>
    <row r="11339" spans="6:6">
      <c r="F11339" s="1"/>
    </row>
    <row r="11340" spans="6:6">
      <c r="F11340" s="1"/>
    </row>
    <row r="11341" spans="6:6">
      <c r="F11341" s="1"/>
    </row>
    <row r="11342" spans="6:6">
      <c r="F11342" s="1"/>
    </row>
    <row r="11343" spans="6:6">
      <c r="F11343" s="1"/>
    </row>
    <row r="11344" spans="6:6">
      <c r="F11344" s="1"/>
    </row>
    <row r="11345" spans="6:6">
      <c r="F11345" s="1"/>
    </row>
    <row r="11346" spans="6:6">
      <c r="F11346" s="1"/>
    </row>
    <row r="11347" spans="6:6">
      <c r="F11347" s="1"/>
    </row>
    <row r="11348" spans="6:6">
      <c r="F11348" s="1"/>
    </row>
    <row r="11349" spans="6:6">
      <c r="F11349" s="1"/>
    </row>
    <row r="11350" spans="6:6">
      <c r="F11350" s="1"/>
    </row>
    <row r="11351" spans="6:6">
      <c r="F11351" s="1"/>
    </row>
    <row r="11352" spans="6:6">
      <c r="F11352" s="1"/>
    </row>
    <row r="11353" spans="6:6">
      <c r="F11353" s="1"/>
    </row>
    <row r="11354" spans="6:6">
      <c r="F11354" s="1"/>
    </row>
    <row r="11355" spans="6:6">
      <c r="F11355" s="1"/>
    </row>
    <row r="11356" spans="6:6">
      <c r="F11356" s="1"/>
    </row>
    <row r="11357" spans="6:6">
      <c r="F11357" s="1"/>
    </row>
    <row r="11358" spans="6:6">
      <c r="F11358" s="1"/>
    </row>
    <row r="11359" spans="6:6">
      <c r="F11359" s="1"/>
    </row>
    <row r="11360" spans="6:6">
      <c r="F11360" s="1"/>
    </row>
    <row r="11361" spans="6:6">
      <c r="F11361" s="1"/>
    </row>
    <row r="11362" spans="6:6">
      <c r="F11362" s="1"/>
    </row>
    <row r="11363" spans="6:6">
      <c r="F11363" s="1"/>
    </row>
    <row r="11364" spans="6:6">
      <c r="F11364" s="1"/>
    </row>
    <row r="11365" spans="6:6">
      <c r="F11365" s="1"/>
    </row>
    <row r="11366" spans="6:6">
      <c r="F11366" s="1"/>
    </row>
    <row r="11367" spans="6:6">
      <c r="F11367" s="1"/>
    </row>
    <row r="11368" spans="6:6">
      <c r="F11368" s="1"/>
    </row>
    <row r="11369" spans="6:6">
      <c r="F11369" s="1"/>
    </row>
    <row r="11370" spans="6:6">
      <c r="F11370" s="1"/>
    </row>
    <row r="11371" spans="6:6">
      <c r="F11371" s="1"/>
    </row>
    <row r="11372" spans="6:6">
      <c r="F11372" s="1"/>
    </row>
    <row r="11373" spans="6:6">
      <c r="F11373" s="1"/>
    </row>
    <row r="11374" spans="6:6">
      <c r="F11374" s="1"/>
    </row>
    <row r="11375" spans="6:6">
      <c r="F11375" s="1"/>
    </row>
    <row r="11376" spans="6:6">
      <c r="F11376" s="1"/>
    </row>
    <row r="11377" spans="6:6">
      <c r="F11377" s="1"/>
    </row>
    <row r="11378" spans="6:6">
      <c r="F11378" s="1"/>
    </row>
    <row r="11379" spans="6:6">
      <c r="F11379" s="1"/>
    </row>
    <row r="11380" spans="6:6">
      <c r="F11380" s="1"/>
    </row>
    <row r="11381" spans="6:6">
      <c r="F11381" s="1"/>
    </row>
    <row r="11382" spans="6:6">
      <c r="F11382" s="1"/>
    </row>
    <row r="11383" spans="6:6">
      <c r="F11383" s="1"/>
    </row>
    <row r="11384" spans="6:6">
      <c r="F11384" s="1"/>
    </row>
    <row r="11385" spans="6:6">
      <c r="F11385" s="1"/>
    </row>
    <row r="11386" spans="6:6">
      <c r="F11386" s="1"/>
    </row>
    <row r="11387" spans="6:6">
      <c r="F11387" s="1"/>
    </row>
    <row r="11388" spans="6:6">
      <c r="F11388" s="1"/>
    </row>
    <row r="11389" spans="6:6">
      <c r="F11389" s="1"/>
    </row>
    <row r="11390" spans="6:6">
      <c r="F11390" s="1"/>
    </row>
    <row r="11391" spans="6:6">
      <c r="F11391" s="1"/>
    </row>
    <row r="11392" spans="6:6">
      <c r="F11392" s="1"/>
    </row>
    <row r="11393" spans="6:6">
      <c r="F11393" s="1"/>
    </row>
    <row r="11394" spans="6:6">
      <c r="F11394" s="1"/>
    </row>
    <row r="11395" spans="6:6">
      <c r="F11395" s="1"/>
    </row>
    <row r="11396" spans="6:6">
      <c r="F11396" s="1"/>
    </row>
    <row r="11397" spans="6:6">
      <c r="F11397" s="1"/>
    </row>
    <row r="11398" spans="6:6">
      <c r="F11398" s="1"/>
    </row>
    <row r="11399" spans="6:6">
      <c r="F11399" s="1"/>
    </row>
    <row r="11400" spans="6:6">
      <c r="F11400" s="1"/>
    </row>
    <row r="11401" spans="6:6">
      <c r="F11401" s="1"/>
    </row>
    <row r="11402" spans="6:6">
      <c r="F11402" s="1"/>
    </row>
    <row r="11403" spans="6:6">
      <c r="F11403" s="1"/>
    </row>
    <row r="11404" spans="6:6">
      <c r="F11404" s="1"/>
    </row>
    <row r="11405" spans="6:6">
      <c r="F11405" s="1"/>
    </row>
    <row r="11406" spans="6:6">
      <c r="F11406" s="1"/>
    </row>
    <row r="11407" spans="6:6">
      <c r="F11407" s="1"/>
    </row>
    <row r="11408" spans="6:6">
      <c r="F11408" s="1"/>
    </row>
    <row r="11409" spans="6:6">
      <c r="F11409" s="1"/>
    </row>
    <row r="11410" spans="6:6">
      <c r="F11410" s="1"/>
    </row>
    <row r="11411" spans="6:6">
      <c r="F11411" s="1"/>
    </row>
    <row r="11412" spans="6:6">
      <c r="F11412" s="1"/>
    </row>
    <row r="11413" spans="6:6">
      <c r="F11413" s="1"/>
    </row>
    <row r="11414" spans="6:6">
      <c r="F11414" s="1"/>
    </row>
    <row r="11415" spans="6:6">
      <c r="F11415" s="1"/>
    </row>
    <row r="11416" spans="6:6">
      <c r="F11416" s="1"/>
    </row>
    <row r="11417" spans="6:6">
      <c r="F11417" s="1"/>
    </row>
    <row r="11418" spans="6:6">
      <c r="F11418" s="1"/>
    </row>
    <row r="11419" spans="6:6">
      <c r="F11419" s="1"/>
    </row>
    <row r="11420" spans="6:6">
      <c r="F11420" s="1"/>
    </row>
    <row r="11421" spans="6:6">
      <c r="F11421" s="1"/>
    </row>
    <row r="11422" spans="6:6">
      <c r="F11422" s="1"/>
    </row>
    <row r="11423" spans="6:6">
      <c r="F11423" s="1"/>
    </row>
    <row r="11424" spans="6:6">
      <c r="F11424" s="1"/>
    </row>
    <row r="11425" spans="6:6">
      <c r="F11425" s="1"/>
    </row>
    <row r="11426" spans="6:6">
      <c r="F11426" s="1"/>
    </row>
    <row r="11427" spans="6:6">
      <c r="F11427" s="1"/>
    </row>
    <row r="11428" spans="6:6">
      <c r="F11428" s="1"/>
    </row>
    <row r="11429" spans="6:6">
      <c r="F11429" s="1"/>
    </row>
    <row r="11430" spans="6:6">
      <c r="F11430" s="1"/>
    </row>
    <row r="11431" spans="6:6">
      <c r="F11431" s="1"/>
    </row>
    <row r="11432" spans="6:6">
      <c r="F11432" s="1"/>
    </row>
    <row r="11433" spans="6:6">
      <c r="F11433" s="1"/>
    </row>
    <row r="11434" spans="6:6">
      <c r="F11434" s="1"/>
    </row>
    <row r="11435" spans="6:6">
      <c r="F11435" s="1"/>
    </row>
    <row r="11436" spans="6:6">
      <c r="F11436" s="1"/>
    </row>
    <row r="11437" spans="6:6">
      <c r="F11437" s="1"/>
    </row>
    <row r="11438" spans="6:6">
      <c r="F11438" s="1"/>
    </row>
    <row r="11439" spans="6:6">
      <c r="F11439" s="1"/>
    </row>
    <row r="11440" spans="6:6">
      <c r="F11440" s="1"/>
    </row>
    <row r="11441" spans="6:6">
      <c r="F11441" s="1"/>
    </row>
    <row r="11442" spans="6:6">
      <c r="F11442" s="1"/>
    </row>
    <row r="11443" spans="6:6">
      <c r="F11443" s="1"/>
    </row>
    <row r="11444" spans="6:6">
      <c r="F11444" s="1"/>
    </row>
    <row r="11445" spans="6:6">
      <c r="F11445" s="1"/>
    </row>
    <row r="11446" spans="6:6">
      <c r="F11446" s="1"/>
    </row>
    <row r="11447" spans="6:6">
      <c r="F11447" s="1"/>
    </row>
    <row r="11448" spans="6:6">
      <c r="F11448" s="1"/>
    </row>
    <row r="11449" spans="6:6">
      <c r="F11449" s="1"/>
    </row>
    <row r="11450" spans="6:6">
      <c r="F11450" s="1"/>
    </row>
    <row r="11451" spans="6:6">
      <c r="F11451" s="1"/>
    </row>
    <row r="11452" spans="6:6">
      <c r="F11452" s="1"/>
    </row>
    <row r="11453" spans="6:6">
      <c r="F11453" s="1"/>
    </row>
    <row r="11454" spans="6:6">
      <c r="F11454" s="1"/>
    </row>
    <row r="11455" spans="6:6">
      <c r="F11455" s="1"/>
    </row>
    <row r="11456" spans="6:6">
      <c r="F11456" s="1"/>
    </row>
    <row r="11457" spans="6:6">
      <c r="F11457" s="1"/>
    </row>
    <row r="11458" spans="6:6">
      <c r="F11458" s="1"/>
    </row>
    <row r="11459" spans="6:6">
      <c r="F11459" s="1"/>
    </row>
    <row r="11460" spans="6:6">
      <c r="F11460" s="1"/>
    </row>
    <row r="11461" spans="6:6">
      <c r="F11461" s="1"/>
    </row>
    <row r="11462" spans="6:6">
      <c r="F11462" s="1"/>
    </row>
    <row r="11463" spans="6:6">
      <c r="F11463" s="1"/>
    </row>
    <row r="11464" spans="6:6">
      <c r="F11464" s="1"/>
    </row>
    <row r="11465" spans="6:6">
      <c r="F11465" s="1"/>
    </row>
    <row r="11466" spans="6:6">
      <c r="F11466" s="1"/>
    </row>
    <row r="11467" spans="6:6">
      <c r="F11467" s="1"/>
    </row>
    <row r="11468" spans="6:6">
      <c r="F11468" s="1"/>
    </row>
    <row r="11469" spans="6:6">
      <c r="F11469" s="1"/>
    </row>
    <row r="11470" spans="6:6">
      <c r="F11470" s="1"/>
    </row>
    <row r="11471" spans="6:6">
      <c r="F11471" s="1"/>
    </row>
    <row r="11472" spans="6:6">
      <c r="F11472" s="1"/>
    </row>
    <row r="11473" spans="6:6">
      <c r="F11473" s="1"/>
    </row>
    <row r="11474" spans="6:6">
      <c r="F11474" s="1"/>
    </row>
    <row r="11475" spans="6:6">
      <c r="F11475" s="1"/>
    </row>
    <row r="11476" spans="6:6">
      <c r="F11476" s="1"/>
    </row>
    <row r="11477" spans="6:6">
      <c r="F11477" s="1"/>
    </row>
    <row r="11478" spans="6:6">
      <c r="F11478" s="1"/>
    </row>
    <row r="11479" spans="6:6">
      <c r="F11479" s="1"/>
    </row>
    <row r="11480" spans="6:6">
      <c r="F11480" s="1"/>
    </row>
    <row r="11481" spans="6:6">
      <c r="F11481" s="1"/>
    </row>
    <row r="11482" spans="6:6">
      <c r="F11482" s="1"/>
    </row>
    <row r="11483" spans="6:6">
      <c r="F11483" s="1"/>
    </row>
    <row r="11484" spans="6:6">
      <c r="F11484" s="1"/>
    </row>
    <row r="11485" spans="6:6">
      <c r="F11485" s="1"/>
    </row>
    <row r="11486" spans="6:6">
      <c r="F11486" s="1"/>
    </row>
    <row r="11487" spans="6:6">
      <c r="F11487" s="1"/>
    </row>
    <row r="11488" spans="6:6">
      <c r="F11488" s="1"/>
    </row>
    <row r="11489" spans="6:6">
      <c r="F11489" s="1"/>
    </row>
    <row r="11490" spans="6:6">
      <c r="F11490" s="1"/>
    </row>
    <row r="11491" spans="6:6">
      <c r="F11491" s="1"/>
    </row>
    <row r="11492" spans="6:6">
      <c r="F11492" s="1"/>
    </row>
    <row r="11493" spans="6:6">
      <c r="F11493" s="1"/>
    </row>
    <row r="11494" spans="6:6">
      <c r="F11494" s="1"/>
    </row>
    <row r="11495" spans="6:6">
      <c r="F11495" s="1"/>
    </row>
    <row r="11496" spans="6:6">
      <c r="F11496" s="1"/>
    </row>
    <row r="11497" spans="6:6">
      <c r="F11497" s="1"/>
    </row>
    <row r="11498" spans="6:6">
      <c r="F11498" s="1"/>
    </row>
    <row r="11499" spans="6:6">
      <c r="F11499" s="1"/>
    </row>
    <row r="11500" spans="6:6">
      <c r="F11500" s="1"/>
    </row>
    <row r="11501" spans="6:6">
      <c r="F11501" s="1"/>
    </row>
    <row r="11502" spans="6:6">
      <c r="F11502" s="1"/>
    </row>
    <row r="11503" spans="6:6">
      <c r="F11503" s="1"/>
    </row>
    <row r="11504" spans="6:6">
      <c r="F11504" s="1"/>
    </row>
    <row r="11505" spans="6:6">
      <c r="F11505" s="1"/>
    </row>
    <row r="11506" spans="6:6">
      <c r="F11506" s="1"/>
    </row>
    <row r="11507" spans="6:6">
      <c r="F11507" s="1"/>
    </row>
    <row r="11508" spans="6:6">
      <c r="F11508" s="1"/>
    </row>
    <row r="11509" spans="6:6">
      <c r="F11509" s="1"/>
    </row>
    <row r="11510" spans="6:6">
      <c r="F11510" s="1"/>
    </row>
    <row r="11511" spans="6:6">
      <c r="F11511" s="1"/>
    </row>
    <row r="11512" spans="6:6">
      <c r="F11512" s="1"/>
    </row>
    <row r="11513" spans="6:6">
      <c r="F11513" s="1"/>
    </row>
    <row r="11514" spans="6:6">
      <c r="F11514" s="1"/>
    </row>
    <row r="11515" spans="6:6">
      <c r="F11515" s="1"/>
    </row>
    <row r="11516" spans="6:6">
      <c r="F11516" s="1"/>
    </row>
    <row r="11517" spans="6:6">
      <c r="F11517" s="1"/>
    </row>
    <row r="11518" spans="6:6">
      <c r="F11518" s="1"/>
    </row>
    <row r="11519" spans="6:6">
      <c r="F11519" s="1"/>
    </row>
    <row r="11520" spans="6:6">
      <c r="F11520" s="1"/>
    </row>
    <row r="11521" spans="6:6">
      <c r="F11521" s="1"/>
    </row>
    <row r="11522" spans="6:6">
      <c r="F11522" s="1"/>
    </row>
    <row r="11523" spans="6:6">
      <c r="F11523" s="1"/>
    </row>
    <row r="11524" spans="6:6">
      <c r="F11524" s="1"/>
    </row>
    <row r="11525" spans="6:6">
      <c r="F11525" s="1"/>
    </row>
    <row r="11526" spans="6:6">
      <c r="F11526" s="1"/>
    </row>
    <row r="11527" spans="6:6">
      <c r="F11527" s="1"/>
    </row>
    <row r="11528" spans="6:6">
      <c r="F11528" s="1"/>
    </row>
    <row r="11529" spans="6:6">
      <c r="F11529" s="1"/>
    </row>
    <row r="11530" spans="6:6">
      <c r="F11530" s="1"/>
    </row>
    <row r="11531" spans="6:6">
      <c r="F11531" s="1"/>
    </row>
    <row r="11532" spans="6:6">
      <c r="F11532" s="1"/>
    </row>
    <row r="11533" spans="6:6">
      <c r="F11533" s="1"/>
    </row>
    <row r="11534" spans="6:6">
      <c r="F11534" s="1"/>
    </row>
    <row r="11535" spans="6:6">
      <c r="F11535" s="1"/>
    </row>
    <row r="11536" spans="6:6">
      <c r="F11536" s="1"/>
    </row>
    <row r="11537" spans="6:6">
      <c r="F11537" s="1"/>
    </row>
    <row r="11538" spans="6:6">
      <c r="F11538" s="1"/>
    </row>
    <row r="11539" spans="6:6">
      <c r="F11539" s="1"/>
    </row>
    <row r="11540" spans="6:6">
      <c r="F11540" s="1"/>
    </row>
    <row r="11541" spans="6:6">
      <c r="F11541" s="1"/>
    </row>
    <row r="11542" spans="6:6">
      <c r="F11542" s="1"/>
    </row>
    <row r="11543" spans="6:6">
      <c r="F11543" s="1"/>
    </row>
    <row r="11544" spans="6:6">
      <c r="F11544" s="1"/>
    </row>
    <row r="11545" spans="6:6">
      <c r="F11545" s="1"/>
    </row>
    <row r="11546" spans="6:6">
      <c r="F11546" s="1"/>
    </row>
    <row r="11547" spans="6:6">
      <c r="F11547" s="1"/>
    </row>
    <row r="11548" spans="6:6">
      <c r="F11548" s="1"/>
    </row>
    <row r="11549" spans="6:6">
      <c r="F11549" s="1"/>
    </row>
    <row r="11550" spans="6:6">
      <c r="F11550" s="1"/>
    </row>
    <row r="11551" spans="6:6">
      <c r="F11551" s="1"/>
    </row>
    <row r="11552" spans="6:6">
      <c r="F11552" s="1"/>
    </row>
    <row r="11553" spans="6:6">
      <c r="F11553" s="1"/>
    </row>
    <row r="11554" spans="6:6">
      <c r="F11554" s="1"/>
    </row>
    <row r="11555" spans="6:6">
      <c r="F11555" s="1"/>
    </row>
    <row r="11556" spans="6:6">
      <c r="F11556" s="1"/>
    </row>
    <row r="11557" spans="6:6">
      <c r="F11557" s="1"/>
    </row>
    <row r="11558" spans="6:6">
      <c r="F11558" s="1"/>
    </row>
    <row r="11559" spans="6:6">
      <c r="F11559" s="1"/>
    </row>
    <row r="11560" spans="6:6">
      <c r="F11560" s="1"/>
    </row>
    <row r="11561" spans="6:6">
      <c r="F11561" s="1"/>
    </row>
    <row r="11562" spans="6:6">
      <c r="F11562" s="1"/>
    </row>
    <row r="11563" spans="6:6">
      <c r="F11563" s="1"/>
    </row>
    <row r="11564" spans="6:6">
      <c r="F11564" s="1"/>
    </row>
    <row r="11565" spans="6:6">
      <c r="F11565" s="1"/>
    </row>
    <row r="11566" spans="6:6">
      <c r="F11566" s="1"/>
    </row>
    <row r="11567" spans="6:6">
      <c r="F11567" s="1"/>
    </row>
    <row r="11568" spans="6:6">
      <c r="F11568" s="1"/>
    </row>
    <row r="11569" spans="6:6">
      <c r="F11569" s="1"/>
    </row>
    <row r="11570" spans="6:6">
      <c r="F11570" s="1"/>
    </row>
    <row r="11571" spans="6:6">
      <c r="F11571" s="1"/>
    </row>
    <row r="11572" spans="6:6">
      <c r="F11572" s="1"/>
    </row>
    <row r="11573" spans="6:6">
      <c r="F11573" s="1"/>
    </row>
    <row r="11574" spans="6:6">
      <c r="F11574" s="1"/>
    </row>
    <row r="11575" spans="6:6">
      <c r="F11575" s="1"/>
    </row>
    <row r="11576" spans="6:6">
      <c r="F11576" s="1"/>
    </row>
    <row r="11577" spans="6:6">
      <c r="F11577" s="1"/>
    </row>
    <row r="11578" spans="6:6">
      <c r="F11578" s="1"/>
    </row>
    <row r="11579" spans="6:6">
      <c r="F11579" s="1"/>
    </row>
    <row r="11580" spans="6:6">
      <c r="F11580" s="1"/>
    </row>
    <row r="11581" spans="6:6">
      <c r="F11581" s="1"/>
    </row>
    <row r="11582" spans="6:6">
      <c r="F11582" s="1"/>
    </row>
    <row r="11583" spans="6:6">
      <c r="F11583" s="1"/>
    </row>
    <row r="11584" spans="6:6">
      <c r="F11584" s="1"/>
    </row>
    <row r="11585" spans="6:6">
      <c r="F11585" s="1"/>
    </row>
    <row r="11586" spans="6:6">
      <c r="F11586" s="1"/>
    </row>
    <row r="11587" spans="6:6">
      <c r="F11587" s="1"/>
    </row>
    <row r="11588" spans="6:6">
      <c r="F11588" s="1"/>
    </row>
    <row r="11589" spans="6:6">
      <c r="F11589" s="1"/>
    </row>
    <row r="11590" spans="6:6">
      <c r="F11590" s="1"/>
    </row>
    <row r="11591" spans="6:6">
      <c r="F11591" s="1"/>
    </row>
    <row r="11592" spans="6:6">
      <c r="F11592" s="1"/>
    </row>
    <row r="11593" spans="6:6">
      <c r="F11593" s="1"/>
    </row>
    <row r="11594" spans="6:6">
      <c r="F11594" s="1"/>
    </row>
    <row r="11595" spans="6:6">
      <c r="F11595" s="1"/>
    </row>
    <row r="11596" spans="6:6">
      <c r="F11596" s="1"/>
    </row>
    <row r="11597" spans="6:6">
      <c r="F11597" s="1"/>
    </row>
    <row r="11598" spans="6:6">
      <c r="F11598" s="1"/>
    </row>
    <row r="11599" spans="6:6">
      <c r="F11599" s="1"/>
    </row>
    <row r="11600" spans="6:6">
      <c r="F11600" s="1"/>
    </row>
    <row r="11601" spans="6:6">
      <c r="F11601" s="1"/>
    </row>
    <row r="11602" spans="6:6">
      <c r="F11602" s="1"/>
    </row>
    <row r="11603" spans="6:6">
      <c r="F11603" s="1"/>
    </row>
    <row r="11604" spans="6:6">
      <c r="F11604" s="1"/>
    </row>
    <row r="11605" spans="6:6">
      <c r="F11605" s="1"/>
    </row>
    <row r="11606" spans="6:6">
      <c r="F11606" s="1"/>
    </row>
    <row r="11607" spans="6:6">
      <c r="F11607" s="1"/>
    </row>
    <row r="11608" spans="6:6">
      <c r="F11608" s="1"/>
    </row>
    <row r="11609" spans="6:6">
      <c r="F11609" s="1"/>
    </row>
    <row r="11610" spans="6:6">
      <c r="F11610" s="1"/>
    </row>
    <row r="11611" spans="6:6">
      <c r="F11611" s="1"/>
    </row>
    <row r="11612" spans="6:6">
      <c r="F11612" s="1"/>
    </row>
    <row r="11613" spans="6:6">
      <c r="F11613" s="1"/>
    </row>
    <row r="11614" spans="6:6">
      <c r="F11614" s="1"/>
    </row>
    <row r="11615" spans="6:6">
      <c r="F11615" s="1"/>
    </row>
    <row r="11616" spans="6:6">
      <c r="F11616" s="1"/>
    </row>
    <row r="11617" spans="6:6">
      <c r="F11617" s="1"/>
    </row>
    <row r="11618" spans="6:6">
      <c r="F11618" s="1"/>
    </row>
    <row r="11619" spans="6:6">
      <c r="F11619" s="1"/>
    </row>
    <row r="11620" spans="6:6">
      <c r="F11620" s="1"/>
    </row>
    <row r="11621" spans="6:6">
      <c r="F11621" s="1"/>
    </row>
    <row r="11622" spans="6:6">
      <c r="F11622" s="1"/>
    </row>
    <row r="11623" spans="6:6">
      <c r="F11623" s="1"/>
    </row>
    <row r="11624" spans="6:6">
      <c r="F11624" s="1"/>
    </row>
    <row r="11625" spans="6:6">
      <c r="F11625" s="1"/>
    </row>
    <row r="11626" spans="6:6">
      <c r="F11626" s="1"/>
    </row>
    <row r="11627" spans="6:6">
      <c r="F11627" s="1"/>
    </row>
    <row r="11628" spans="6:6">
      <c r="F11628" s="1"/>
    </row>
    <row r="11629" spans="6:6">
      <c r="F11629" s="1"/>
    </row>
    <row r="11630" spans="6:6">
      <c r="F11630" s="1"/>
    </row>
    <row r="11631" spans="6:6">
      <c r="F11631" s="1"/>
    </row>
    <row r="11632" spans="6:6">
      <c r="F11632" s="1"/>
    </row>
    <row r="11633" spans="6:6">
      <c r="F11633" s="1"/>
    </row>
    <row r="11634" spans="6:6">
      <c r="F11634" s="1"/>
    </row>
    <row r="11635" spans="6:6">
      <c r="F11635" s="1"/>
    </row>
    <row r="11636" spans="6:6">
      <c r="F11636" s="1"/>
    </row>
    <row r="11637" spans="6:6">
      <c r="F11637" s="1"/>
    </row>
    <row r="11638" spans="6:6">
      <c r="F11638" s="1"/>
    </row>
    <row r="11639" spans="6:6">
      <c r="F11639" s="1"/>
    </row>
    <row r="11640" spans="6:6">
      <c r="F11640" s="1"/>
    </row>
    <row r="11641" spans="6:6">
      <c r="F11641" s="1"/>
    </row>
    <row r="11642" spans="6:6">
      <c r="F11642" s="1"/>
    </row>
    <row r="11643" spans="6:6">
      <c r="F11643" s="1"/>
    </row>
    <row r="11644" spans="6:6">
      <c r="F11644" s="1"/>
    </row>
    <row r="11645" spans="6:6">
      <c r="F11645" s="1"/>
    </row>
    <row r="11646" spans="6:6">
      <c r="F11646" s="1"/>
    </row>
    <row r="11647" spans="6:6">
      <c r="F11647" s="1"/>
    </row>
    <row r="11648" spans="6:6">
      <c r="F11648" s="1"/>
    </row>
    <row r="11649" spans="6:6">
      <c r="F11649" s="1"/>
    </row>
    <row r="11650" spans="6:6">
      <c r="F11650" s="1"/>
    </row>
    <row r="11651" spans="6:6">
      <c r="F11651" s="1"/>
    </row>
    <row r="11652" spans="6:6">
      <c r="F11652" s="1"/>
    </row>
    <row r="11653" spans="6:6">
      <c r="F11653" s="1"/>
    </row>
    <row r="11654" spans="6:6">
      <c r="F11654" s="1"/>
    </row>
    <row r="11655" spans="6:6">
      <c r="F11655" s="1"/>
    </row>
    <row r="11656" spans="6:6">
      <c r="F11656" s="1"/>
    </row>
    <row r="11657" spans="6:6">
      <c r="F11657" s="1"/>
    </row>
    <row r="11658" spans="6:6">
      <c r="F11658" s="1"/>
    </row>
    <row r="11659" spans="6:6">
      <c r="F11659" s="1"/>
    </row>
    <row r="11660" spans="6:6">
      <c r="F11660" s="1"/>
    </row>
    <row r="11661" spans="6:6">
      <c r="F11661" s="1"/>
    </row>
    <row r="11662" spans="6:6">
      <c r="F11662" s="1"/>
    </row>
    <row r="11663" spans="6:6">
      <c r="F11663" s="1"/>
    </row>
    <row r="11664" spans="6:6">
      <c r="F11664" s="1"/>
    </row>
    <row r="11665" spans="6:6">
      <c r="F11665" s="1"/>
    </row>
    <row r="11666" spans="6:6">
      <c r="F11666" s="1"/>
    </row>
    <row r="11667" spans="6:6">
      <c r="F11667" s="1"/>
    </row>
    <row r="11668" spans="6:6">
      <c r="F11668" s="1"/>
    </row>
    <row r="11669" spans="6:6">
      <c r="F11669" s="1"/>
    </row>
    <row r="11670" spans="6:6">
      <c r="F11670" s="1"/>
    </row>
    <row r="11671" spans="6:6">
      <c r="F11671" s="1"/>
    </row>
    <row r="11672" spans="6:6">
      <c r="F11672" s="1"/>
    </row>
    <row r="11673" spans="6:6">
      <c r="F11673" s="1"/>
    </row>
    <row r="11674" spans="6:6">
      <c r="F11674" s="1"/>
    </row>
    <row r="11675" spans="6:6">
      <c r="F11675" s="1"/>
    </row>
    <row r="11676" spans="6:6">
      <c r="F11676" s="1"/>
    </row>
    <row r="11677" spans="6:6">
      <c r="F11677" s="1"/>
    </row>
    <row r="11678" spans="6:6">
      <c r="F11678" s="1"/>
    </row>
    <row r="11679" spans="6:6">
      <c r="F11679" s="1"/>
    </row>
    <row r="11680" spans="6:6">
      <c r="F11680" s="1"/>
    </row>
    <row r="11681" spans="6:6">
      <c r="F11681" s="1"/>
    </row>
    <row r="11682" spans="6:6">
      <c r="F11682" s="1"/>
    </row>
    <row r="11683" spans="6:6">
      <c r="F11683" s="1"/>
    </row>
    <row r="11684" spans="6:6">
      <c r="F11684" s="1"/>
    </row>
    <row r="11685" spans="6:6">
      <c r="F11685" s="1"/>
    </row>
    <row r="11686" spans="6:6">
      <c r="F11686" s="1"/>
    </row>
    <row r="11687" spans="6:6">
      <c r="F11687" s="1"/>
    </row>
    <row r="11688" spans="6:6">
      <c r="F11688" s="1"/>
    </row>
    <row r="11689" spans="6:6">
      <c r="F11689" s="1"/>
    </row>
    <row r="11690" spans="6:6">
      <c r="F11690" s="1"/>
    </row>
    <row r="11691" spans="6:6">
      <c r="F11691" s="1"/>
    </row>
    <row r="11692" spans="6:6">
      <c r="F11692" s="1"/>
    </row>
    <row r="11693" spans="6:6">
      <c r="F11693" s="1"/>
    </row>
    <row r="11694" spans="6:6">
      <c r="F11694" s="1"/>
    </row>
    <row r="11695" spans="6:6">
      <c r="F11695" s="1"/>
    </row>
    <row r="11696" spans="6:6">
      <c r="F11696" s="1"/>
    </row>
    <row r="11697" spans="6:6">
      <c r="F11697" s="1"/>
    </row>
    <row r="11698" spans="6:6">
      <c r="F11698" s="1"/>
    </row>
    <row r="11699" spans="6:6">
      <c r="F11699" s="1"/>
    </row>
    <row r="11700" spans="6:6">
      <c r="F11700" s="1"/>
    </row>
    <row r="11701" spans="6:6">
      <c r="F11701" s="1"/>
    </row>
    <row r="11702" spans="6:6">
      <c r="F11702" s="1"/>
    </row>
    <row r="11703" spans="6:6">
      <c r="F11703" s="1"/>
    </row>
    <row r="11704" spans="6:6">
      <c r="F11704" s="1"/>
    </row>
    <row r="11705" spans="6:6">
      <c r="F11705" s="1"/>
    </row>
    <row r="11706" spans="6:6">
      <c r="F11706" s="1"/>
    </row>
    <row r="11707" spans="6:6">
      <c r="F11707" s="1"/>
    </row>
    <row r="11708" spans="6:6">
      <c r="F11708" s="1"/>
    </row>
    <row r="11709" spans="6:6">
      <c r="F11709" s="1"/>
    </row>
    <row r="11710" spans="6:6">
      <c r="F11710" s="1"/>
    </row>
    <row r="11711" spans="6:6">
      <c r="F11711" s="1"/>
    </row>
    <row r="11712" spans="6:6">
      <c r="F11712" s="1"/>
    </row>
    <row r="11713" spans="6:6">
      <c r="F11713" s="1"/>
    </row>
    <row r="11714" spans="6:6">
      <c r="F11714" s="1"/>
    </row>
    <row r="11715" spans="6:6">
      <c r="F11715" s="1"/>
    </row>
    <row r="11716" spans="6:6">
      <c r="F11716" s="1"/>
    </row>
    <row r="11717" spans="6:6">
      <c r="F11717" s="1"/>
    </row>
    <row r="11718" spans="6:6">
      <c r="F11718" s="1"/>
    </row>
    <row r="11719" spans="6:6">
      <c r="F11719" s="1"/>
    </row>
    <row r="11720" spans="6:6">
      <c r="F11720" s="1"/>
    </row>
    <row r="11721" spans="6:6">
      <c r="F11721" s="1"/>
    </row>
    <row r="11722" spans="6:6">
      <c r="F11722" s="1"/>
    </row>
    <row r="11723" spans="6:6">
      <c r="F11723" s="1"/>
    </row>
    <row r="11724" spans="6:6">
      <c r="F11724" s="1"/>
    </row>
    <row r="11725" spans="6:6">
      <c r="F11725" s="1"/>
    </row>
    <row r="11726" spans="6:6">
      <c r="F11726" s="1"/>
    </row>
    <row r="11727" spans="6:6">
      <c r="F11727" s="1"/>
    </row>
    <row r="11728" spans="6:6">
      <c r="F11728" s="1"/>
    </row>
    <row r="11729" spans="6:6">
      <c r="F11729" s="1"/>
    </row>
    <row r="11730" spans="6:6">
      <c r="F11730" s="1"/>
    </row>
    <row r="11731" spans="6:6">
      <c r="F11731" s="1"/>
    </row>
    <row r="11732" spans="6:6">
      <c r="F11732" s="1"/>
    </row>
    <row r="11733" spans="6:6">
      <c r="F11733" s="1"/>
    </row>
    <row r="11734" spans="6:6">
      <c r="F11734" s="1"/>
    </row>
    <row r="11735" spans="6:6">
      <c r="F11735" s="1"/>
    </row>
    <row r="11736" spans="6:6">
      <c r="F11736" s="1"/>
    </row>
    <row r="11737" spans="6:6">
      <c r="F11737" s="1"/>
    </row>
    <row r="11738" spans="6:6">
      <c r="F11738" s="1"/>
    </row>
    <row r="11739" spans="6:6">
      <c r="F11739" s="1"/>
    </row>
    <row r="11740" spans="6:6">
      <c r="F11740" s="1"/>
    </row>
    <row r="11741" spans="6:6">
      <c r="F11741" s="1"/>
    </row>
    <row r="11742" spans="6:6">
      <c r="F11742" s="1"/>
    </row>
    <row r="11743" spans="6:6">
      <c r="F11743" s="1"/>
    </row>
    <row r="11744" spans="6:6">
      <c r="F11744" s="1"/>
    </row>
    <row r="11745" spans="6:6">
      <c r="F11745" s="1"/>
    </row>
    <row r="11746" spans="6:6">
      <c r="F11746" s="1"/>
    </row>
    <row r="11747" spans="6:6">
      <c r="F11747" s="1"/>
    </row>
    <row r="11748" spans="6:6">
      <c r="F11748" s="1"/>
    </row>
    <row r="11749" spans="6:6">
      <c r="F11749" s="1"/>
    </row>
    <row r="11750" spans="6:6">
      <c r="F11750" s="1"/>
    </row>
    <row r="11751" spans="6:6">
      <c r="F11751" s="1"/>
    </row>
    <row r="11752" spans="6:6">
      <c r="F11752" s="1"/>
    </row>
    <row r="11753" spans="6:6">
      <c r="F11753" s="1"/>
    </row>
    <row r="11754" spans="6:6">
      <c r="F11754" s="1"/>
    </row>
    <row r="11755" spans="6:6">
      <c r="F11755" s="1"/>
    </row>
    <row r="11756" spans="6:6">
      <c r="F11756" s="1"/>
    </row>
    <row r="11757" spans="6:6">
      <c r="F11757" s="1"/>
    </row>
    <row r="11758" spans="6:6">
      <c r="F11758" s="1"/>
    </row>
    <row r="11759" spans="6:6">
      <c r="F11759" s="1"/>
    </row>
    <row r="11760" spans="6:6">
      <c r="F11760" s="1"/>
    </row>
    <row r="11761" spans="6:6">
      <c r="F11761" s="1"/>
    </row>
    <row r="11762" spans="6:6">
      <c r="F11762" s="1"/>
    </row>
    <row r="11763" spans="6:6">
      <c r="F11763" s="1"/>
    </row>
    <row r="11764" spans="6:6">
      <c r="F11764" s="1"/>
    </row>
    <row r="11765" spans="6:6">
      <c r="F11765" s="1"/>
    </row>
    <row r="11766" spans="6:6">
      <c r="F11766" s="1"/>
    </row>
    <row r="11767" spans="6:6">
      <c r="F11767" s="1"/>
    </row>
    <row r="11768" spans="6:6">
      <c r="F11768" s="1"/>
    </row>
    <row r="11769" spans="6:6">
      <c r="F11769" s="1"/>
    </row>
    <row r="11770" spans="6:6">
      <c r="F11770" s="1"/>
    </row>
    <row r="11771" spans="6:6">
      <c r="F11771" s="1"/>
    </row>
    <row r="11772" spans="6:6">
      <c r="F11772" s="1"/>
    </row>
    <row r="11773" spans="6:6">
      <c r="F11773" s="1"/>
    </row>
    <row r="11774" spans="6:6">
      <c r="F11774" s="1"/>
    </row>
    <row r="11775" spans="6:6">
      <c r="F11775" s="1"/>
    </row>
    <row r="11776" spans="6:6">
      <c r="F11776" s="1"/>
    </row>
    <row r="11777" spans="6:6">
      <c r="F11777" s="1"/>
    </row>
    <row r="11778" spans="6:6">
      <c r="F11778" s="1"/>
    </row>
    <row r="11779" spans="6:6">
      <c r="F11779" s="1"/>
    </row>
    <row r="11780" spans="6:6">
      <c r="F11780" s="1"/>
    </row>
    <row r="11781" spans="6:6">
      <c r="F11781" s="1"/>
    </row>
    <row r="11782" spans="6:6">
      <c r="F11782" s="1"/>
    </row>
    <row r="11783" spans="6:6">
      <c r="F11783" s="1"/>
    </row>
    <row r="11784" spans="6:6">
      <c r="F11784" s="1"/>
    </row>
    <row r="11785" spans="6:6">
      <c r="F11785" s="1"/>
    </row>
    <row r="11786" spans="6:6">
      <c r="F11786" s="1"/>
    </row>
    <row r="11787" spans="6:6">
      <c r="F11787" s="1"/>
    </row>
    <row r="11788" spans="6:6">
      <c r="F11788" s="1"/>
    </row>
    <row r="11789" spans="6:6">
      <c r="F11789" s="1"/>
    </row>
    <row r="11790" spans="6:6">
      <c r="F11790" s="1"/>
    </row>
    <row r="11791" spans="6:6">
      <c r="F11791" s="1"/>
    </row>
    <row r="11792" spans="6:6">
      <c r="F11792" s="1"/>
    </row>
    <row r="11793" spans="6:6">
      <c r="F11793" s="1"/>
    </row>
    <row r="11794" spans="6:6">
      <c r="F11794" s="1"/>
    </row>
    <row r="11795" spans="6:6">
      <c r="F11795" s="1"/>
    </row>
    <row r="11796" spans="6:6">
      <c r="F11796" s="1"/>
    </row>
    <row r="11797" spans="6:6">
      <c r="F11797" s="1"/>
    </row>
    <row r="11798" spans="6:6">
      <c r="F11798" s="1"/>
    </row>
    <row r="11799" spans="6:6">
      <c r="F11799" s="1"/>
    </row>
    <row r="11800" spans="6:6">
      <c r="F11800" s="1"/>
    </row>
    <row r="11801" spans="6:6">
      <c r="F11801" s="1"/>
    </row>
    <row r="11802" spans="6:6">
      <c r="F11802" s="1"/>
    </row>
    <row r="11803" spans="6:6">
      <c r="F11803" s="1"/>
    </row>
    <row r="11804" spans="6:6">
      <c r="F11804" s="1"/>
    </row>
    <row r="11805" spans="6:6">
      <c r="F11805" s="1"/>
    </row>
    <row r="11806" spans="6:6">
      <c r="F11806" s="1"/>
    </row>
    <row r="11807" spans="6:6">
      <c r="F11807" s="1"/>
    </row>
    <row r="11808" spans="6:6">
      <c r="F11808" s="1"/>
    </row>
    <row r="11809" spans="6:6">
      <c r="F11809" s="1"/>
    </row>
    <row r="11810" spans="6:6">
      <c r="F11810" s="1"/>
    </row>
    <row r="11811" spans="6:6">
      <c r="F11811" s="1"/>
    </row>
    <row r="11812" spans="6:6">
      <c r="F11812" s="1"/>
    </row>
    <row r="11813" spans="6:6">
      <c r="F11813" s="1"/>
    </row>
    <row r="11814" spans="6:6">
      <c r="F11814" s="1"/>
    </row>
    <row r="11815" spans="6:6">
      <c r="F11815" s="1"/>
    </row>
    <row r="11816" spans="6:6">
      <c r="F11816" s="1"/>
    </row>
    <row r="11817" spans="6:6">
      <c r="F11817" s="1"/>
    </row>
    <row r="11818" spans="6:6">
      <c r="F11818" s="1"/>
    </row>
    <row r="11819" spans="6:6">
      <c r="F11819" s="1"/>
    </row>
    <row r="11820" spans="6:6">
      <c r="F11820" s="1"/>
    </row>
    <row r="11821" spans="6:6">
      <c r="F11821" s="1"/>
    </row>
    <row r="11822" spans="6:6">
      <c r="F11822" s="1"/>
    </row>
    <row r="11823" spans="6:6">
      <c r="F11823" s="1"/>
    </row>
    <row r="11824" spans="6:6">
      <c r="F11824" s="1"/>
    </row>
    <row r="11825" spans="6:6">
      <c r="F11825" s="1"/>
    </row>
    <row r="11826" spans="6:6">
      <c r="F11826" s="1"/>
    </row>
    <row r="11827" spans="6:6">
      <c r="F11827" s="1"/>
    </row>
    <row r="11828" spans="6:6">
      <c r="F11828" s="1"/>
    </row>
    <row r="11829" spans="6:6">
      <c r="F11829" s="1"/>
    </row>
    <row r="11830" spans="6:6">
      <c r="F11830" s="1"/>
    </row>
    <row r="11831" spans="6:6">
      <c r="F11831" s="1"/>
    </row>
    <row r="11832" spans="6:6">
      <c r="F11832" s="1"/>
    </row>
    <row r="11833" spans="6:6">
      <c r="F11833" s="1"/>
    </row>
    <row r="11834" spans="6:6">
      <c r="F11834" s="1"/>
    </row>
    <row r="11835" spans="6:6">
      <c r="F11835" s="1"/>
    </row>
    <row r="11836" spans="6:6">
      <c r="F11836" s="1"/>
    </row>
    <row r="11837" spans="6:6">
      <c r="F11837" s="1"/>
    </row>
    <row r="11838" spans="6:6">
      <c r="F11838" s="1"/>
    </row>
    <row r="11839" spans="6:6">
      <c r="F11839" s="1"/>
    </row>
    <row r="11840" spans="6:6">
      <c r="F11840" s="1"/>
    </row>
    <row r="11841" spans="6:6">
      <c r="F11841" s="1"/>
    </row>
    <row r="11842" spans="6:6">
      <c r="F11842" s="1"/>
    </row>
    <row r="11843" spans="6:6">
      <c r="F11843" s="1"/>
    </row>
    <row r="11844" spans="6:6">
      <c r="F11844" s="1"/>
    </row>
    <row r="11845" spans="6:6">
      <c r="F11845" s="1"/>
    </row>
    <row r="11846" spans="6:6">
      <c r="F11846" s="1"/>
    </row>
    <row r="11847" spans="6:6">
      <c r="F11847" s="1"/>
    </row>
    <row r="11848" spans="6:6">
      <c r="F11848" s="1"/>
    </row>
    <row r="11849" spans="6:6">
      <c r="F11849" s="1"/>
    </row>
    <row r="11850" spans="6:6">
      <c r="F11850" s="1"/>
    </row>
    <row r="11851" spans="6:6">
      <c r="F11851" s="1"/>
    </row>
    <row r="11852" spans="6:6">
      <c r="F11852" s="1"/>
    </row>
    <row r="11853" spans="6:6">
      <c r="F11853" s="1"/>
    </row>
    <row r="11854" spans="6:6">
      <c r="F11854" s="1"/>
    </row>
    <row r="11855" spans="6:6">
      <c r="F11855" s="1"/>
    </row>
    <row r="11856" spans="6:6">
      <c r="F11856" s="1"/>
    </row>
    <row r="11857" spans="6:6">
      <c r="F11857" s="1"/>
    </row>
    <row r="11858" spans="6:6">
      <c r="F11858" s="1"/>
    </row>
    <row r="11859" spans="6:6">
      <c r="F11859" s="1"/>
    </row>
    <row r="11860" spans="6:6">
      <c r="F11860" s="1"/>
    </row>
    <row r="11861" spans="6:6">
      <c r="F11861" s="1"/>
    </row>
    <row r="11862" spans="6:6">
      <c r="F11862" s="1"/>
    </row>
    <row r="11863" spans="6:6">
      <c r="F11863" s="1"/>
    </row>
    <row r="11864" spans="6:6">
      <c r="F11864" s="1"/>
    </row>
    <row r="11865" spans="6:6">
      <c r="F11865" s="1"/>
    </row>
    <row r="11866" spans="6:6">
      <c r="F11866" s="1"/>
    </row>
    <row r="11867" spans="6:6">
      <c r="F11867" s="1"/>
    </row>
    <row r="11868" spans="6:6">
      <c r="F11868" s="1"/>
    </row>
    <row r="11869" spans="6:6">
      <c r="F11869" s="1"/>
    </row>
    <row r="11870" spans="6:6">
      <c r="F11870" s="1"/>
    </row>
    <row r="11871" spans="6:6">
      <c r="F11871" s="1"/>
    </row>
    <row r="11872" spans="6:6">
      <c r="F11872" s="1"/>
    </row>
    <row r="11873" spans="6:6">
      <c r="F11873" s="1"/>
    </row>
    <row r="11874" spans="6:6">
      <c r="F11874" s="1"/>
    </row>
    <row r="11875" spans="6:6">
      <c r="F11875" s="1"/>
    </row>
    <row r="11876" spans="6:6">
      <c r="F11876" s="1"/>
    </row>
    <row r="11877" spans="6:6">
      <c r="F11877" s="1"/>
    </row>
    <row r="11878" spans="6:6">
      <c r="F11878" s="1"/>
    </row>
    <row r="11879" spans="6:6">
      <c r="F11879" s="1"/>
    </row>
    <row r="11880" spans="6:6">
      <c r="F11880" s="1"/>
    </row>
    <row r="11881" spans="6:6">
      <c r="F11881" s="1"/>
    </row>
    <row r="11882" spans="6:6">
      <c r="F11882" s="1"/>
    </row>
    <row r="11883" spans="6:6">
      <c r="F11883" s="1"/>
    </row>
    <row r="11884" spans="6:6">
      <c r="F11884" s="1"/>
    </row>
    <row r="11885" spans="6:6">
      <c r="F11885" s="1"/>
    </row>
    <row r="11886" spans="6:6">
      <c r="F11886" s="1"/>
    </row>
    <row r="11887" spans="6:6">
      <c r="F11887" s="1"/>
    </row>
    <row r="11888" spans="6:6">
      <c r="F11888" s="1"/>
    </row>
    <row r="11889" spans="6:6">
      <c r="F11889" s="1"/>
    </row>
    <row r="11890" spans="6:6">
      <c r="F11890" s="1"/>
    </row>
    <row r="11891" spans="6:6">
      <c r="F11891" s="1"/>
    </row>
    <row r="11892" spans="6:6">
      <c r="F11892" s="1"/>
    </row>
    <row r="11893" spans="6:6">
      <c r="F11893" s="1"/>
    </row>
    <row r="11894" spans="6:6">
      <c r="F11894" s="1"/>
    </row>
    <row r="11895" spans="6:6">
      <c r="F11895" s="1"/>
    </row>
    <row r="11896" spans="6:6">
      <c r="F11896" s="1"/>
    </row>
    <row r="11897" spans="6:6">
      <c r="F11897" s="1"/>
    </row>
    <row r="11898" spans="6:6">
      <c r="F11898" s="1"/>
    </row>
    <row r="11899" spans="6:6">
      <c r="F11899" s="1"/>
    </row>
    <row r="11900" spans="6:6">
      <c r="F11900" s="1"/>
    </row>
    <row r="11901" spans="6:6">
      <c r="F11901" s="1"/>
    </row>
    <row r="11902" spans="6:6">
      <c r="F11902" s="1"/>
    </row>
    <row r="11903" spans="6:6">
      <c r="F11903" s="1"/>
    </row>
    <row r="11904" spans="6:6">
      <c r="F11904" s="1"/>
    </row>
    <row r="11905" spans="6:6">
      <c r="F11905" s="1"/>
    </row>
    <row r="11906" spans="6:6">
      <c r="F11906" s="1"/>
    </row>
    <row r="11907" spans="6:6">
      <c r="F11907" s="1"/>
    </row>
    <row r="11908" spans="6:6">
      <c r="F11908" s="1"/>
    </row>
    <row r="11909" spans="6:6">
      <c r="F11909" s="1"/>
    </row>
    <row r="11910" spans="6:6">
      <c r="F11910" s="1"/>
    </row>
    <row r="11911" spans="6:6">
      <c r="F11911" s="1"/>
    </row>
    <row r="11912" spans="6:6">
      <c r="F11912" s="1"/>
    </row>
    <row r="11913" spans="6:6">
      <c r="F11913" s="1"/>
    </row>
    <row r="11914" spans="6:6">
      <c r="F11914" s="1"/>
    </row>
    <row r="11915" spans="6:6">
      <c r="F11915" s="1"/>
    </row>
    <row r="11916" spans="6:6">
      <c r="F11916" s="1"/>
    </row>
    <row r="11917" spans="6:6">
      <c r="F11917" s="1"/>
    </row>
    <row r="11918" spans="6:6">
      <c r="F11918" s="1"/>
    </row>
    <row r="11919" spans="6:6">
      <c r="F11919" s="1"/>
    </row>
    <row r="11920" spans="6:6">
      <c r="F11920" s="1"/>
    </row>
    <row r="11921" spans="6:6">
      <c r="F11921" s="1"/>
    </row>
    <row r="11922" spans="6:6">
      <c r="F11922" s="1"/>
    </row>
    <row r="11923" spans="6:6">
      <c r="F11923" s="1"/>
    </row>
    <row r="11924" spans="6:6">
      <c r="F11924" s="1"/>
    </row>
    <row r="11925" spans="6:6">
      <c r="F11925" s="1"/>
    </row>
    <row r="11926" spans="6:6">
      <c r="F11926" s="1"/>
    </row>
    <row r="11927" spans="6:6">
      <c r="F11927" s="1"/>
    </row>
    <row r="11928" spans="6:6">
      <c r="F11928" s="1"/>
    </row>
    <row r="11929" spans="6:6">
      <c r="F11929" s="1"/>
    </row>
    <row r="11930" spans="6:6">
      <c r="F11930" s="1"/>
    </row>
    <row r="11931" spans="6:6">
      <c r="F11931" s="1"/>
    </row>
    <row r="11932" spans="6:6">
      <c r="F11932" s="1"/>
    </row>
    <row r="11933" spans="6:6">
      <c r="F11933" s="1"/>
    </row>
    <row r="11934" spans="6:6">
      <c r="F11934" s="1"/>
    </row>
    <row r="11935" spans="6:6">
      <c r="F11935" s="1"/>
    </row>
    <row r="11936" spans="6:6">
      <c r="F11936" s="1"/>
    </row>
    <row r="11937" spans="6:6">
      <c r="F11937" s="1"/>
    </row>
    <row r="11938" spans="6:6">
      <c r="F11938" s="1"/>
    </row>
    <row r="11939" spans="6:6">
      <c r="F11939" s="1"/>
    </row>
    <row r="11940" spans="6:6">
      <c r="F11940" s="1"/>
    </row>
    <row r="11941" spans="6:6">
      <c r="F11941" s="1"/>
    </row>
    <row r="11942" spans="6:6">
      <c r="F11942" s="1"/>
    </row>
    <row r="11943" spans="6:6">
      <c r="F11943" s="1"/>
    </row>
    <row r="11944" spans="6:6">
      <c r="F11944" s="1"/>
    </row>
    <row r="11945" spans="6:6">
      <c r="F11945" s="1"/>
    </row>
    <row r="11946" spans="6:6">
      <c r="F11946" s="1"/>
    </row>
    <row r="11947" spans="6:6">
      <c r="F11947" s="1"/>
    </row>
    <row r="11948" spans="6:6">
      <c r="F11948" s="1"/>
    </row>
    <row r="11949" spans="6:6">
      <c r="F11949" s="1"/>
    </row>
    <row r="11950" spans="6:6">
      <c r="F11950" s="1"/>
    </row>
    <row r="11951" spans="6:6">
      <c r="F11951" s="1"/>
    </row>
    <row r="11952" spans="6:6">
      <c r="F11952" s="1"/>
    </row>
    <row r="11953" spans="6:6">
      <c r="F11953" s="1"/>
    </row>
    <row r="11954" spans="6:6">
      <c r="F11954" s="1"/>
    </row>
    <row r="11955" spans="6:6">
      <c r="F11955" s="1"/>
    </row>
    <row r="11956" spans="6:6">
      <c r="F11956" s="1"/>
    </row>
    <row r="11957" spans="6:6">
      <c r="F11957" s="1"/>
    </row>
    <row r="11958" spans="6:6">
      <c r="F11958" s="1"/>
    </row>
    <row r="11959" spans="6:6">
      <c r="F11959" s="1"/>
    </row>
    <row r="11960" spans="6:6">
      <c r="F11960" s="1"/>
    </row>
    <row r="11961" spans="6:6">
      <c r="F11961" s="1"/>
    </row>
    <row r="11962" spans="6:6">
      <c r="F11962" s="1"/>
    </row>
    <row r="11963" spans="6:6">
      <c r="F11963" s="1"/>
    </row>
    <row r="11964" spans="6:6">
      <c r="F11964" s="1"/>
    </row>
    <row r="11965" spans="6:6">
      <c r="F11965" s="1"/>
    </row>
    <row r="11966" spans="6:6">
      <c r="F11966" s="1"/>
    </row>
    <row r="11967" spans="6:6">
      <c r="F11967" s="1"/>
    </row>
    <row r="11968" spans="6:6">
      <c r="F11968" s="1"/>
    </row>
    <row r="11969" spans="6:6">
      <c r="F11969" s="1"/>
    </row>
    <row r="11970" spans="6:6">
      <c r="F11970" s="1"/>
    </row>
    <row r="11971" spans="6:6">
      <c r="F11971" s="1"/>
    </row>
    <row r="11972" spans="6:6">
      <c r="F11972" s="1"/>
    </row>
    <row r="11973" spans="6:6">
      <c r="F11973" s="1"/>
    </row>
    <row r="11974" spans="6:6">
      <c r="F11974" s="1"/>
    </row>
    <row r="11975" spans="6:6">
      <c r="F11975" s="1"/>
    </row>
    <row r="11976" spans="6:6">
      <c r="F11976" s="1"/>
    </row>
    <row r="11977" spans="6:6">
      <c r="F11977" s="1"/>
    </row>
    <row r="11978" spans="6:6">
      <c r="F11978" s="1"/>
    </row>
    <row r="11979" spans="6:6">
      <c r="F11979" s="1"/>
    </row>
    <row r="11980" spans="6:6">
      <c r="F11980" s="1"/>
    </row>
    <row r="11981" spans="6:6">
      <c r="F11981" s="1"/>
    </row>
    <row r="11982" spans="6:6">
      <c r="F11982" s="1"/>
    </row>
    <row r="11983" spans="6:6">
      <c r="F11983" s="1"/>
    </row>
    <row r="11984" spans="6:6">
      <c r="F11984" s="1"/>
    </row>
    <row r="11985" spans="6:6">
      <c r="F11985" s="1"/>
    </row>
    <row r="11986" spans="6:6">
      <c r="F11986" s="1"/>
    </row>
    <row r="11987" spans="6:6">
      <c r="F11987" s="1"/>
    </row>
    <row r="11988" spans="6:6">
      <c r="F11988" s="1"/>
    </row>
    <row r="11989" spans="6:6">
      <c r="F11989" s="1"/>
    </row>
    <row r="11990" spans="6:6">
      <c r="F11990" s="1"/>
    </row>
    <row r="11991" spans="6:6">
      <c r="F11991" s="1"/>
    </row>
    <row r="11992" spans="6:6">
      <c r="F11992" s="1"/>
    </row>
    <row r="11993" spans="6:6">
      <c r="F11993" s="1"/>
    </row>
    <row r="11994" spans="6:6">
      <c r="F11994" s="1"/>
    </row>
    <row r="11995" spans="6:6">
      <c r="F11995" s="1"/>
    </row>
    <row r="11996" spans="6:6">
      <c r="F11996" s="1"/>
    </row>
    <row r="11997" spans="6:6">
      <c r="F11997" s="1"/>
    </row>
    <row r="11998" spans="6:6">
      <c r="F11998" s="1"/>
    </row>
    <row r="11999" spans="6:6">
      <c r="F11999" s="1"/>
    </row>
    <row r="12000" spans="6:6">
      <c r="F12000" s="1"/>
    </row>
    <row r="12001" spans="6:6">
      <c r="F12001" s="1"/>
    </row>
    <row r="12002" spans="6:6">
      <c r="F12002" s="1"/>
    </row>
    <row r="12003" spans="6:6">
      <c r="F12003" s="1"/>
    </row>
    <row r="12004" spans="6:6">
      <c r="F12004" s="1"/>
    </row>
    <row r="12005" spans="6:6">
      <c r="F12005" s="1"/>
    </row>
    <row r="12006" spans="6:6">
      <c r="F12006" s="1"/>
    </row>
    <row r="12007" spans="6:6">
      <c r="F12007" s="1"/>
    </row>
    <row r="12008" spans="6:6">
      <c r="F12008" s="1"/>
    </row>
    <row r="12009" spans="6:6">
      <c r="F12009" s="1"/>
    </row>
    <row r="12010" spans="6:6">
      <c r="F12010" s="1"/>
    </row>
    <row r="12011" spans="6:6">
      <c r="F12011" s="1"/>
    </row>
    <row r="12012" spans="6:6">
      <c r="F12012" s="1"/>
    </row>
    <row r="12013" spans="6:6">
      <c r="F12013" s="1"/>
    </row>
    <row r="12014" spans="6:6">
      <c r="F12014" s="1"/>
    </row>
    <row r="12015" spans="6:6">
      <c r="F12015" s="1"/>
    </row>
    <row r="12016" spans="6:6">
      <c r="F12016" s="1"/>
    </row>
    <row r="12017" spans="6:6">
      <c r="F12017" s="1"/>
    </row>
    <row r="12018" spans="6:6">
      <c r="F12018" s="1"/>
    </row>
    <row r="12019" spans="6:6">
      <c r="F12019" s="1"/>
    </row>
    <row r="12020" spans="6:6">
      <c r="F12020" s="1"/>
    </row>
    <row r="12021" spans="6:6">
      <c r="F12021" s="1"/>
    </row>
    <row r="12022" spans="6:6">
      <c r="F12022" s="1"/>
    </row>
    <row r="12023" spans="6:6">
      <c r="F12023" s="1"/>
    </row>
    <row r="12024" spans="6:6">
      <c r="F12024" s="1"/>
    </row>
    <row r="12025" spans="6:6">
      <c r="F12025" s="1"/>
    </row>
    <row r="12026" spans="6:6">
      <c r="F12026" s="1"/>
    </row>
    <row r="12027" spans="6:6">
      <c r="F12027" s="1"/>
    </row>
    <row r="12028" spans="6:6">
      <c r="F12028" s="1"/>
    </row>
    <row r="12029" spans="6:6">
      <c r="F12029" s="1"/>
    </row>
    <row r="12030" spans="6:6">
      <c r="F12030" s="1"/>
    </row>
    <row r="12031" spans="6:6">
      <c r="F12031" s="1"/>
    </row>
    <row r="12032" spans="6:6">
      <c r="F12032" s="1"/>
    </row>
    <row r="12033" spans="6:6">
      <c r="F12033" s="1"/>
    </row>
    <row r="12034" spans="6:6">
      <c r="F12034" s="1"/>
    </row>
    <row r="12035" spans="6:6">
      <c r="F12035" s="1"/>
    </row>
    <row r="12036" spans="6:6">
      <c r="F12036" s="1"/>
    </row>
    <row r="12037" spans="6:6">
      <c r="F12037" s="1"/>
    </row>
    <row r="12038" spans="6:6">
      <c r="F12038" s="1"/>
    </row>
    <row r="12039" spans="6:6">
      <c r="F12039" s="1"/>
    </row>
    <row r="12040" spans="6:6">
      <c r="F12040" s="1"/>
    </row>
    <row r="12041" spans="6:6">
      <c r="F12041" s="1"/>
    </row>
    <row r="12042" spans="6:6">
      <c r="F12042" s="1"/>
    </row>
    <row r="12043" spans="6:6">
      <c r="F12043" s="1"/>
    </row>
    <row r="12044" spans="6:6">
      <c r="F12044" s="1"/>
    </row>
    <row r="12045" spans="6:6">
      <c r="F12045" s="1"/>
    </row>
    <row r="12046" spans="6:6">
      <c r="F12046" s="1"/>
    </row>
    <row r="12047" spans="6:6">
      <c r="F12047" s="1"/>
    </row>
    <row r="12048" spans="6:6">
      <c r="F12048" s="1"/>
    </row>
    <row r="12049" spans="6:6">
      <c r="F12049" s="1"/>
    </row>
    <row r="12050" spans="6:6">
      <c r="F12050" s="1"/>
    </row>
    <row r="12051" spans="6:6">
      <c r="F12051" s="1"/>
    </row>
    <row r="12052" spans="6:6">
      <c r="F12052" s="1"/>
    </row>
    <row r="12053" spans="6:6">
      <c r="F12053" s="1"/>
    </row>
    <row r="12054" spans="6:6">
      <c r="F12054" s="1"/>
    </row>
    <row r="12055" spans="6:6">
      <c r="F12055" s="1"/>
    </row>
    <row r="12056" spans="6:6">
      <c r="F12056" s="1"/>
    </row>
    <row r="12057" spans="6:6">
      <c r="F12057" s="1"/>
    </row>
    <row r="12058" spans="6:6">
      <c r="F12058" s="1"/>
    </row>
    <row r="12059" spans="6:6">
      <c r="F12059" s="1"/>
    </row>
    <row r="12060" spans="6:6">
      <c r="F12060" s="1"/>
    </row>
    <row r="12061" spans="6:6">
      <c r="F12061" s="1"/>
    </row>
    <row r="12062" spans="6:6">
      <c r="F12062" s="1"/>
    </row>
    <row r="12063" spans="6:6">
      <c r="F12063" s="1"/>
    </row>
    <row r="12064" spans="6:6">
      <c r="F12064" s="1"/>
    </row>
    <row r="12065" spans="6:6">
      <c r="F12065" s="1"/>
    </row>
    <row r="12066" spans="6:6">
      <c r="F12066" s="1"/>
    </row>
    <row r="12067" spans="6:6">
      <c r="F12067" s="1"/>
    </row>
    <row r="12068" spans="6:6">
      <c r="F12068" s="1"/>
    </row>
    <row r="12069" spans="6:6">
      <c r="F12069" s="1"/>
    </row>
    <row r="12070" spans="6:6">
      <c r="F12070" s="1"/>
    </row>
    <row r="12071" spans="6:6">
      <c r="F12071" s="1"/>
    </row>
    <row r="12072" spans="6:6">
      <c r="F12072" s="1"/>
    </row>
    <row r="12073" spans="6:6">
      <c r="F12073" s="1"/>
    </row>
    <row r="12074" spans="6:6">
      <c r="F12074" s="1"/>
    </row>
    <row r="12075" spans="6:6">
      <c r="F12075" s="1"/>
    </row>
    <row r="12076" spans="6:6">
      <c r="F12076" s="1"/>
    </row>
    <row r="12077" spans="6:6">
      <c r="F12077" s="1"/>
    </row>
    <row r="12078" spans="6:6">
      <c r="F12078" s="1"/>
    </row>
    <row r="12079" spans="6:6">
      <c r="F12079" s="1"/>
    </row>
    <row r="12080" spans="6:6">
      <c r="F12080" s="1"/>
    </row>
    <row r="12081" spans="6:6">
      <c r="F12081" s="1"/>
    </row>
    <row r="12082" spans="6:6">
      <c r="F12082" s="1"/>
    </row>
    <row r="12083" spans="6:6">
      <c r="F12083" s="1"/>
    </row>
    <row r="12084" spans="6:6">
      <c r="F12084" s="1"/>
    </row>
    <row r="12085" spans="6:6">
      <c r="F12085" s="1"/>
    </row>
    <row r="12086" spans="6:6">
      <c r="F12086" s="1"/>
    </row>
    <row r="12087" spans="6:6">
      <c r="F12087" s="1"/>
    </row>
    <row r="12088" spans="6:6">
      <c r="F12088" s="1"/>
    </row>
    <row r="12089" spans="6:6">
      <c r="F12089" s="1"/>
    </row>
    <row r="12090" spans="6:6">
      <c r="F12090" s="1"/>
    </row>
    <row r="12091" spans="6:6">
      <c r="F12091" s="1"/>
    </row>
    <row r="12092" spans="6:6">
      <c r="F12092" s="1"/>
    </row>
    <row r="12093" spans="6:6">
      <c r="F12093" s="1"/>
    </row>
    <row r="12094" spans="6:6">
      <c r="F12094" s="1"/>
    </row>
    <row r="12095" spans="6:6">
      <c r="F12095" s="1"/>
    </row>
    <row r="12096" spans="6:6">
      <c r="F12096" s="1"/>
    </row>
    <row r="12097" spans="6:6">
      <c r="F12097" s="1"/>
    </row>
    <row r="12098" spans="6:6">
      <c r="F12098" s="1"/>
    </row>
    <row r="12099" spans="6:6">
      <c r="F12099" s="1"/>
    </row>
    <row r="12100" spans="6:6">
      <c r="F12100" s="1"/>
    </row>
    <row r="12101" spans="6:6">
      <c r="F12101" s="1"/>
    </row>
    <row r="12102" spans="6:6">
      <c r="F12102" s="1"/>
    </row>
    <row r="12103" spans="6:6">
      <c r="F12103" s="1"/>
    </row>
    <row r="12104" spans="6:6">
      <c r="F12104" s="1"/>
    </row>
    <row r="12105" spans="6:6">
      <c r="F12105" s="1"/>
    </row>
    <row r="12106" spans="6:6">
      <c r="F12106" s="1"/>
    </row>
    <row r="12107" spans="6:6">
      <c r="F12107" s="1"/>
    </row>
    <row r="12108" spans="6:6">
      <c r="F12108" s="1"/>
    </row>
    <row r="12109" spans="6:6">
      <c r="F12109" s="1"/>
    </row>
    <row r="12110" spans="6:6">
      <c r="F12110" s="1"/>
    </row>
    <row r="12111" spans="6:6">
      <c r="F12111" s="1"/>
    </row>
    <row r="12112" spans="6:6">
      <c r="F12112" s="1"/>
    </row>
    <row r="12113" spans="6:6">
      <c r="F12113" s="1"/>
    </row>
    <row r="12114" spans="6:6">
      <c r="F12114" s="1"/>
    </row>
    <row r="12115" spans="6:6">
      <c r="F12115" s="1"/>
    </row>
    <row r="12116" spans="6:6">
      <c r="F12116" s="1"/>
    </row>
    <row r="12117" spans="6:6">
      <c r="F12117" s="1"/>
    </row>
    <row r="12118" spans="6:6">
      <c r="F12118" s="1"/>
    </row>
    <row r="12119" spans="6:6">
      <c r="F12119" s="1"/>
    </row>
    <row r="12120" spans="6:6">
      <c r="F12120" s="1"/>
    </row>
    <row r="12121" spans="6:6">
      <c r="F12121" s="1"/>
    </row>
    <row r="12122" spans="6:6">
      <c r="F12122" s="1"/>
    </row>
    <row r="12123" spans="6:6">
      <c r="F12123" s="1"/>
    </row>
    <row r="12124" spans="6:6">
      <c r="F12124" s="1"/>
    </row>
    <row r="12125" spans="6:6">
      <c r="F12125" s="1"/>
    </row>
    <row r="12126" spans="6:6">
      <c r="F12126" s="1"/>
    </row>
    <row r="12127" spans="6:6">
      <c r="F12127" s="1"/>
    </row>
    <row r="12128" spans="6:6">
      <c r="F12128" s="1"/>
    </row>
    <row r="12129" spans="6:6">
      <c r="F12129" s="1"/>
    </row>
    <row r="12130" spans="6:6">
      <c r="F12130" s="1"/>
    </row>
    <row r="12131" spans="6:6">
      <c r="F12131" s="1"/>
    </row>
    <row r="12132" spans="6:6">
      <c r="F12132" s="1"/>
    </row>
    <row r="12133" spans="6:6">
      <c r="F12133" s="1"/>
    </row>
    <row r="12134" spans="6:6">
      <c r="F12134" s="1"/>
    </row>
    <row r="12135" spans="6:6">
      <c r="F12135" s="1"/>
    </row>
    <row r="12136" spans="6:6">
      <c r="F12136" s="1"/>
    </row>
    <row r="12137" spans="6:6">
      <c r="F12137" s="1"/>
    </row>
    <row r="12138" spans="6:6">
      <c r="F12138" s="1"/>
    </row>
    <row r="12139" spans="6:6">
      <c r="F12139" s="1"/>
    </row>
    <row r="12140" spans="6:6">
      <c r="F12140" s="1"/>
    </row>
    <row r="12141" spans="6:6">
      <c r="F12141" s="1"/>
    </row>
    <row r="12142" spans="6:6">
      <c r="F12142" s="1"/>
    </row>
    <row r="12143" spans="6:6">
      <c r="F12143" s="1"/>
    </row>
    <row r="12144" spans="6:6">
      <c r="F12144" s="1"/>
    </row>
    <row r="12145" spans="6:6">
      <c r="F12145" s="1"/>
    </row>
    <row r="12146" spans="6:6">
      <c r="F12146" s="1"/>
    </row>
    <row r="12147" spans="6:6">
      <c r="F12147" s="1"/>
    </row>
    <row r="12148" spans="6:6">
      <c r="F12148" s="1"/>
    </row>
    <row r="12149" spans="6:6">
      <c r="F12149" s="1"/>
    </row>
    <row r="12150" spans="6:6">
      <c r="F12150" s="1"/>
    </row>
    <row r="12151" spans="6:6">
      <c r="F12151" s="1"/>
    </row>
    <row r="12152" spans="6:6">
      <c r="F12152" s="1"/>
    </row>
    <row r="12153" spans="6:6">
      <c r="F12153" s="1"/>
    </row>
    <row r="12154" spans="6:6">
      <c r="F12154" s="1"/>
    </row>
    <row r="12155" spans="6:6">
      <c r="F12155" s="1"/>
    </row>
    <row r="12156" spans="6:6">
      <c r="F12156" s="1"/>
    </row>
    <row r="12157" spans="6:6">
      <c r="F12157" s="1"/>
    </row>
    <row r="12158" spans="6:6">
      <c r="F12158" s="1"/>
    </row>
    <row r="12159" spans="6:6">
      <c r="F12159" s="1"/>
    </row>
    <row r="12160" spans="6:6">
      <c r="F12160" s="1"/>
    </row>
    <row r="12161" spans="6:6">
      <c r="F12161" s="1"/>
    </row>
    <row r="12162" spans="6:6">
      <c r="F12162" s="1"/>
    </row>
    <row r="12163" spans="6:6">
      <c r="F12163" s="1"/>
    </row>
    <row r="12164" spans="6:6">
      <c r="F12164" s="1"/>
    </row>
    <row r="12165" spans="6:6">
      <c r="F12165" s="1"/>
    </row>
    <row r="12166" spans="6:6">
      <c r="F12166" s="1"/>
    </row>
    <row r="12167" spans="6:6">
      <c r="F12167" s="1"/>
    </row>
    <row r="12168" spans="6:6">
      <c r="F12168" s="1"/>
    </row>
    <row r="12169" spans="6:6">
      <c r="F12169" s="1"/>
    </row>
    <row r="12170" spans="6:6">
      <c r="F12170" s="1"/>
    </row>
    <row r="12171" spans="6:6">
      <c r="F12171" s="1"/>
    </row>
    <row r="12172" spans="6:6">
      <c r="F12172" s="1"/>
    </row>
    <row r="12173" spans="6:6">
      <c r="F12173" s="1"/>
    </row>
    <row r="12174" spans="6:6">
      <c r="F12174" s="1"/>
    </row>
    <row r="12175" spans="6:6">
      <c r="F12175" s="1"/>
    </row>
    <row r="12176" spans="6:6">
      <c r="F12176" s="1"/>
    </row>
    <row r="12177" spans="6:6">
      <c r="F12177" s="1"/>
    </row>
    <row r="12178" spans="6:6">
      <c r="F12178" s="1"/>
    </row>
    <row r="12179" spans="6:6">
      <c r="F12179" s="1"/>
    </row>
    <row r="12180" spans="6:6">
      <c r="F12180" s="1"/>
    </row>
    <row r="12181" spans="6:6">
      <c r="F12181" s="1"/>
    </row>
    <row r="12182" spans="6:6">
      <c r="F12182" s="1"/>
    </row>
    <row r="12183" spans="6:6">
      <c r="F12183" s="1"/>
    </row>
    <row r="12184" spans="6:6">
      <c r="F12184" s="1"/>
    </row>
    <row r="12185" spans="6:6">
      <c r="F12185" s="1"/>
    </row>
    <row r="12186" spans="6:6">
      <c r="F12186" s="1"/>
    </row>
    <row r="12187" spans="6:6">
      <c r="F12187" s="1"/>
    </row>
    <row r="12188" spans="6:6">
      <c r="F12188" s="1"/>
    </row>
    <row r="12189" spans="6:6">
      <c r="F12189" s="1"/>
    </row>
    <row r="12190" spans="6:6">
      <c r="F12190" s="1"/>
    </row>
    <row r="12191" spans="6:6">
      <c r="F12191" s="1"/>
    </row>
    <row r="12192" spans="6:6">
      <c r="F12192" s="1"/>
    </row>
    <row r="12193" spans="6:6">
      <c r="F12193" s="1"/>
    </row>
    <row r="12194" spans="6:6">
      <c r="F12194" s="1"/>
    </row>
    <row r="12195" spans="6:6">
      <c r="F12195" s="1"/>
    </row>
    <row r="12196" spans="6:6">
      <c r="F12196" s="1"/>
    </row>
    <row r="12197" spans="6:6">
      <c r="F12197" s="1"/>
    </row>
    <row r="12198" spans="6:6">
      <c r="F12198" s="1"/>
    </row>
    <row r="12199" spans="6:6">
      <c r="F12199" s="1"/>
    </row>
    <row r="12200" spans="6:6">
      <c r="F12200" s="1"/>
    </row>
    <row r="12201" spans="6:6">
      <c r="F12201" s="1"/>
    </row>
    <row r="12202" spans="6:6">
      <c r="F12202" s="1"/>
    </row>
    <row r="12203" spans="6:6">
      <c r="F12203" s="1"/>
    </row>
    <row r="12204" spans="6:6">
      <c r="F12204" s="1"/>
    </row>
    <row r="12205" spans="6:6">
      <c r="F12205" s="1"/>
    </row>
    <row r="12206" spans="6:6">
      <c r="F12206" s="1"/>
    </row>
    <row r="12207" spans="6:6">
      <c r="F12207" s="1"/>
    </row>
    <row r="12208" spans="6:6">
      <c r="F12208" s="1"/>
    </row>
    <row r="12209" spans="6:6">
      <c r="F12209" s="1"/>
    </row>
    <row r="12210" spans="6:6">
      <c r="F12210" s="1"/>
    </row>
    <row r="12211" spans="6:6">
      <c r="F12211" s="1"/>
    </row>
    <row r="12212" spans="6:6">
      <c r="F12212" s="1"/>
    </row>
    <row r="12213" spans="6:6">
      <c r="F12213" s="1"/>
    </row>
    <row r="12214" spans="6:6">
      <c r="F12214" s="1"/>
    </row>
    <row r="12215" spans="6:6">
      <c r="F12215" s="1"/>
    </row>
    <row r="12216" spans="6:6">
      <c r="F12216" s="1"/>
    </row>
    <row r="12217" spans="6:6">
      <c r="F12217" s="1"/>
    </row>
    <row r="12218" spans="6:6">
      <c r="F12218" s="1"/>
    </row>
    <row r="12219" spans="6:6">
      <c r="F12219" s="1"/>
    </row>
    <row r="12220" spans="6:6">
      <c r="F12220" s="1"/>
    </row>
    <row r="12221" spans="6:6">
      <c r="F12221" s="1"/>
    </row>
    <row r="12222" spans="6:6">
      <c r="F12222" s="1"/>
    </row>
    <row r="12223" spans="6:6">
      <c r="F12223" s="1"/>
    </row>
    <row r="12224" spans="6:6">
      <c r="F12224" s="1"/>
    </row>
    <row r="12225" spans="6:6">
      <c r="F12225" s="1"/>
    </row>
    <row r="12226" spans="6:6">
      <c r="F12226" s="1"/>
    </row>
    <row r="12227" spans="6:6">
      <c r="F12227" s="1"/>
    </row>
    <row r="12228" spans="6:6">
      <c r="F12228" s="1"/>
    </row>
    <row r="12229" spans="6:6">
      <c r="F12229" s="1"/>
    </row>
    <row r="12230" spans="6:6">
      <c r="F12230" s="1"/>
    </row>
    <row r="12231" spans="6:6">
      <c r="F12231" s="1"/>
    </row>
    <row r="12232" spans="6:6">
      <c r="F12232" s="1"/>
    </row>
    <row r="12233" spans="6:6">
      <c r="F12233" s="1"/>
    </row>
    <row r="12234" spans="6:6">
      <c r="F12234" s="1"/>
    </row>
    <row r="12235" spans="6:6">
      <c r="F12235" s="1"/>
    </row>
    <row r="12236" spans="6:6">
      <c r="F12236" s="1"/>
    </row>
    <row r="12237" spans="6:6">
      <c r="F12237" s="1"/>
    </row>
    <row r="12238" spans="6:6">
      <c r="F12238" s="1"/>
    </row>
    <row r="12239" spans="6:6">
      <c r="F12239" s="1"/>
    </row>
    <row r="12240" spans="6:6">
      <c r="F12240" s="1"/>
    </row>
    <row r="12241" spans="6:6">
      <c r="F12241" s="1"/>
    </row>
    <row r="12242" spans="6:6">
      <c r="F12242" s="1"/>
    </row>
    <row r="12243" spans="6:6">
      <c r="F12243" s="1"/>
    </row>
    <row r="12244" spans="6:6">
      <c r="F12244" s="1"/>
    </row>
    <row r="12245" spans="6:6">
      <c r="F12245" s="1"/>
    </row>
    <row r="12246" spans="6:6">
      <c r="F12246" s="1"/>
    </row>
    <row r="12247" spans="6:6">
      <c r="F12247" s="1"/>
    </row>
    <row r="12248" spans="6:6">
      <c r="F12248" s="1"/>
    </row>
    <row r="12249" spans="6:6">
      <c r="F12249" s="1"/>
    </row>
    <row r="12250" spans="6:6">
      <c r="F12250" s="1"/>
    </row>
    <row r="12251" spans="6:6">
      <c r="F12251" s="1"/>
    </row>
    <row r="12252" spans="6:6">
      <c r="F12252" s="1"/>
    </row>
    <row r="12253" spans="6:6">
      <c r="F12253" s="1"/>
    </row>
    <row r="12254" spans="6:6">
      <c r="F12254" s="1"/>
    </row>
    <row r="12255" spans="6:6">
      <c r="F12255" s="1"/>
    </row>
    <row r="12256" spans="6:6">
      <c r="F12256" s="1"/>
    </row>
    <row r="12257" spans="6:6">
      <c r="F12257" s="1"/>
    </row>
    <row r="12258" spans="6:6">
      <c r="F12258" s="1"/>
    </row>
    <row r="12259" spans="6:6">
      <c r="F12259" s="1"/>
    </row>
    <row r="12260" spans="6:6">
      <c r="F12260" s="1"/>
    </row>
    <row r="12261" spans="6:6">
      <c r="F12261" s="1"/>
    </row>
    <row r="12262" spans="6:6">
      <c r="F12262" s="1"/>
    </row>
    <row r="12263" spans="6:6">
      <c r="F12263" s="1"/>
    </row>
    <row r="12264" spans="6:6">
      <c r="F12264" s="1"/>
    </row>
    <row r="12265" spans="6:6">
      <c r="F12265" s="1"/>
    </row>
    <row r="12266" spans="6:6">
      <c r="F12266" s="1"/>
    </row>
    <row r="12267" spans="6:6">
      <c r="F12267" s="1"/>
    </row>
    <row r="12268" spans="6:6">
      <c r="F12268" s="1"/>
    </row>
    <row r="12269" spans="6:6">
      <c r="F12269" s="1"/>
    </row>
    <row r="12270" spans="6:6">
      <c r="F12270" s="1"/>
    </row>
    <row r="12271" spans="6:6">
      <c r="F12271" s="1"/>
    </row>
    <row r="12272" spans="6:6">
      <c r="F12272" s="1"/>
    </row>
    <row r="12273" spans="6:6">
      <c r="F12273" s="1"/>
    </row>
    <row r="12274" spans="6:6">
      <c r="F12274" s="1"/>
    </row>
    <row r="12275" spans="6:6">
      <c r="F12275" s="1"/>
    </row>
    <row r="12276" spans="6:6">
      <c r="F12276" s="1"/>
    </row>
    <row r="12277" spans="6:6">
      <c r="F12277" s="1"/>
    </row>
    <row r="12278" spans="6:6">
      <c r="F12278" s="1"/>
    </row>
    <row r="12279" spans="6:6">
      <c r="F12279" s="1"/>
    </row>
    <row r="12280" spans="6:6">
      <c r="F12280" s="1"/>
    </row>
    <row r="12281" spans="6:6">
      <c r="F12281" s="1"/>
    </row>
    <row r="12282" spans="6:6">
      <c r="F12282" s="1"/>
    </row>
    <row r="12283" spans="6:6">
      <c r="F12283" s="1"/>
    </row>
    <row r="12284" spans="6:6">
      <c r="F12284" s="1"/>
    </row>
    <row r="12285" spans="6:6">
      <c r="F12285" s="1"/>
    </row>
    <row r="12286" spans="6:6">
      <c r="F12286" s="1"/>
    </row>
    <row r="12287" spans="6:6">
      <c r="F12287" s="1"/>
    </row>
    <row r="12288" spans="6:6">
      <c r="F12288" s="1"/>
    </row>
    <row r="12289" spans="6:6">
      <c r="F12289" s="1"/>
    </row>
    <row r="12290" spans="6:6">
      <c r="F12290" s="1"/>
    </row>
    <row r="12291" spans="6:6">
      <c r="F12291" s="1"/>
    </row>
    <row r="12292" spans="6:6">
      <c r="F12292" s="1"/>
    </row>
    <row r="12293" spans="6:6">
      <c r="F12293" s="1"/>
    </row>
    <row r="12294" spans="6:6">
      <c r="F12294" s="1"/>
    </row>
    <row r="12295" spans="6:6">
      <c r="F12295" s="1"/>
    </row>
    <row r="12296" spans="6:6">
      <c r="F12296" s="1"/>
    </row>
    <row r="12297" spans="6:6">
      <c r="F12297" s="1"/>
    </row>
    <row r="12298" spans="6:6">
      <c r="F12298" s="1"/>
    </row>
    <row r="12299" spans="6:6">
      <c r="F12299" s="1"/>
    </row>
    <row r="12300" spans="6:6">
      <c r="F12300" s="1"/>
    </row>
    <row r="12301" spans="6:6">
      <c r="F12301" s="1"/>
    </row>
    <row r="12302" spans="6:6">
      <c r="F12302" s="1"/>
    </row>
    <row r="12303" spans="6:6">
      <c r="F12303" s="1"/>
    </row>
    <row r="12304" spans="6:6">
      <c r="F12304" s="1"/>
    </row>
    <row r="12305" spans="6:6">
      <c r="F12305" s="1"/>
    </row>
    <row r="12306" spans="6:6">
      <c r="F12306" s="1"/>
    </row>
    <row r="12307" spans="6:6">
      <c r="F12307" s="1"/>
    </row>
    <row r="12308" spans="6:6">
      <c r="F12308" s="1"/>
    </row>
    <row r="12309" spans="6:6">
      <c r="F12309" s="1"/>
    </row>
    <row r="12310" spans="6:6">
      <c r="F12310" s="1"/>
    </row>
    <row r="12311" spans="6:6">
      <c r="F12311" s="1"/>
    </row>
    <row r="12312" spans="6:6">
      <c r="F12312" s="1"/>
    </row>
    <row r="12313" spans="6:6">
      <c r="F12313" s="1"/>
    </row>
    <row r="12314" spans="6:6">
      <c r="F12314" s="1"/>
    </row>
    <row r="12315" spans="6:6">
      <c r="F12315" s="1"/>
    </row>
    <row r="12316" spans="6:6">
      <c r="F12316" s="1"/>
    </row>
    <row r="12317" spans="6:6">
      <c r="F12317" s="1"/>
    </row>
    <row r="12318" spans="6:6">
      <c r="F12318" s="1"/>
    </row>
    <row r="12319" spans="6:6">
      <c r="F12319" s="1"/>
    </row>
    <row r="12320" spans="6:6">
      <c r="F12320" s="1"/>
    </row>
    <row r="12321" spans="6:6">
      <c r="F12321" s="1"/>
    </row>
    <row r="12322" spans="6:6">
      <c r="F12322" s="1"/>
    </row>
    <row r="12323" spans="6:6">
      <c r="F12323" s="1"/>
    </row>
    <row r="12324" spans="6:6">
      <c r="F12324" s="1"/>
    </row>
    <row r="12325" spans="6:6">
      <c r="F12325" s="1"/>
    </row>
    <row r="12326" spans="6:6">
      <c r="F12326" s="1"/>
    </row>
    <row r="12327" spans="6:6">
      <c r="F12327" s="1"/>
    </row>
    <row r="12328" spans="6:6">
      <c r="F12328" s="1"/>
    </row>
    <row r="12329" spans="6:6">
      <c r="F12329" s="1"/>
    </row>
    <row r="12330" spans="6:6">
      <c r="F12330" s="1"/>
    </row>
    <row r="12331" spans="6:6">
      <c r="F12331" s="1"/>
    </row>
    <row r="12332" spans="6:6">
      <c r="F12332" s="1"/>
    </row>
    <row r="12333" spans="6:6">
      <c r="F12333" s="1"/>
    </row>
    <row r="12334" spans="6:6">
      <c r="F12334" s="1"/>
    </row>
    <row r="12335" spans="6:6">
      <c r="F12335" s="1"/>
    </row>
    <row r="12336" spans="6:6">
      <c r="F12336" s="1"/>
    </row>
    <row r="12337" spans="6:6">
      <c r="F12337" s="1"/>
    </row>
    <row r="12338" spans="6:6">
      <c r="F12338" s="1"/>
    </row>
    <row r="12339" spans="6:6">
      <c r="F12339" s="1"/>
    </row>
    <row r="12340" spans="6:6">
      <c r="F12340" s="1"/>
    </row>
    <row r="12341" spans="6:6">
      <c r="F12341" s="1"/>
    </row>
    <row r="12342" spans="6:6">
      <c r="F12342" s="1"/>
    </row>
    <row r="12343" spans="6:6">
      <c r="F12343" s="1"/>
    </row>
    <row r="12344" spans="6:6">
      <c r="F12344" s="1"/>
    </row>
    <row r="12345" spans="6:6">
      <c r="F12345" s="1"/>
    </row>
    <row r="12346" spans="6:6">
      <c r="F12346" s="1"/>
    </row>
    <row r="12347" spans="6:6">
      <c r="F12347" s="1"/>
    </row>
    <row r="12348" spans="6:6">
      <c r="F12348" s="1"/>
    </row>
    <row r="12349" spans="6:6">
      <c r="F12349" s="1"/>
    </row>
    <row r="12350" spans="6:6">
      <c r="F12350" s="1"/>
    </row>
    <row r="12351" spans="6:6">
      <c r="F12351" s="1"/>
    </row>
    <row r="12352" spans="6:6">
      <c r="F12352" s="1"/>
    </row>
    <row r="12353" spans="6:6">
      <c r="F12353" s="1"/>
    </row>
    <row r="12354" spans="6:6">
      <c r="F12354" s="1"/>
    </row>
    <row r="12355" spans="6:6">
      <c r="F12355" s="1"/>
    </row>
    <row r="12356" spans="6:6">
      <c r="F12356" s="1"/>
    </row>
    <row r="12357" spans="6:6">
      <c r="F12357" s="1"/>
    </row>
    <row r="12358" spans="6:6">
      <c r="F12358" s="1"/>
    </row>
    <row r="12359" spans="6:6">
      <c r="F12359" s="1"/>
    </row>
    <row r="12360" spans="6:6">
      <c r="F12360" s="1"/>
    </row>
    <row r="12361" spans="6:6">
      <c r="F12361" s="1"/>
    </row>
    <row r="12362" spans="6:6">
      <c r="F12362" s="1"/>
    </row>
    <row r="12363" spans="6:6">
      <c r="F12363" s="1"/>
    </row>
    <row r="12364" spans="6:6">
      <c r="F12364" s="1"/>
    </row>
    <row r="12365" spans="6:6">
      <c r="F12365" s="1"/>
    </row>
    <row r="12366" spans="6:6">
      <c r="F12366" s="1"/>
    </row>
    <row r="12367" spans="6:6">
      <c r="F12367" s="1"/>
    </row>
    <row r="12368" spans="6:6">
      <c r="F12368" s="1"/>
    </row>
    <row r="12369" spans="6:6">
      <c r="F12369" s="1"/>
    </row>
    <row r="12370" spans="6:6">
      <c r="F12370" s="1"/>
    </row>
    <row r="12371" spans="6:6">
      <c r="F12371" s="1"/>
    </row>
    <row r="12372" spans="6:6">
      <c r="F12372" s="1"/>
    </row>
    <row r="12373" spans="6:6">
      <c r="F12373" s="1"/>
    </row>
    <row r="12374" spans="6:6">
      <c r="F12374" s="1"/>
    </row>
    <row r="12375" spans="6:6">
      <c r="F12375" s="1"/>
    </row>
    <row r="12376" spans="6:6">
      <c r="F12376" s="1"/>
    </row>
    <row r="12377" spans="6:6">
      <c r="F12377" s="1"/>
    </row>
    <row r="12378" spans="6:6">
      <c r="F12378" s="1"/>
    </row>
    <row r="12379" spans="6:6">
      <c r="F12379" s="1"/>
    </row>
    <row r="12380" spans="6:6">
      <c r="F12380" s="1"/>
    </row>
    <row r="12381" spans="6:6">
      <c r="F12381" s="1"/>
    </row>
    <row r="12382" spans="6:6">
      <c r="F12382" s="1"/>
    </row>
    <row r="12383" spans="6:6">
      <c r="F12383" s="1"/>
    </row>
    <row r="12384" spans="6:6">
      <c r="F12384" s="1"/>
    </row>
    <row r="12385" spans="6:6">
      <c r="F12385" s="1"/>
    </row>
    <row r="12386" spans="6:6">
      <c r="F12386" s="1"/>
    </row>
    <row r="12387" spans="6:6">
      <c r="F12387" s="1"/>
    </row>
    <row r="12388" spans="6:6">
      <c r="F12388" s="1"/>
    </row>
    <row r="12389" spans="6:6">
      <c r="F12389" s="1"/>
    </row>
    <row r="12390" spans="6:6">
      <c r="F12390" s="1"/>
    </row>
    <row r="12391" spans="6:6">
      <c r="F12391" s="1"/>
    </row>
    <row r="12392" spans="6:6">
      <c r="F12392" s="1"/>
    </row>
    <row r="12393" spans="6:6">
      <c r="F12393" s="1"/>
    </row>
    <row r="12394" spans="6:6">
      <c r="F12394" s="1"/>
    </row>
    <row r="12395" spans="6:6">
      <c r="F12395" s="1"/>
    </row>
    <row r="12396" spans="6:6">
      <c r="F12396" s="1"/>
    </row>
    <row r="12397" spans="6:6">
      <c r="F12397" s="1"/>
    </row>
    <row r="12398" spans="6:6">
      <c r="F12398" s="1"/>
    </row>
    <row r="12399" spans="6:6">
      <c r="F12399" s="1"/>
    </row>
    <row r="12400" spans="6:6">
      <c r="F12400" s="1"/>
    </row>
    <row r="12401" spans="6:6">
      <c r="F12401" s="1"/>
    </row>
    <row r="12402" spans="6:6">
      <c r="F12402" s="1"/>
    </row>
    <row r="12403" spans="6:6">
      <c r="F12403" s="1"/>
    </row>
    <row r="12404" spans="6:6">
      <c r="F12404" s="1"/>
    </row>
    <row r="12405" spans="6:6">
      <c r="F12405" s="1"/>
    </row>
    <row r="12406" spans="6:6">
      <c r="F12406" s="1"/>
    </row>
    <row r="12407" spans="6:6">
      <c r="F12407" s="1"/>
    </row>
    <row r="12408" spans="6:6">
      <c r="F12408" s="1"/>
    </row>
    <row r="12409" spans="6:6">
      <c r="F12409" s="1"/>
    </row>
    <row r="12410" spans="6:6">
      <c r="F12410" s="1"/>
    </row>
    <row r="12411" spans="6:6">
      <c r="F12411" s="1"/>
    </row>
    <row r="12412" spans="6:6">
      <c r="F12412" s="1"/>
    </row>
    <row r="12413" spans="6:6">
      <c r="F12413" s="1"/>
    </row>
    <row r="12414" spans="6:6">
      <c r="F12414" s="1"/>
    </row>
    <row r="12415" spans="6:6">
      <c r="F12415" s="1"/>
    </row>
    <row r="12416" spans="6:6">
      <c r="F12416" s="1"/>
    </row>
    <row r="12417" spans="6:6">
      <c r="F12417" s="1"/>
    </row>
    <row r="12418" spans="6:6">
      <c r="F12418" s="1"/>
    </row>
    <row r="12419" spans="6:6">
      <c r="F12419" s="1"/>
    </row>
    <row r="12420" spans="6:6">
      <c r="F12420" s="1"/>
    </row>
    <row r="12421" spans="6:6">
      <c r="F12421" s="1"/>
    </row>
    <row r="12422" spans="6:6">
      <c r="F12422" s="1"/>
    </row>
    <row r="12423" spans="6:6">
      <c r="F12423" s="1"/>
    </row>
    <row r="12424" spans="6:6">
      <c r="F12424" s="1"/>
    </row>
    <row r="12425" spans="6:6">
      <c r="F12425" s="1"/>
    </row>
    <row r="12426" spans="6:6">
      <c r="F12426" s="1"/>
    </row>
    <row r="12427" spans="6:6">
      <c r="F12427" s="1"/>
    </row>
    <row r="12428" spans="6:6">
      <c r="F12428" s="1"/>
    </row>
    <row r="12429" spans="6:6">
      <c r="F12429" s="1"/>
    </row>
    <row r="12430" spans="6:6">
      <c r="F12430" s="1"/>
    </row>
    <row r="12431" spans="6:6">
      <c r="F12431" s="1"/>
    </row>
    <row r="12432" spans="6:6">
      <c r="F12432" s="1"/>
    </row>
    <row r="12433" spans="6:6">
      <c r="F12433" s="1"/>
    </row>
    <row r="12434" spans="6:6">
      <c r="F12434" s="1"/>
    </row>
    <row r="12435" spans="6:6">
      <c r="F12435" s="1"/>
    </row>
    <row r="12436" spans="6:6">
      <c r="F12436" s="1"/>
    </row>
    <row r="12437" spans="6:6">
      <c r="F12437" s="1"/>
    </row>
    <row r="12438" spans="6:6">
      <c r="F12438" s="1"/>
    </row>
    <row r="12439" spans="6:6">
      <c r="F12439" s="1"/>
    </row>
    <row r="12440" spans="6:6">
      <c r="F12440" s="1"/>
    </row>
    <row r="12441" spans="6:6">
      <c r="F12441" s="1"/>
    </row>
    <row r="12442" spans="6:6">
      <c r="F12442" s="1"/>
    </row>
    <row r="12443" spans="6:6">
      <c r="F12443" s="1"/>
    </row>
    <row r="12444" spans="6:6">
      <c r="F12444" s="1"/>
    </row>
    <row r="12445" spans="6:6">
      <c r="F12445" s="1"/>
    </row>
    <row r="12446" spans="6:6">
      <c r="F12446" s="1"/>
    </row>
    <row r="12447" spans="6:6">
      <c r="F12447" s="1"/>
    </row>
    <row r="12448" spans="6:6">
      <c r="F12448" s="1"/>
    </row>
    <row r="12449" spans="6:6">
      <c r="F12449" s="1"/>
    </row>
    <row r="12450" spans="6:6">
      <c r="F12450" s="1"/>
    </row>
    <row r="12451" spans="6:6">
      <c r="F12451" s="1"/>
    </row>
    <row r="12452" spans="6:6">
      <c r="F12452" s="1"/>
    </row>
    <row r="12453" spans="6:6">
      <c r="F12453" s="1"/>
    </row>
    <row r="12454" spans="6:6">
      <c r="F12454" s="1"/>
    </row>
    <row r="12455" spans="6:6">
      <c r="F12455" s="1"/>
    </row>
    <row r="12456" spans="6:6">
      <c r="F12456" s="1"/>
    </row>
    <row r="12457" spans="6:6">
      <c r="F12457" s="1"/>
    </row>
    <row r="12458" spans="6:6">
      <c r="F12458" s="1"/>
    </row>
    <row r="12459" spans="6:6">
      <c r="F12459" s="1"/>
    </row>
    <row r="12460" spans="6:6">
      <c r="F12460" s="1"/>
    </row>
    <row r="12461" spans="6:6">
      <c r="F12461" s="1"/>
    </row>
    <row r="12462" spans="6:6">
      <c r="F12462" s="1"/>
    </row>
    <row r="12463" spans="6:6">
      <c r="F12463" s="1"/>
    </row>
    <row r="12464" spans="6:6">
      <c r="F12464" s="1"/>
    </row>
    <row r="12465" spans="6:6">
      <c r="F12465" s="1"/>
    </row>
    <row r="12466" spans="6:6">
      <c r="F12466" s="1"/>
    </row>
    <row r="12467" spans="6:6">
      <c r="F12467" s="1"/>
    </row>
    <row r="12468" spans="6:6">
      <c r="F12468" s="1"/>
    </row>
    <row r="12469" spans="6:6">
      <c r="F12469" s="1"/>
    </row>
    <row r="12470" spans="6:6">
      <c r="F12470" s="1"/>
    </row>
    <row r="12471" spans="6:6">
      <c r="F12471" s="1"/>
    </row>
    <row r="12472" spans="6:6">
      <c r="F12472" s="1"/>
    </row>
    <row r="12473" spans="6:6">
      <c r="F12473" s="1"/>
    </row>
    <row r="12474" spans="6:6">
      <c r="F12474" s="1"/>
    </row>
    <row r="12475" spans="6:6">
      <c r="F12475" s="1"/>
    </row>
    <row r="12476" spans="6:6">
      <c r="F12476" s="1"/>
    </row>
    <row r="12477" spans="6:6">
      <c r="F12477" s="1"/>
    </row>
    <row r="12478" spans="6:6">
      <c r="F12478" s="1"/>
    </row>
    <row r="12479" spans="6:6">
      <c r="F12479" s="1"/>
    </row>
    <row r="12480" spans="6:6">
      <c r="F12480" s="1"/>
    </row>
    <row r="12481" spans="6:6">
      <c r="F12481" s="1"/>
    </row>
    <row r="12482" spans="6:6">
      <c r="F12482" s="1"/>
    </row>
    <row r="12483" spans="6:6">
      <c r="F12483" s="1"/>
    </row>
    <row r="12484" spans="6:6">
      <c r="F12484" s="1"/>
    </row>
    <row r="12485" spans="6:6">
      <c r="F12485" s="1"/>
    </row>
    <row r="12486" spans="6:6">
      <c r="F12486" s="1"/>
    </row>
    <row r="12487" spans="6:6">
      <c r="F12487" s="1"/>
    </row>
    <row r="12488" spans="6:6">
      <c r="F12488" s="1"/>
    </row>
    <row r="12489" spans="6:6">
      <c r="F12489" s="1"/>
    </row>
    <row r="12490" spans="6:6">
      <c r="F12490" s="1"/>
    </row>
    <row r="12491" spans="6:6">
      <c r="F12491" s="1"/>
    </row>
    <row r="12492" spans="6:6">
      <c r="F12492" s="1"/>
    </row>
    <row r="12493" spans="6:6">
      <c r="F12493" s="1"/>
    </row>
    <row r="12494" spans="6:6">
      <c r="F12494" s="1"/>
    </row>
    <row r="12495" spans="6:6">
      <c r="F12495" s="1"/>
    </row>
    <row r="12496" spans="6:6">
      <c r="F12496" s="1"/>
    </row>
    <row r="12497" spans="6:6">
      <c r="F12497" s="1"/>
    </row>
    <row r="12498" spans="6:6">
      <c r="F12498" s="1"/>
    </row>
    <row r="12499" spans="6:6">
      <c r="F12499" s="1"/>
    </row>
    <row r="12500" spans="6:6">
      <c r="F12500" s="1"/>
    </row>
    <row r="12501" spans="6:6">
      <c r="F12501" s="1"/>
    </row>
    <row r="12502" spans="6:6">
      <c r="F12502" s="1"/>
    </row>
    <row r="12503" spans="6:6">
      <c r="F12503" s="1"/>
    </row>
    <row r="12504" spans="6:6">
      <c r="F12504" s="1"/>
    </row>
    <row r="12505" spans="6:6">
      <c r="F12505" s="1"/>
    </row>
    <row r="12506" spans="6:6">
      <c r="F12506" s="1"/>
    </row>
    <row r="12507" spans="6:6">
      <c r="F12507" s="1"/>
    </row>
    <row r="12508" spans="6:6">
      <c r="F12508" s="1"/>
    </row>
    <row r="12509" spans="6:6">
      <c r="F12509" s="1"/>
    </row>
    <row r="12510" spans="6:6">
      <c r="F12510" s="1"/>
    </row>
    <row r="12511" spans="6:6">
      <c r="F12511" s="1"/>
    </row>
    <row r="12512" spans="6:6">
      <c r="F12512" s="1"/>
    </row>
    <row r="12513" spans="6:6">
      <c r="F12513" s="1"/>
    </row>
    <row r="12514" spans="6:6">
      <c r="F12514" s="1"/>
    </row>
    <row r="12515" spans="6:6">
      <c r="F12515" s="1"/>
    </row>
    <row r="12516" spans="6:6">
      <c r="F12516" s="1"/>
    </row>
    <row r="12517" spans="6:6">
      <c r="F12517" s="1"/>
    </row>
    <row r="12518" spans="6:6">
      <c r="F12518" s="1"/>
    </row>
    <row r="12519" spans="6:6">
      <c r="F12519" s="1"/>
    </row>
    <row r="12520" spans="6:6">
      <c r="F12520" s="1"/>
    </row>
    <row r="12521" spans="6:6">
      <c r="F12521" s="1"/>
    </row>
    <row r="12522" spans="6:6">
      <c r="F12522" s="1"/>
    </row>
    <row r="12523" spans="6:6">
      <c r="F12523" s="1"/>
    </row>
    <row r="12524" spans="6:6">
      <c r="F12524" s="1"/>
    </row>
    <row r="12525" spans="6:6">
      <c r="F12525" s="1"/>
    </row>
    <row r="12526" spans="6:6">
      <c r="F12526" s="1"/>
    </row>
    <row r="12527" spans="6:6">
      <c r="F12527" s="1"/>
    </row>
    <row r="12528" spans="6:6">
      <c r="F12528" s="1"/>
    </row>
    <row r="12529" spans="6:6">
      <c r="F12529" s="1"/>
    </row>
    <row r="12530" spans="6:6">
      <c r="F12530" s="1"/>
    </row>
    <row r="12531" spans="6:6">
      <c r="F12531" s="1"/>
    </row>
    <row r="12532" spans="6:6">
      <c r="F12532" s="1"/>
    </row>
    <row r="12533" spans="6:6">
      <c r="F12533" s="1"/>
    </row>
    <row r="12534" spans="6:6">
      <c r="F12534" s="1"/>
    </row>
    <row r="12535" spans="6:6">
      <c r="F12535" s="1"/>
    </row>
    <row r="12536" spans="6:6">
      <c r="F12536" s="1"/>
    </row>
    <row r="12537" spans="6:6">
      <c r="F12537" s="1"/>
    </row>
    <row r="12538" spans="6:6">
      <c r="F12538" s="1"/>
    </row>
    <row r="12539" spans="6:6">
      <c r="F12539" s="1"/>
    </row>
    <row r="12540" spans="6:6">
      <c r="F12540" s="1"/>
    </row>
    <row r="12541" spans="6:6">
      <c r="F12541" s="1"/>
    </row>
    <row r="12542" spans="6:6">
      <c r="F12542" s="1"/>
    </row>
    <row r="12543" spans="6:6">
      <c r="F12543" s="1"/>
    </row>
    <row r="12544" spans="6:6">
      <c r="F12544" s="1"/>
    </row>
    <row r="12545" spans="6:6">
      <c r="F12545" s="1"/>
    </row>
    <row r="12546" spans="6:6">
      <c r="F12546" s="1"/>
    </row>
    <row r="12547" spans="6:6">
      <c r="F12547" s="1"/>
    </row>
    <row r="12548" spans="6:6">
      <c r="F12548" s="1"/>
    </row>
    <row r="12549" spans="6:6">
      <c r="F12549" s="1"/>
    </row>
    <row r="12550" spans="6:6">
      <c r="F12550" s="1"/>
    </row>
    <row r="12551" spans="6:6">
      <c r="F12551" s="1"/>
    </row>
    <row r="12552" spans="6:6">
      <c r="F12552" s="1"/>
    </row>
    <row r="12553" spans="6:6">
      <c r="F12553" s="1"/>
    </row>
    <row r="12554" spans="6:6">
      <c r="F12554" s="1"/>
    </row>
    <row r="12555" spans="6:6">
      <c r="F12555" s="1"/>
    </row>
    <row r="12556" spans="6:6">
      <c r="F12556" s="1"/>
    </row>
    <row r="12557" spans="6:6">
      <c r="F12557" s="1"/>
    </row>
    <row r="12558" spans="6:6">
      <c r="F12558" s="1"/>
    </row>
    <row r="12559" spans="6:6">
      <c r="F12559" s="1"/>
    </row>
    <row r="12560" spans="6:6">
      <c r="F12560" s="1"/>
    </row>
    <row r="12561" spans="6:6">
      <c r="F12561" s="1"/>
    </row>
    <row r="12562" spans="6:6">
      <c r="F12562" s="1"/>
    </row>
    <row r="12563" spans="6:6">
      <c r="F12563" s="1"/>
    </row>
    <row r="12564" spans="6:6">
      <c r="F12564" s="1"/>
    </row>
    <row r="12565" spans="6:6">
      <c r="F12565" s="1"/>
    </row>
    <row r="12566" spans="6:6">
      <c r="F12566" s="1"/>
    </row>
    <row r="12567" spans="6:6">
      <c r="F12567" s="1"/>
    </row>
    <row r="12568" spans="6:6">
      <c r="F12568" s="1"/>
    </row>
    <row r="12569" spans="6:6">
      <c r="F12569" s="1"/>
    </row>
    <row r="12570" spans="6:6">
      <c r="F12570" s="1"/>
    </row>
    <row r="12571" spans="6:6">
      <c r="F12571" s="1"/>
    </row>
    <row r="12572" spans="6:6">
      <c r="F12572" s="1"/>
    </row>
    <row r="12573" spans="6:6">
      <c r="F12573" s="1"/>
    </row>
    <row r="12574" spans="6:6">
      <c r="F12574" s="1"/>
    </row>
    <row r="12575" spans="6:6">
      <c r="F12575" s="1"/>
    </row>
    <row r="12576" spans="6:6">
      <c r="F12576" s="1"/>
    </row>
    <row r="12577" spans="6:6">
      <c r="F12577" s="1"/>
    </row>
    <row r="12578" spans="6:6">
      <c r="F12578" s="1"/>
    </row>
    <row r="12579" spans="6:6">
      <c r="F12579" s="1"/>
    </row>
    <row r="12580" spans="6:6">
      <c r="F12580" s="1"/>
    </row>
    <row r="12581" spans="6:6">
      <c r="F12581" s="1"/>
    </row>
    <row r="12582" spans="6:6">
      <c r="F12582" s="1"/>
    </row>
    <row r="12583" spans="6:6">
      <c r="F12583" s="1"/>
    </row>
    <row r="12584" spans="6:6">
      <c r="F12584" s="1"/>
    </row>
    <row r="12585" spans="6:6">
      <c r="F12585" s="1"/>
    </row>
    <row r="12586" spans="6:6">
      <c r="F12586" s="1"/>
    </row>
    <row r="12587" spans="6:6">
      <c r="F12587" s="1"/>
    </row>
    <row r="12588" spans="6:6">
      <c r="F12588" s="1"/>
    </row>
    <row r="12589" spans="6:6">
      <c r="F12589" s="1"/>
    </row>
    <row r="12590" spans="6:6">
      <c r="F12590" s="1"/>
    </row>
    <row r="12591" spans="6:6">
      <c r="F12591" s="1"/>
    </row>
    <row r="12592" spans="6:6">
      <c r="F12592" s="1"/>
    </row>
    <row r="12593" spans="6:6">
      <c r="F12593" s="1"/>
    </row>
    <row r="12594" spans="6:6">
      <c r="F12594" s="1"/>
    </row>
    <row r="12595" spans="6:6">
      <c r="F12595" s="1"/>
    </row>
    <row r="12596" spans="6:6">
      <c r="F12596" s="1"/>
    </row>
    <row r="12597" spans="6:6">
      <c r="F12597" s="1"/>
    </row>
    <row r="12598" spans="6:6">
      <c r="F12598" s="1"/>
    </row>
    <row r="12599" spans="6:6">
      <c r="F12599" s="1"/>
    </row>
    <row r="12600" spans="6:6">
      <c r="F12600" s="1"/>
    </row>
    <row r="12601" spans="6:6">
      <c r="F12601" s="1"/>
    </row>
    <row r="12602" spans="6:6">
      <c r="F12602" s="1"/>
    </row>
    <row r="12603" spans="6:6">
      <c r="F12603" s="1"/>
    </row>
    <row r="12604" spans="6:6">
      <c r="F12604" s="1"/>
    </row>
    <row r="12605" spans="6:6">
      <c r="F12605" s="1"/>
    </row>
    <row r="12606" spans="6:6">
      <c r="F12606" s="1"/>
    </row>
    <row r="12607" spans="6:6">
      <c r="F12607" s="1"/>
    </row>
    <row r="12608" spans="6:6">
      <c r="F12608" s="1"/>
    </row>
    <row r="12609" spans="6:6">
      <c r="F12609" s="1"/>
    </row>
    <row r="12610" spans="6:6">
      <c r="F12610" s="1"/>
    </row>
    <row r="12611" spans="6:6">
      <c r="F12611" s="1"/>
    </row>
    <row r="12612" spans="6:6">
      <c r="F12612" s="1"/>
    </row>
    <row r="12613" spans="6:6">
      <c r="F12613" s="1"/>
    </row>
    <row r="12614" spans="6:6">
      <c r="F12614" s="1"/>
    </row>
    <row r="12615" spans="6:6">
      <c r="F12615" s="1"/>
    </row>
    <row r="12616" spans="6:6">
      <c r="F12616" s="1"/>
    </row>
    <row r="12617" spans="6:6">
      <c r="F12617" s="1"/>
    </row>
    <row r="12618" spans="6:6">
      <c r="F12618" s="1"/>
    </row>
    <row r="12619" spans="6:6">
      <c r="F12619" s="1"/>
    </row>
    <row r="12620" spans="6:6">
      <c r="F12620" s="1"/>
    </row>
    <row r="12621" spans="6:6">
      <c r="F12621" s="1"/>
    </row>
    <row r="12622" spans="6:6">
      <c r="F12622" s="1"/>
    </row>
    <row r="12623" spans="6:6">
      <c r="F12623" s="1"/>
    </row>
    <row r="12624" spans="6:6">
      <c r="F12624" s="1"/>
    </row>
    <row r="12625" spans="6:6">
      <c r="F12625" s="1"/>
    </row>
    <row r="12626" spans="6:6">
      <c r="F12626" s="1"/>
    </row>
    <row r="12627" spans="6:6">
      <c r="F12627" s="1"/>
    </row>
    <row r="12628" spans="6:6">
      <c r="F12628" s="1"/>
    </row>
    <row r="12629" spans="6:6">
      <c r="F12629" s="1"/>
    </row>
    <row r="12630" spans="6:6">
      <c r="F12630" s="1"/>
    </row>
    <row r="12631" spans="6:6">
      <c r="F12631" s="1"/>
    </row>
    <row r="12632" spans="6:6">
      <c r="F12632" s="1"/>
    </row>
    <row r="12633" spans="6:6">
      <c r="F12633" s="1"/>
    </row>
    <row r="12634" spans="6:6">
      <c r="F12634" s="1"/>
    </row>
    <row r="12635" spans="6:6">
      <c r="F12635" s="1"/>
    </row>
    <row r="12636" spans="6:6">
      <c r="F12636" s="1"/>
    </row>
    <row r="12637" spans="6:6">
      <c r="F12637" s="1"/>
    </row>
    <row r="12638" spans="6:6">
      <c r="F12638" s="1"/>
    </row>
    <row r="12639" spans="6:6">
      <c r="F12639" s="1"/>
    </row>
    <row r="12640" spans="6:6">
      <c r="F12640" s="1"/>
    </row>
    <row r="12641" spans="6:6">
      <c r="F12641" s="1"/>
    </row>
    <row r="12642" spans="6:6">
      <c r="F12642" s="1"/>
    </row>
    <row r="12643" spans="6:6">
      <c r="F12643" s="1"/>
    </row>
    <row r="12644" spans="6:6">
      <c r="F12644" s="1"/>
    </row>
    <row r="12645" spans="6:6">
      <c r="F12645" s="1"/>
    </row>
    <row r="12646" spans="6:6">
      <c r="F12646" s="1"/>
    </row>
    <row r="12647" spans="6:6">
      <c r="F12647" s="1"/>
    </row>
    <row r="12648" spans="6:6">
      <c r="F12648" s="1"/>
    </row>
    <row r="12649" spans="6:6">
      <c r="F12649" s="1"/>
    </row>
    <row r="12650" spans="6:6">
      <c r="F12650" s="1"/>
    </row>
    <row r="12651" spans="6:6">
      <c r="F12651" s="1"/>
    </row>
    <row r="12652" spans="6:6">
      <c r="F12652" s="1"/>
    </row>
    <row r="12653" spans="6:6">
      <c r="F12653" s="1"/>
    </row>
    <row r="12654" spans="6:6">
      <c r="F12654" s="1"/>
    </row>
    <row r="12655" spans="6:6">
      <c r="F12655" s="1"/>
    </row>
    <row r="12656" spans="6:6">
      <c r="F12656" s="1"/>
    </row>
    <row r="12657" spans="6:6">
      <c r="F12657" s="1"/>
    </row>
    <row r="12658" spans="6:6">
      <c r="F12658" s="1"/>
    </row>
    <row r="12659" spans="6:6">
      <c r="F12659" s="1"/>
    </row>
    <row r="12660" spans="6:6">
      <c r="F12660" s="1"/>
    </row>
    <row r="12661" spans="6:6">
      <c r="F12661" s="1"/>
    </row>
    <row r="12662" spans="6:6">
      <c r="F12662" s="1"/>
    </row>
    <row r="12663" spans="6:6">
      <c r="F12663" s="1"/>
    </row>
    <row r="12664" spans="6:6">
      <c r="F12664" s="1"/>
    </row>
    <row r="12665" spans="6:6">
      <c r="F12665" s="1"/>
    </row>
    <row r="12666" spans="6:6">
      <c r="F12666" s="1"/>
    </row>
    <row r="12667" spans="6:6">
      <c r="F12667" s="1"/>
    </row>
    <row r="12668" spans="6:6">
      <c r="F12668" s="1"/>
    </row>
    <row r="12669" spans="6:6">
      <c r="F12669" s="1"/>
    </row>
    <row r="12670" spans="6:6">
      <c r="F12670" s="1"/>
    </row>
    <row r="12671" spans="6:6">
      <c r="F12671" s="1"/>
    </row>
    <row r="12672" spans="6:6">
      <c r="F12672" s="1"/>
    </row>
    <row r="12673" spans="6:6">
      <c r="F12673" s="1"/>
    </row>
    <row r="12674" spans="6:6">
      <c r="F12674" s="1"/>
    </row>
    <row r="12675" spans="6:6">
      <c r="F12675" s="1"/>
    </row>
    <row r="12676" spans="6:6">
      <c r="F12676" s="1"/>
    </row>
    <row r="12677" spans="6:6">
      <c r="F12677" s="1"/>
    </row>
    <row r="12678" spans="6:6">
      <c r="F12678" s="1"/>
    </row>
    <row r="12679" spans="6:6">
      <c r="F12679" s="1"/>
    </row>
    <row r="12680" spans="6:6">
      <c r="F12680" s="1"/>
    </row>
    <row r="12681" spans="6:6">
      <c r="F12681" s="1"/>
    </row>
    <row r="12682" spans="6:6">
      <c r="F12682" s="1"/>
    </row>
    <row r="12683" spans="6:6">
      <c r="F12683" s="1"/>
    </row>
    <row r="12684" spans="6:6">
      <c r="F12684" s="1"/>
    </row>
    <row r="12685" spans="6:6">
      <c r="F12685" s="1"/>
    </row>
    <row r="12686" spans="6:6">
      <c r="F12686" s="1"/>
    </row>
    <row r="12687" spans="6:6">
      <c r="F12687" s="1"/>
    </row>
    <row r="12688" spans="6:6">
      <c r="F12688" s="1"/>
    </row>
    <row r="12689" spans="6:6">
      <c r="F12689" s="1"/>
    </row>
    <row r="12690" spans="6:6">
      <c r="F12690" s="1"/>
    </row>
    <row r="12691" spans="6:6">
      <c r="F12691" s="1"/>
    </row>
    <row r="12692" spans="6:6">
      <c r="F12692" s="1"/>
    </row>
    <row r="12693" spans="6:6">
      <c r="F12693" s="1"/>
    </row>
    <row r="12694" spans="6:6">
      <c r="F12694" s="1"/>
    </row>
    <row r="12695" spans="6:6">
      <c r="F12695" s="1"/>
    </row>
    <row r="12696" spans="6:6">
      <c r="F12696" s="1"/>
    </row>
    <row r="12697" spans="6:6">
      <c r="F12697" s="1"/>
    </row>
    <row r="12698" spans="6:6">
      <c r="F12698" s="1"/>
    </row>
    <row r="12699" spans="6:6">
      <c r="F12699" s="1"/>
    </row>
    <row r="12700" spans="6:6">
      <c r="F12700" s="1"/>
    </row>
    <row r="12701" spans="6:6">
      <c r="F12701" s="1"/>
    </row>
    <row r="12702" spans="6:6">
      <c r="F12702" s="1"/>
    </row>
    <row r="12703" spans="6:6">
      <c r="F12703" s="1"/>
    </row>
    <row r="12704" spans="6:6">
      <c r="F12704" s="1"/>
    </row>
    <row r="12705" spans="6:6">
      <c r="F12705" s="1"/>
    </row>
    <row r="12706" spans="6:6">
      <c r="F12706" s="1"/>
    </row>
    <row r="12707" spans="6:6">
      <c r="F12707" s="1"/>
    </row>
    <row r="12708" spans="6:6">
      <c r="F12708" s="1"/>
    </row>
    <row r="12709" spans="6:6">
      <c r="F12709" s="1"/>
    </row>
    <row r="12710" spans="6:6">
      <c r="F12710" s="1"/>
    </row>
    <row r="12711" spans="6:6">
      <c r="F12711" s="1"/>
    </row>
    <row r="12712" spans="6:6">
      <c r="F12712" s="1"/>
    </row>
    <row r="12713" spans="6:6">
      <c r="F12713" s="1"/>
    </row>
    <row r="12714" spans="6:6">
      <c r="F12714" s="1"/>
    </row>
    <row r="12715" spans="6:6">
      <c r="F12715" s="1"/>
    </row>
    <row r="12716" spans="6:6">
      <c r="F12716" s="1"/>
    </row>
    <row r="12717" spans="6:6">
      <c r="F12717" s="1"/>
    </row>
    <row r="12718" spans="6:6">
      <c r="F12718" s="1"/>
    </row>
    <row r="12719" spans="6:6">
      <c r="F12719" s="1"/>
    </row>
    <row r="12720" spans="6:6">
      <c r="F12720" s="1"/>
    </row>
    <row r="12721" spans="6:6">
      <c r="F12721" s="1"/>
    </row>
    <row r="12722" spans="6:6">
      <c r="F12722" s="1"/>
    </row>
    <row r="12723" spans="6:6">
      <c r="F12723" s="1"/>
    </row>
    <row r="12724" spans="6:6">
      <c r="F12724" s="1"/>
    </row>
    <row r="12725" spans="6:6">
      <c r="F12725" s="1"/>
    </row>
    <row r="12726" spans="6:6">
      <c r="F12726" s="1"/>
    </row>
    <row r="12727" spans="6:6">
      <c r="F12727" s="1"/>
    </row>
    <row r="12728" spans="6:6">
      <c r="F12728" s="1"/>
    </row>
    <row r="12729" spans="6:6">
      <c r="F12729" s="1"/>
    </row>
    <row r="12730" spans="6:6">
      <c r="F12730" s="1"/>
    </row>
    <row r="12731" spans="6:6">
      <c r="F12731" s="1"/>
    </row>
    <row r="12732" spans="6:6">
      <c r="F12732" s="1"/>
    </row>
    <row r="12733" spans="6:6">
      <c r="F12733" s="1"/>
    </row>
    <row r="12734" spans="6:6">
      <c r="F12734" s="1"/>
    </row>
    <row r="12735" spans="6:6">
      <c r="F12735" s="1"/>
    </row>
    <row r="12736" spans="6:6">
      <c r="F12736" s="1"/>
    </row>
    <row r="12737" spans="6:6">
      <c r="F12737" s="1"/>
    </row>
    <row r="12738" spans="6:6">
      <c r="F12738" s="1"/>
    </row>
    <row r="12739" spans="6:6">
      <c r="F12739" s="1"/>
    </row>
    <row r="12740" spans="6:6">
      <c r="F12740" s="1"/>
    </row>
    <row r="12741" spans="6:6">
      <c r="F12741" s="1"/>
    </row>
    <row r="12742" spans="6:6">
      <c r="F12742" s="1"/>
    </row>
    <row r="12743" spans="6:6">
      <c r="F12743" s="1"/>
    </row>
    <row r="12744" spans="6:6">
      <c r="F12744" s="1"/>
    </row>
    <row r="12745" spans="6:6">
      <c r="F12745" s="1"/>
    </row>
    <row r="12746" spans="6:6">
      <c r="F12746" s="1"/>
    </row>
    <row r="12747" spans="6:6">
      <c r="F12747" s="1"/>
    </row>
    <row r="12748" spans="6:6">
      <c r="F12748" s="1"/>
    </row>
    <row r="12749" spans="6:6">
      <c r="F12749" s="1"/>
    </row>
    <row r="12750" spans="6:6">
      <c r="F12750" s="1"/>
    </row>
    <row r="12751" spans="6:6">
      <c r="F12751" s="1"/>
    </row>
    <row r="12752" spans="6:6">
      <c r="F12752" s="1"/>
    </row>
    <row r="12753" spans="6:6">
      <c r="F12753" s="1"/>
    </row>
    <row r="12754" spans="6:6">
      <c r="F12754" s="1"/>
    </row>
    <row r="12755" spans="6:6">
      <c r="F12755" s="1"/>
    </row>
    <row r="12756" spans="6:6">
      <c r="F12756" s="1"/>
    </row>
    <row r="12757" spans="6:6">
      <c r="F12757" s="1"/>
    </row>
    <row r="12758" spans="6:6">
      <c r="F12758" s="1"/>
    </row>
    <row r="12759" spans="6:6">
      <c r="F12759" s="1"/>
    </row>
    <row r="12760" spans="6:6">
      <c r="F12760" s="1"/>
    </row>
    <row r="12761" spans="6:6">
      <c r="F12761" s="1"/>
    </row>
    <row r="12762" spans="6:6">
      <c r="F12762" s="1"/>
    </row>
    <row r="12763" spans="6:6">
      <c r="F12763" s="1"/>
    </row>
    <row r="12764" spans="6:6">
      <c r="F12764" s="1"/>
    </row>
    <row r="12765" spans="6:6">
      <c r="F12765" s="1"/>
    </row>
    <row r="12766" spans="6:6">
      <c r="F12766" s="1"/>
    </row>
    <row r="12767" spans="6:6">
      <c r="F12767" s="1"/>
    </row>
    <row r="12768" spans="6:6">
      <c r="F12768" s="1"/>
    </row>
    <row r="12769" spans="6:6">
      <c r="F12769" s="1"/>
    </row>
    <row r="12770" spans="6:6">
      <c r="F12770" s="1"/>
    </row>
    <row r="12771" spans="6:6">
      <c r="F12771" s="1"/>
    </row>
    <row r="12772" spans="6:6">
      <c r="F12772" s="1"/>
    </row>
    <row r="12773" spans="6:6">
      <c r="F12773" s="1"/>
    </row>
    <row r="12774" spans="6:6">
      <c r="F12774" s="1"/>
    </row>
    <row r="12775" spans="6:6">
      <c r="F12775" s="1"/>
    </row>
    <row r="12776" spans="6:6">
      <c r="F12776" s="1"/>
    </row>
    <row r="12777" spans="6:6">
      <c r="F12777" s="1"/>
    </row>
    <row r="12778" spans="6:6">
      <c r="F12778" s="1"/>
    </row>
    <row r="12779" spans="6:6">
      <c r="F12779" s="1"/>
    </row>
    <row r="12780" spans="6:6">
      <c r="F12780" s="1"/>
    </row>
    <row r="12781" spans="6:6">
      <c r="F12781" s="1"/>
    </row>
    <row r="12782" spans="6:6">
      <c r="F12782" s="1"/>
    </row>
    <row r="12783" spans="6:6">
      <c r="F12783" s="1"/>
    </row>
    <row r="12784" spans="6:6">
      <c r="F12784" s="1"/>
    </row>
    <row r="12785" spans="6:6">
      <c r="F12785" s="1"/>
    </row>
    <row r="12786" spans="6:6">
      <c r="F12786" s="1"/>
    </row>
    <row r="12787" spans="6:6">
      <c r="F12787" s="1"/>
    </row>
    <row r="12788" spans="6:6">
      <c r="F12788" s="1"/>
    </row>
    <row r="12789" spans="6:6">
      <c r="F12789" s="1"/>
    </row>
    <row r="12790" spans="6:6">
      <c r="F12790" s="1"/>
    </row>
    <row r="12791" spans="6:6">
      <c r="F12791" s="1"/>
    </row>
    <row r="12792" spans="6:6">
      <c r="F12792" s="1"/>
    </row>
    <row r="12793" spans="6:6">
      <c r="F12793" s="1"/>
    </row>
    <row r="12794" spans="6:6">
      <c r="F12794" s="1"/>
    </row>
    <row r="12795" spans="6:6">
      <c r="F12795" s="1"/>
    </row>
    <row r="12796" spans="6:6">
      <c r="F12796" s="1"/>
    </row>
    <row r="12797" spans="6:6">
      <c r="F12797" s="1"/>
    </row>
    <row r="12798" spans="6:6">
      <c r="F12798" s="1"/>
    </row>
    <row r="12799" spans="6:6">
      <c r="F12799" s="1"/>
    </row>
    <row r="12800" spans="6:6">
      <c r="F12800" s="1"/>
    </row>
    <row r="12801" spans="6:6">
      <c r="F12801" s="1"/>
    </row>
    <row r="12802" spans="6:6">
      <c r="F12802" s="1"/>
    </row>
    <row r="12803" spans="6:6">
      <c r="F12803" s="1"/>
    </row>
    <row r="12804" spans="6:6">
      <c r="F12804" s="1"/>
    </row>
    <row r="12805" spans="6:6">
      <c r="F12805" s="1"/>
    </row>
    <row r="12806" spans="6:6">
      <c r="F12806" s="1"/>
    </row>
    <row r="12807" spans="6:6">
      <c r="F12807" s="1"/>
    </row>
    <row r="12808" spans="6:6">
      <c r="F12808" s="1"/>
    </row>
    <row r="12809" spans="6:6">
      <c r="F12809" s="1"/>
    </row>
    <row r="12810" spans="6:6">
      <c r="F12810" s="1"/>
    </row>
    <row r="12811" spans="6:6">
      <c r="F12811" s="1"/>
    </row>
    <row r="12812" spans="6:6">
      <c r="F12812" s="1"/>
    </row>
    <row r="12813" spans="6:6">
      <c r="F12813" s="1"/>
    </row>
    <row r="12814" spans="6:6">
      <c r="F12814" s="1"/>
    </row>
    <row r="12815" spans="6:6">
      <c r="F12815" s="1"/>
    </row>
    <row r="12816" spans="6:6">
      <c r="F12816" s="1"/>
    </row>
    <row r="12817" spans="6:6">
      <c r="F12817" s="1"/>
    </row>
    <row r="12818" spans="6:6">
      <c r="F12818" s="1"/>
    </row>
    <row r="12819" spans="6:6">
      <c r="F12819" s="1"/>
    </row>
    <row r="12820" spans="6:6">
      <c r="F12820" s="1"/>
    </row>
    <row r="12821" spans="6:6">
      <c r="F12821" s="1"/>
    </row>
    <row r="12822" spans="6:6">
      <c r="F12822" s="1"/>
    </row>
    <row r="12823" spans="6:6">
      <c r="F12823" s="1"/>
    </row>
    <row r="12824" spans="6:6">
      <c r="F12824" s="1"/>
    </row>
    <row r="12825" spans="6:6">
      <c r="F12825" s="1"/>
    </row>
    <row r="12826" spans="6:6">
      <c r="F12826" s="1"/>
    </row>
    <row r="12827" spans="6:6">
      <c r="F12827" s="1"/>
    </row>
    <row r="12828" spans="6:6">
      <c r="F12828" s="1"/>
    </row>
    <row r="12829" spans="6:6">
      <c r="F12829" s="1"/>
    </row>
    <row r="12830" spans="6:6">
      <c r="F12830" s="1"/>
    </row>
    <row r="12831" spans="6:6">
      <c r="F12831" s="1"/>
    </row>
    <row r="12832" spans="6:6">
      <c r="F12832" s="1"/>
    </row>
    <row r="12833" spans="6:6">
      <c r="F12833" s="1"/>
    </row>
    <row r="12834" spans="6:6">
      <c r="F12834" s="1"/>
    </row>
    <row r="12835" spans="6:6">
      <c r="F12835" s="1"/>
    </row>
    <row r="12836" spans="6:6">
      <c r="F12836" s="1"/>
    </row>
    <row r="12837" spans="6:6">
      <c r="F12837" s="1"/>
    </row>
    <row r="12838" spans="6:6">
      <c r="F12838" s="1"/>
    </row>
    <row r="12839" spans="6:6">
      <c r="F12839" s="1"/>
    </row>
    <row r="12840" spans="6:6">
      <c r="F12840" s="1"/>
    </row>
    <row r="12841" spans="6:6">
      <c r="F12841" s="1"/>
    </row>
    <row r="12842" spans="6:6">
      <c r="F12842" s="1"/>
    </row>
    <row r="12843" spans="6:6">
      <c r="F12843" s="1"/>
    </row>
    <row r="12844" spans="6:6">
      <c r="F12844" s="1"/>
    </row>
    <row r="12845" spans="6:6">
      <c r="F12845" s="1"/>
    </row>
    <row r="12846" spans="6:6">
      <c r="F12846" s="1"/>
    </row>
    <row r="12847" spans="6:6">
      <c r="F12847" s="1"/>
    </row>
    <row r="12848" spans="6:6">
      <c r="F12848" s="1"/>
    </row>
    <row r="12849" spans="6:6">
      <c r="F12849" s="1"/>
    </row>
    <row r="12850" spans="6:6">
      <c r="F12850" s="1"/>
    </row>
    <row r="12851" spans="6:6">
      <c r="F12851" s="1"/>
    </row>
    <row r="12852" spans="6:6">
      <c r="F12852" s="1"/>
    </row>
    <row r="12853" spans="6:6">
      <c r="F12853" s="1"/>
    </row>
    <row r="12854" spans="6:6">
      <c r="F12854" s="1"/>
    </row>
    <row r="12855" spans="6:6">
      <c r="F12855" s="1"/>
    </row>
    <row r="12856" spans="6:6">
      <c r="F12856" s="1"/>
    </row>
    <row r="12857" spans="6:6">
      <c r="F12857" s="1"/>
    </row>
    <row r="12858" spans="6:6">
      <c r="F12858" s="1"/>
    </row>
    <row r="12859" spans="6:6">
      <c r="F12859" s="1"/>
    </row>
    <row r="12860" spans="6:6">
      <c r="F12860" s="1"/>
    </row>
    <row r="12861" spans="6:6">
      <c r="F12861" s="1"/>
    </row>
    <row r="12862" spans="6:6">
      <c r="F12862" s="1"/>
    </row>
    <row r="12863" spans="6:6">
      <c r="F12863" s="1"/>
    </row>
    <row r="12864" spans="6:6">
      <c r="F12864" s="1"/>
    </row>
    <row r="12865" spans="6:6">
      <c r="F12865" s="1"/>
    </row>
    <row r="12866" spans="6:6">
      <c r="F12866" s="1"/>
    </row>
    <row r="12867" spans="6:6">
      <c r="F12867" s="1"/>
    </row>
    <row r="12868" spans="6:6">
      <c r="F12868" s="1"/>
    </row>
    <row r="12869" spans="6:6">
      <c r="F12869" s="1"/>
    </row>
    <row r="12870" spans="6:6">
      <c r="F12870" s="1"/>
    </row>
    <row r="12871" spans="6:6">
      <c r="F12871" s="1"/>
    </row>
    <row r="12872" spans="6:6">
      <c r="F12872" s="1"/>
    </row>
    <row r="12873" spans="6:6">
      <c r="F12873" s="1"/>
    </row>
    <row r="12874" spans="6:6">
      <c r="F12874" s="1"/>
    </row>
    <row r="12875" spans="6:6">
      <c r="F12875" s="1"/>
    </row>
    <row r="12876" spans="6:6">
      <c r="F12876" s="1"/>
    </row>
    <row r="12877" spans="6:6">
      <c r="F12877" s="1"/>
    </row>
    <row r="12878" spans="6:6">
      <c r="F12878" s="1"/>
    </row>
    <row r="12879" spans="6:6">
      <c r="F12879" s="1"/>
    </row>
    <row r="12880" spans="6:6">
      <c r="F12880" s="1"/>
    </row>
    <row r="12881" spans="6:6">
      <c r="F12881" s="1"/>
    </row>
    <row r="12882" spans="6:6">
      <c r="F12882" s="1"/>
    </row>
    <row r="12883" spans="6:6">
      <c r="F12883" s="1"/>
    </row>
    <row r="12884" spans="6:6">
      <c r="F12884" s="1"/>
    </row>
    <row r="12885" spans="6:6">
      <c r="F12885" s="1"/>
    </row>
    <row r="12886" spans="6:6">
      <c r="F12886" s="1"/>
    </row>
    <row r="12887" spans="6:6">
      <c r="F12887" s="1"/>
    </row>
    <row r="12888" spans="6:6">
      <c r="F12888" s="1"/>
    </row>
    <row r="12889" spans="6:6">
      <c r="F12889" s="1"/>
    </row>
    <row r="12890" spans="6:6">
      <c r="F12890" s="1"/>
    </row>
    <row r="12891" spans="6:6">
      <c r="F12891" s="1"/>
    </row>
    <row r="12892" spans="6:6">
      <c r="F12892" s="1"/>
    </row>
    <row r="12893" spans="6:6">
      <c r="F12893" s="1"/>
    </row>
    <row r="12894" spans="6:6">
      <c r="F12894" s="1"/>
    </row>
    <row r="12895" spans="6:6">
      <c r="F12895" s="1"/>
    </row>
    <row r="12896" spans="6:6">
      <c r="F12896" s="1"/>
    </row>
    <row r="12897" spans="6:6">
      <c r="F12897" s="1"/>
    </row>
    <row r="12898" spans="6:6">
      <c r="F12898" s="1"/>
    </row>
    <row r="12899" spans="6:6">
      <c r="F12899" s="1"/>
    </row>
    <row r="12900" spans="6:6">
      <c r="F12900" s="1"/>
    </row>
    <row r="12901" spans="6:6">
      <c r="F12901" s="1"/>
    </row>
    <row r="12902" spans="6:6">
      <c r="F12902" s="1"/>
    </row>
    <row r="12903" spans="6:6">
      <c r="F12903" s="1"/>
    </row>
    <row r="12904" spans="6:6">
      <c r="F12904" s="1"/>
    </row>
    <row r="12905" spans="6:6">
      <c r="F12905" s="1"/>
    </row>
    <row r="12906" spans="6:6">
      <c r="F12906" s="1"/>
    </row>
    <row r="12907" spans="6:6">
      <c r="F12907" s="1"/>
    </row>
    <row r="12908" spans="6:6">
      <c r="F12908" s="1"/>
    </row>
    <row r="12909" spans="6:6">
      <c r="F12909" s="1"/>
    </row>
    <row r="12910" spans="6:6">
      <c r="F12910" s="1"/>
    </row>
    <row r="12911" spans="6:6">
      <c r="F12911" s="1"/>
    </row>
    <row r="12912" spans="6:6">
      <c r="F12912" s="1"/>
    </row>
    <row r="12913" spans="6:6">
      <c r="F12913" s="1"/>
    </row>
    <row r="12914" spans="6:6">
      <c r="F12914" s="1"/>
    </row>
    <row r="12915" spans="6:6">
      <c r="F12915" s="1"/>
    </row>
    <row r="12916" spans="6:6">
      <c r="F12916" s="1"/>
    </row>
    <row r="12917" spans="6:6">
      <c r="F12917" s="1"/>
    </row>
    <row r="12918" spans="6:6">
      <c r="F12918" s="1"/>
    </row>
    <row r="12919" spans="6:6">
      <c r="F12919" s="1"/>
    </row>
    <row r="12920" spans="6:6">
      <c r="F12920" s="1"/>
    </row>
    <row r="12921" spans="6:6">
      <c r="F12921" s="1"/>
    </row>
    <row r="12922" spans="6:6">
      <c r="F12922" s="1"/>
    </row>
    <row r="12923" spans="6:6">
      <c r="F12923" s="1"/>
    </row>
    <row r="12924" spans="6:6">
      <c r="F12924" s="1"/>
    </row>
    <row r="12925" spans="6:6">
      <c r="F12925" s="1"/>
    </row>
    <row r="12926" spans="6:6">
      <c r="F12926" s="1"/>
    </row>
    <row r="12927" spans="6:6">
      <c r="F12927" s="1"/>
    </row>
    <row r="12928" spans="6:6">
      <c r="F12928" s="1"/>
    </row>
    <row r="12929" spans="6:6">
      <c r="F12929" s="1"/>
    </row>
    <row r="12930" spans="6:6">
      <c r="F12930" s="1"/>
    </row>
    <row r="12931" spans="6:6">
      <c r="F12931" s="1"/>
    </row>
    <row r="12932" spans="6:6">
      <c r="F12932" s="1"/>
    </row>
    <row r="12933" spans="6:6">
      <c r="F12933" s="1"/>
    </row>
    <row r="12934" spans="6:6">
      <c r="F12934" s="1"/>
    </row>
    <row r="12935" spans="6:6">
      <c r="F12935" s="1"/>
    </row>
    <row r="12936" spans="6:6">
      <c r="F12936" s="1"/>
    </row>
    <row r="12937" spans="6:6">
      <c r="F12937" s="1"/>
    </row>
    <row r="12938" spans="6:6">
      <c r="F12938" s="1"/>
    </row>
    <row r="12939" spans="6:6">
      <c r="F12939" s="1"/>
    </row>
    <row r="12940" spans="6:6">
      <c r="F12940" s="1"/>
    </row>
    <row r="12941" spans="6:6">
      <c r="F12941" s="1"/>
    </row>
    <row r="12942" spans="6:6">
      <c r="F12942" s="1"/>
    </row>
    <row r="12943" spans="6:6">
      <c r="F12943" s="1"/>
    </row>
    <row r="12944" spans="6:6">
      <c r="F12944" s="1"/>
    </row>
    <row r="12945" spans="6:6">
      <c r="F12945" s="1"/>
    </row>
    <row r="12946" spans="6:6">
      <c r="F12946" s="1"/>
    </row>
    <row r="12947" spans="6:6">
      <c r="F12947" s="1"/>
    </row>
    <row r="12948" spans="6:6">
      <c r="F12948" s="1"/>
    </row>
    <row r="12949" spans="6:6">
      <c r="F12949" s="1"/>
    </row>
    <row r="12950" spans="6:6">
      <c r="F12950" s="1"/>
    </row>
    <row r="12951" spans="6:6">
      <c r="F12951" s="1"/>
    </row>
    <row r="12952" spans="6:6">
      <c r="F12952" s="1"/>
    </row>
    <row r="12953" spans="6:6">
      <c r="F12953" s="1"/>
    </row>
    <row r="12954" spans="6:6">
      <c r="F12954" s="1"/>
    </row>
    <row r="12955" spans="6:6">
      <c r="F12955" s="1"/>
    </row>
    <row r="12956" spans="6:6">
      <c r="F12956" s="1"/>
    </row>
    <row r="12957" spans="6:6">
      <c r="F12957" s="1"/>
    </row>
    <row r="12958" spans="6:6">
      <c r="F12958" s="1"/>
    </row>
    <row r="12959" spans="6:6">
      <c r="F12959" s="1"/>
    </row>
    <row r="12960" spans="6:6">
      <c r="F12960" s="1"/>
    </row>
    <row r="12961" spans="6:6">
      <c r="F12961" s="1"/>
    </row>
    <row r="12962" spans="6:6">
      <c r="F12962" s="1"/>
    </row>
    <row r="12963" spans="6:6">
      <c r="F12963" s="1"/>
    </row>
    <row r="12964" spans="6:6">
      <c r="F12964" s="1"/>
    </row>
    <row r="12965" spans="6:6">
      <c r="F12965" s="1"/>
    </row>
    <row r="12966" spans="6:6">
      <c r="F12966" s="1"/>
    </row>
    <row r="12967" spans="6:6">
      <c r="F12967" s="1"/>
    </row>
    <row r="12968" spans="6:6">
      <c r="F12968" s="1"/>
    </row>
    <row r="12969" spans="6:6">
      <c r="F12969" s="1"/>
    </row>
    <row r="12970" spans="6:6">
      <c r="F12970" s="1"/>
    </row>
    <row r="12971" spans="6:6">
      <c r="F12971" s="1"/>
    </row>
    <row r="12972" spans="6:6">
      <c r="F12972" s="1"/>
    </row>
    <row r="12973" spans="6:6">
      <c r="F12973" s="1"/>
    </row>
    <row r="12974" spans="6:6">
      <c r="F12974" s="1"/>
    </row>
    <row r="12975" spans="6:6">
      <c r="F12975" s="1"/>
    </row>
    <row r="12976" spans="6:6">
      <c r="F12976" s="1"/>
    </row>
    <row r="12977" spans="6:6">
      <c r="F12977" s="1"/>
    </row>
    <row r="12978" spans="6:6">
      <c r="F12978" s="1"/>
    </row>
    <row r="12979" spans="6:6">
      <c r="F12979" s="1"/>
    </row>
    <row r="12980" spans="6:6">
      <c r="F12980" s="1"/>
    </row>
    <row r="12981" spans="6:6">
      <c r="F12981" s="1"/>
    </row>
    <row r="12982" spans="6:6">
      <c r="F12982" s="1"/>
    </row>
    <row r="12983" spans="6:6">
      <c r="F12983" s="1"/>
    </row>
    <row r="12984" spans="6:6">
      <c r="F12984" s="1"/>
    </row>
    <row r="12985" spans="6:6">
      <c r="F12985" s="1"/>
    </row>
    <row r="12986" spans="6:6">
      <c r="F12986" s="1"/>
    </row>
    <row r="12987" spans="6:6">
      <c r="F12987" s="1"/>
    </row>
    <row r="12988" spans="6:6">
      <c r="F12988" s="1"/>
    </row>
    <row r="12989" spans="6:6">
      <c r="F12989" s="1"/>
    </row>
    <row r="12990" spans="6:6">
      <c r="F12990" s="1"/>
    </row>
    <row r="12991" spans="6:6">
      <c r="F12991" s="1"/>
    </row>
    <row r="12992" spans="6:6">
      <c r="F12992" s="1"/>
    </row>
    <row r="12993" spans="6:6">
      <c r="F12993" s="1"/>
    </row>
    <row r="12994" spans="6:6">
      <c r="F12994" s="1"/>
    </row>
    <row r="12995" spans="6:6">
      <c r="F12995" s="1"/>
    </row>
    <row r="12996" spans="6:6">
      <c r="F12996" s="1"/>
    </row>
    <row r="12997" spans="6:6">
      <c r="F12997" s="1"/>
    </row>
    <row r="12998" spans="6:6">
      <c r="F12998" s="1"/>
    </row>
    <row r="12999" spans="6:6">
      <c r="F12999" s="1"/>
    </row>
    <row r="13000" spans="6:6">
      <c r="F13000" s="1"/>
    </row>
    <row r="13001" spans="6:6">
      <c r="F13001" s="1"/>
    </row>
    <row r="13002" spans="6:6">
      <c r="F13002" s="1"/>
    </row>
    <row r="13003" spans="6:6">
      <c r="F13003" s="1"/>
    </row>
    <row r="13004" spans="6:6">
      <c r="F13004" s="1"/>
    </row>
    <row r="13005" spans="6:6">
      <c r="F13005" s="1"/>
    </row>
    <row r="13006" spans="6:6">
      <c r="F13006" s="1"/>
    </row>
    <row r="13007" spans="6:6">
      <c r="F13007" s="1"/>
    </row>
    <row r="13008" spans="6:6">
      <c r="F13008" s="1"/>
    </row>
    <row r="13009" spans="6:6">
      <c r="F13009" s="1"/>
    </row>
    <row r="13010" spans="6:6">
      <c r="F13010" s="1"/>
    </row>
    <row r="13011" spans="6:6">
      <c r="F13011" s="1"/>
    </row>
    <row r="13012" spans="6:6">
      <c r="F13012" s="1"/>
    </row>
    <row r="13013" spans="6:6">
      <c r="F13013" s="1"/>
    </row>
    <row r="13014" spans="6:6">
      <c r="F13014" s="1"/>
    </row>
    <row r="13015" spans="6:6">
      <c r="F13015" s="1"/>
    </row>
    <row r="13016" spans="6:6">
      <c r="F13016" s="1"/>
    </row>
    <row r="13017" spans="6:6">
      <c r="F13017" s="1"/>
    </row>
    <row r="13018" spans="6:6">
      <c r="F13018" s="1"/>
    </row>
    <row r="13019" spans="6:6">
      <c r="F13019" s="1"/>
    </row>
    <row r="13020" spans="6:6">
      <c r="F13020" s="1"/>
    </row>
    <row r="13021" spans="6:6">
      <c r="F13021" s="1"/>
    </row>
    <row r="13022" spans="6:6">
      <c r="F13022" s="1"/>
    </row>
    <row r="13023" spans="6:6">
      <c r="F13023" s="1"/>
    </row>
    <row r="13024" spans="6:6">
      <c r="F13024" s="1"/>
    </row>
    <row r="13025" spans="6:6">
      <c r="F13025" s="1"/>
    </row>
    <row r="13026" spans="6:6">
      <c r="F13026" s="1"/>
    </row>
    <row r="13027" spans="6:6">
      <c r="F13027" s="1"/>
    </row>
    <row r="13028" spans="6:6">
      <c r="F13028" s="1"/>
    </row>
    <row r="13029" spans="6:6">
      <c r="F13029" s="1"/>
    </row>
    <row r="13030" spans="6:6">
      <c r="F13030" s="1"/>
    </row>
    <row r="13031" spans="6:6">
      <c r="F13031" s="1"/>
    </row>
    <row r="13032" spans="6:6">
      <c r="F13032" s="1"/>
    </row>
    <row r="13033" spans="6:6">
      <c r="F13033" s="1"/>
    </row>
    <row r="13034" spans="6:6">
      <c r="F13034" s="1"/>
    </row>
    <row r="13035" spans="6:6">
      <c r="F13035" s="1"/>
    </row>
    <row r="13036" spans="6:6">
      <c r="F13036" s="1"/>
    </row>
    <row r="13037" spans="6:6">
      <c r="F13037" s="1"/>
    </row>
    <row r="13038" spans="6:6">
      <c r="F13038" s="1"/>
    </row>
    <row r="13039" spans="6:6">
      <c r="F13039" s="1"/>
    </row>
    <row r="13040" spans="6:6">
      <c r="F13040" s="1"/>
    </row>
    <row r="13041" spans="6:6">
      <c r="F13041" s="1"/>
    </row>
    <row r="13042" spans="6:6">
      <c r="F13042" s="1"/>
    </row>
    <row r="13043" spans="6:6">
      <c r="F13043" s="1"/>
    </row>
    <row r="13044" spans="6:6">
      <c r="F13044" s="1"/>
    </row>
    <row r="13045" spans="6:6">
      <c r="F13045" s="1"/>
    </row>
    <row r="13046" spans="6:6">
      <c r="F13046" s="1"/>
    </row>
    <row r="13047" spans="6:6">
      <c r="F13047" s="1"/>
    </row>
    <row r="13048" spans="6:6">
      <c r="F13048" s="1"/>
    </row>
    <row r="13049" spans="6:6">
      <c r="F13049" s="1"/>
    </row>
    <row r="13050" spans="6:6">
      <c r="F13050" s="1"/>
    </row>
    <row r="13051" spans="6:6">
      <c r="F13051" s="1"/>
    </row>
    <row r="13052" spans="6:6">
      <c r="F13052" s="1"/>
    </row>
    <row r="13053" spans="6:6">
      <c r="F13053" s="1"/>
    </row>
    <row r="13054" spans="6:6">
      <c r="F13054" s="1"/>
    </row>
    <row r="13055" spans="6:6">
      <c r="F13055" s="1"/>
    </row>
    <row r="13056" spans="6:6">
      <c r="F13056" s="1"/>
    </row>
    <row r="13057" spans="6:6">
      <c r="F13057" s="1"/>
    </row>
    <row r="13058" spans="6:6">
      <c r="F13058" s="1"/>
    </row>
    <row r="13059" spans="6:6">
      <c r="F13059" s="1"/>
    </row>
    <row r="13060" spans="6:6">
      <c r="F13060" s="1"/>
    </row>
    <row r="13061" spans="6:6">
      <c r="F13061" s="1"/>
    </row>
    <row r="13062" spans="6:6">
      <c r="F13062" s="1"/>
    </row>
    <row r="13063" spans="6:6">
      <c r="F13063" s="1"/>
    </row>
    <row r="13064" spans="6:6">
      <c r="F13064" s="1"/>
    </row>
    <row r="13065" spans="6:6">
      <c r="F13065" s="1"/>
    </row>
    <row r="13066" spans="6:6">
      <c r="F13066" s="1"/>
    </row>
    <row r="13067" spans="6:6">
      <c r="F13067" s="1"/>
    </row>
    <row r="13068" spans="6:6">
      <c r="F13068" s="1"/>
    </row>
    <row r="13069" spans="6:6">
      <c r="F13069" s="1"/>
    </row>
    <row r="13070" spans="6:6">
      <c r="F13070" s="1"/>
    </row>
    <row r="13071" spans="6:6">
      <c r="F13071" s="1"/>
    </row>
    <row r="13072" spans="6:6">
      <c r="F13072" s="1"/>
    </row>
    <row r="13073" spans="6:6">
      <c r="F13073" s="1"/>
    </row>
    <row r="13074" spans="6:6">
      <c r="F13074" s="1"/>
    </row>
    <row r="13075" spans="6:6">
      <c r="F13075" s="1"/>
    </row>
    <row r="13076" spans="6:6">
      <c r="F13076" s="1"/>
    </row>
    <row r="13077" spans="6:6">
      <c r="F13077" s="1"/>
    </row>
    <row r="13078" spans="6:6">
      <c r="F13078" s="1"/>
    </row>
    <row r="13079" spans="6:6">
      <c r="F13079" s="1"/>
    </row>
    <row r="13080" spans="6:6">
      <c r="F13080" s="1"/>
    </row>
    <row r="13081" spans="6:6">
      <c r="F13081" s="1"/>
    </row>
    <row r="13082" spans="6:6">
      <c r="F13082" s="1"/>
    </row>
    <row r="13083" spans="6:6">
      <c r="F13083" s="1"/>
    </row>
    <row r="13084" spans="6:6">
      <c r="F13084" s="1"/>
    </row>
    <row r="13085" spans="6:6">
      <c r="F13085" s="1"/>
    </row>
    <row r="13086" spans="6:6">
      <c r="F13086" s="1"/>
    </row>
    <row r="13087" spans="6:6">
      <c r="F13087" s="1"/>
    </row>
    <row r="13088" spans="6:6">
      <c r="F13088" s="1"/>
    </row>
    <row r="13089" spans="6:6">
      <c r="F13089" s="1"/>
    </row>
    <row r="13090" spans="6:6">
      <c r="F13090" s="1"/>
    </row>
    <row r="13091" spans="6:6">
      <c r="F13091" s="1"/>
    </row>
    <row r="13092" spans="6:6">
      <c r="F13092" s="1"/>
    </row>
    <row r="13093" spans="6:6">
      <c r="F13093" s="1"/>
    </row>
    <row r="13094" spans="6:6">
      <c r="F13094" s="1"/>
    </row>
    <row r="13095" spans="6:6">
      <c r="F13095" s="1"/>
    </row>
    <row r="13096" spans="6:6">
      <c r="F13096" s="1"/>
    </row>
    <row r="13097" spans="6:6">
      <c r="F13097" s="1"/>
    </row>
    <row r="13098" spans="6:6">
      <c r="F13098" s="1"/>
    </row>
    <row r="13099" spans="6:6">
      <c r="F13099" s="1"/>
    </row>
    <row r="13100" spans="6:6">
      <c r="F13100" s="1"/>
    </row>
    <row r="13101" spans="6:6">
      <c r="F13101" s="1"/>
    </row>
    <row r="13102" spans="6:6">
      <c r="F13102" s="1"/>
    </row>
    <row r="13103" spans="6:6">
      <c r="F13103" s="1"/>
    </row>
    <row r="13104" spans="6:6">
      <c r="F13104" s="1"/>
    </row>
    <row r="13105" spans="6:6">
      <c r="F13105" s="1"/>
    </row>
    <row r="13106" spans="6:6">
      <c r="F13106" s="1"/>
    </row>
    <row r="13107" spans="6:6">
      <c r="F13107" s="1"/>
    </row>
    <row r="13108" spans="6:6">
      <c r="F13108" s="1"/>
    </row>
    <row r="13109" spans="6:6">
      <c r="F13109" s="1"/>
    </row>
    <row r="13110" spans="6:6">
      <c r="F13110" s="1"/>
    </row>
    <row r="13111" spans="6:6">
      <c r="F13111" s="1"/>
    </row>
    <row r="13112" spans="6:6">
      <c r="F13112" s="1"/>
    </row>
    <row r="13113" spans="6:6">
      <c r="F13113" s="1"/>
    </row>
    <row r="13114" spans="6:6">
      <c r="F13114" s="1"/>
    </row>
    <row r="13115" spans="6:6">
      <c r="F13115" s="1"/>
    </row>
    <row r="13116" spans="6:6">
      <c r="F13116" s="1"/>
    </row>
    <row r="13117" spans="6:6">
      <c r="F13117" s="1"/>
    </row>
    <row r="13118" spans="6:6">
      <c r="F13118" s="1"/>
    </row>
    <row r="13119" spans="6:6">
      <c r="F13119" s="1"/>
    </row>
    <row r="13120" spans="6:6">
      <c r="F13120" s="1"/>
    </row>
    <row r="13121" spans="6:6">
      <c r="F13121" s="1"/>
    </row>
    <row r="13122" spans="6:6">
      <c r="F13122" s="1"/>
    </row>
    <row r="13123" spans="6:6">
      <c r="F13123" s="1"/>
    </row>
    <row r="13124" spans="6:6">
      <c r="F13124" s="1"/>
    </row>
    <row r="13125" spans="6:6">
      <c r="F13125" s="1"/>
    </row>
    <row r="13126" spans="6:6">
      <c r="F13126" s="1"/>
    </row>
    <row r="13127" spans="6:6">
      <c r="F13127" s="1"/>
    </row>
    <row r="13128" spans="6:6">
      <c r="F13128" s="1"/>
    </row>
    <row r="13129" spans="6:6">
      <c r="F13129" s="1"/>
    </row>
    <row r="13130" spans="6:6">
      <c r="F13130" s="1"/>
    </row>
    <row r="13131" spans="6:6">
      <c r="F13131" s="1"/>
    </row>
    <row r="13132" spans="6:6">
      <c r="F13132" s="1"/>
    </row>
    <row r="13133" spans="6:6">
      <c r="F13133" s="1"/>
    </row>
    <row r="13134" spans="6:6">
      <c r="F13134" s="1"/>
    </row>
    <row r="13135" spans="6:6">
      <c r="F13135" s="1"/>
    </row>
    <row r="13136" spans="6:6">
      <c r="F13136" s="1"/>
    </row>
    <row r="13137" spans="6:6">
      <c r="F13137" s="1"/>
    </row>
    <row r="13138" spans="6:6">
      <c r="F13138" s="1"/>
    </row>
    <row r="13139" spans="6:6">
      <c r="F13139" s="1"/>
    </row>
    <row r="13140" spans="6:6">
      <c r="F13140" s="1"/>
    </row>
    <row r="13141" spans="6:6">
      <c r="F13141" s="1"/>
    </row>
    <row r="13142" spans="6:6">
      <c r="F13142" s="1"/>
    </row>
    <row r="13143" spans="6:6">
      <c r="F13143" s="1"/>
    </row>
    <row r="13144" spans="6:6">
      <c r="F13144" s="1"/>
    </row>
    <row r="13145" spans="6:6">
      <c r="F13145" s="1"/>
    </row>
    <row r="13146" spans="6:6">
      <c r="F13146" s="1"/>
    </row>
    <row r="13147" spans="6:6">
      <c r="F13147" s="1"/>
    </row>
    <row r="13148" spans="6:6">
      <c r="F13148" s="1"/>
    </row>
    <row r="13149" spans="6:6">
      <c r="F13149" s="1"/>
    </row>
    <row r="13150" spans="6:6">
      <c r="F13150" s="1"/>
    </row>
    <row r="13151" spans="6:6">
      <c r="F13151" s="1"/>
    </row>
    <row r="13152" spans="6:6">
      <c r="F13152" s="1"/>
    </row>
    <row r="13153" spans="6:6">
      <c r="F13153" s="1"/>
    </row>
    <row r="13154" spans="6:6">
      <c r="F13154" s="1"/>
    </row>
    <row r="13155" spans="6:6">
      <c r="F13155" s="1"/>
    </row>
    <row r="13156" spans="6:6">
      <c r="F13156" s="1"/>
    </row>
    <row r="13157" spans="6:6">
      <c r="F13157" s="1"/>
    </row>
    <row r="13158" spans="6:6">
      <c r="F13158" s="1"/>
    </row>
    <row r="13159" spans="6:6">
      <c r="F13159" s="1"/>
    </row>
    <row r="13160" spans="6:6">
      <c r="F13160" s="1"/>
    </row>
    <row r="13161" spans="6:6">
      <c r="F13161" s="1"/>
    </row>
    <row r="13162" spans="6:6">
      <c r="F13162" s="1"/>
    </row>
    <row r="13163" spans="6:6">
      <c r="F13163" s="1"/>
    </row>
    <row r="13164" spans="6:6">
      <c r="F13164" s="1"/>
    </row>
    <row r="13165" spans="6:6">
      <c r="F13165" s="1"/>
    </row>
    <row r="13166" spans="6:6">
      <c r="F13166" s="1"/>
    </row>
    <row r="13167" spans="6:6">
      <c r="F13167" s="1"/>
    </row>
    <row r="13168" spans="6:6">
      <c r="F13168" s="1"/>
    </row>
    <row r="13169" spans="6:6">
      <c r="F13169" s="1"/>
    </row>
    <row r="13170" spans="6:6">
      <c r="F13170" s="1"/>
    </row>
    <row r="13171" spans="6:6">
      <c r="F13171" s="1"/>
    </row>
    <row r="13172" spans="6:6">
      <c r="F13172" s="1"/>
    </row>
    <row r="13173" spans="6:6">
      <c r="F13173" s="1"/>
    </row>
    <row r="13174" spans="6:6">
      <c r="F13174" s="1"/>
    </row>
    <row r="13175" spans="6:6">
      <c r="F13175" s="1"/>
    </row>
    <row r="13176" spans="6:6">
      <c r="F13176" s="1"/>
    </row>
    <row r="13177" spans="6:6">
      <c r="F13177" s="1"/>
    </row>
    <row r="13178" spans="6:6">
      <c r="F13178" s="1"/>
    </row>
    <row r="13179" spans="6:6">
      <c r="F13179" s="1"/>
    </row>
    <row r="13180" spans="6:6">
      <c r="F13180" s="1"/>
    </row>
    <row r="13181" spans="6:6">
      <c r="F13181" s="1"/>
    </row>
    <row r="13182" spans="6:6">
      <c r="F13182" s="1"/>
    </row>
    <row r="13183" spans="6:6">
      <c r="F13183" s="1"/>
    </row>
    <row r="13184" spans="6:6">
      <c r="F13184" s="1"/>
    </row>
    <row r="13185" spans="6:6">
      <c r="F13185" s="1"/>
    </row>
    <row r="13186" spans="6:6">
      <c r="F13186" s="1"/>
    </row>
    <row r="13187" spans="6:6">
      <c r="F13187" s="1"/>
    </row>
    <row r="13188" spans="6:6">
      <c r="F13188" s="1"/>
    </row>
    <row r="13189" spans="6:6">
      <c r="F13189" s="1"/>
    </row>
    <row r="13190" spans="6:6">
      <c r="F13190" s="1"/>
    </row>
    <row r="13191" spans="6:6">
      <c r="F13191" s="1"/>
    </row>
    <row r="13192" spans="6:6">
      <c r="F13192" s="1"/>
    </row>
    <row r="13193" spans="6:6">
      <c r="F13193" s="1"/>
    </row>
    <row r="13194" spans="6:6">
      <c r="F13194" s="1"/>
    </row>
    <row r="13195" spans="6:6">
      <c r="F13195" s="1"/>
    </row>
    <row r="13196" spans="6:6">
      <c r="F13196" s="1"/>
    </row>
    <row r="13197" spans="6:6">
      <c r="F13197" s="1"/>
    </row>
    <row r="13198" spans="6:6">
      <c r="F13198" s="1"/>
    </row>
    <row r="13199" spans="6:6">
      <c r="F13199" s="1"/>
    </row>
    <row r="13200" spans="6:6">
      <c r="F13200" s="1"/>
    </row>
    <row r="13201" spans="6:6">
      <c r="F13201" s="1"/>
    </row>
    <row r="13202" spans="6:6">
      <c r="F13202" s="1"/>
    </row>
    <row r="13203" spans="6:6">
      <c r="F13203" s="1"/>
    </row>
    <row r="13204" spans="6:6">
      <c r="F13204" s="1"/>
    </row>
    <row r="13205" spans="6:6">
      <c r="F13205" s="1"/>
    </row>
    <row r="13206" spans="6:6">
      <c r="F13206" s="1"/>
    </row>
    <row r="13207" spans="6:6">
      <c r="F13207" s="1"/>
    </row>
    <row r="13208" spans="6:6">
      <c r="F13208" s="1"/>
    </row>
    <row r="13209" spans="6:6">
      <c r="F13209" s="1"/>
    </row>
    <row r="13210" spans="6:6">
      <c r="F13210" s="1"/>
    </row>
    <row r="13211" spans="6:6">
      <c r="F13211" s="1"/>
    </row>
    <row r="13212" spans="6:6">
      <c r="F13212" s="1"/>
    </row>
    <row r="13213" spans="6:6">
      <c r="F13213" s="1"/>
    </row>
    <row r="13214" spans="6:6">
      <c r="F13214" s="1"/>
    </row>
    <row r="13215" spans="6:6">
      <c r="F13215" s="1"/>
    </row>
    <row r="13216" spans="6:6">
      <c r="F13216" s="1"/>
    </row>
    <row r="13217" spans="6:6">
      <c r="F13217" s="1"/>
    </row>
    <row r="13218" spans="6:6">
      <c r="F13218" s="1"/>
    </row>
    <row r="13219" spans="6:6">
      <c r="F13219" s="1"/>
    </row>
    <row r="13220" spans="6:6">
      <c r="F13220" s="1"/>
    </row>
    <row r="13221" spans="6:6">
      <c r="F13221" s="1"/>
    </row>
    <row r="13222" spans="6:6">
      <c r="F13222" s="1"/>
    </row>
    <row r="13223" spans="6:6">
      <c r="F13223" s="1"/>
    </row>
    <row r="13224" spans="6:6">
      <c r="F13224" s="1"/>
    </row>
    <row r="13225" spans="6:6">
      <c r="F13225" s="1"/>
    </row>
    <row r="13226" spans="6:6">
      <c r="F13226" s="1"/>
    </row>
    <row r="13227" spans="6:6">
      <c r="F13227" s="1"/>
    </row>
    <row r="13228" spans="6:6">
      <c r="F13228" s="1"/>
    </row>
    <row r="13229" spans="6:6">
      <c r="F13229" s="1"/>
    </row>
    <row r="13230" spans="6:6">
      <c r="F13230" s="1"/>
    </row>
    <row r="13231" spans="6:6">
      <c r="F13231" s="1"/>
    </row>
    <row r="13232" spans="6:6">
      <c r="F13232" s="1"/>
    </row>
    <row r="13233" spans="6:6">
      <c r="F13233" s="1"/>
    </row>
    <row r="13234" spans="6:6">
      <c r="F13234" s="1"/>
    </row>
    <row r="13235" spans="6:6">
      <c r="F13235" s="1"/>
    </row>
    <row r="13236" spans="6:6">
      <c r="F13236" s="1"/>
    </row>
    <row r="13237" spans="6:6">
      <c r="F13237" s="1"/>
    </row>
    <row r="13238" spans="6:6">
      <c r="F13238" s="1"/>
    </row>
    <row r="13239" spans="6:6">
      <c r="F13239" s="1"/>
    </row>
    <row r="13240" spans="6:6">
      <c r="F13240" s="1"/>
    </row>
    <row r="13241" spans="6:6">
      <c r="F13241" s="1"/>
    </row>
    <row r="13242" spans="6:6">
      <c r="F13242" s="1"/>
    </row>
    <row r="13243" spans="6:6">
      <c r="F13243" s="1"/>
    </row>
    <row r="13244" spans="6:6">
      <c r="F13244" s="1"/>
    </row>
    <row r="13245" spans="6:6">
      <c r="F13245" s="1"/>
    </row>
    <row r="13246" spans="6:6">
      <c r="F13246" s="1"/>
    </row>
    <row r="13247" spans="6:6">
      <c r="F13247" s="1"/>
    </row>
    <row r="13248" spans="6:6">
      <c r="F13248" s="1"/>
    </row>
    <row r="13249" spans="6:6">
      <c r="F13249" s="1"/>
    </row>
    <row r="13250" spans="6:6">
      <c r="F13250" s="1"/>
    </row>
    <row r="13251" spans="6:6">
      <c r="F13251" s="1"/>
    </row>
    <row r="13252" spans="6:6">
      <c r="F13252" s="1"/>
    </row>
    <row r="13253" spans="6:6">
      <c r="F13253" s="1"/>
    </row>
    <row r="13254" spans="6:6">
      <c r="F13254" s="1"/>
    </row>
    <row r="13255" spans="6:6">
      <c r="F13255" s="1"/>
    </row>
    <row r="13256" spans="6:6">
      <c r="F13256" s="1"/>
    </row>
    <row r="13257" spans="6:6">
      <c r="F13257" s="1"/>
    </row>
    <row r="13258" spans="6:6">
      <c r="F13258" s="1"/>
    </row>
    <row r="13259" spans="6:6">
      <c r="F13259" s="1"/>
    </row>
    <row r="13260" spans="6:6">
      <c r="F13260" s="1"/>
    </row>
    <row r="13261" spans="6:6">
      <c r="F13261" s="1"/>
    </row>
    <row r="13262" spans="6:6">
      <c r="F13262" s="1"/>
    </row>
    <row r="13263" spans="6:6">
      <c r="F13263" s="1"/>
    </row>
    <row r="13264" spans="6:6">
      <c r="F13264" s="1"/>
    </row>
    <row r="13265" spans="6:6">
      <c r="F13265" s="1"/>
    </row>
    <row r="13266" spans="6:6">
      <c r="F13266" s="1"/>
    </row>
    <row r="13267" spans="6:6">
      <c r="F13267" s="1"/>
    </row>
    <row r="13268" spans="6:6">
      <c r="F13268" s="1"/>
    </row>
    <row r="13269" spans="6:6">
      <c r="F13269" s="1"/>
    </row>
    <row r="13270" spans="6:6">
      <c r="F13270" s="1"/>
    </row>
    <row r="13271" spans="6:6">
      <c r="F13271" s="1"/>
    </row>
    <row r="13272" spans="6:6">
      <c r="F13272" s="1"/>
    </row>
    <row r="13273" spans="6:6">
      <c r="F13273" s="1"/>
    </row>
    <row r="13274" spans="6:6">
      <c r="F13274" s="1"/>
    </row>
    <row r="13275" spans="6:6">
      <c r="F13275" s="1"/>
    </row>
    <row r="13276" spans="6:6">
      <c r="F13276" s="1"/>
    </row>
    <row r="13277" spans="6:6">
      <c r="F13277" s="1"/>
    </row>
    <row r="13278" spans="6:6">
      <c r="F13278" s="1"/>
    </row>
    <row r="13279" spans="6:6">
      <c r="F13279" s="1"/>
    </row>
    <row r="13280" spans="6:6">
      <c r="F13280" s="1"/>
    </row>
    <row r="13281" spans="6:6">
      <c r="F13281" s="1"/>
    </row>
    <row r="13282" spans="6:6">
      <c r="F13282" s="1"/>
    </row>
    <row r="13283" spans="6:6">
      <c r="F13283" s="1"/>
    </row>
    <row r="13284" spans="6:6">
      <c r="F13284" s="1"/>
    </row>
    <row r="13285" spans="6:6">
      <c r="F13285" s="1"/>
    </row>
    <row r="13286" spans="6:6">
      <c r="F13286" s="1"/>
    </row>
    <row r="13287" spans="6:6">
      <c r="F13287" s="1"/>
    </row>
    <row r="13288" spans="6:6">
      <c r="F13288" s="1"/>
    </row>
    <row r="13289" spans="6:6">
      <c r="F13289" s="1"/>
    </row>
    <row r="13290" spans="6:6">
      <c r="F13290" s="1"/>
    </row>
    <row r="13291" spans="6:6">
      <c r="F13291" s="1"/>
    </row>
    <row r="13292" spans="6:6">
      <c r="F13292" s="1"/>
    </row>
    <row r="13293" spans="6:6">
      <c r="F13293" s="1"/>
    </row>
    <row r="13294" spans="6:6">
      <c r="F13294" s="1"/>
    </row>
    <row r="13295" spans="6:6">
      <c r="F13295" s="1"/>
    </row>
    <row r="13296" spans="6:6">
      <c r="F13296" s="1"/>
    </row>
    <row r="13297" spans="6:6">
      <c r="F13297" s="1"/>
    </row>
    <row r="13298" spans="6:6">
      <c r="F13298" s="1"/>
    </row>
    <row r="13299" spans="6:6">
      <c r="F13299" s="1"/>
    </row>
    <row r="13300" spans="6:6">
      <c r="F13300" s="1"/>
    </row>
    <row r="13301" spans="6:6">
      <c r="F13301" s="1"/>
    </row>
    <row r="13302" spans="6:6">
      <c r="F13302" s="1"/>
    </row>
    <row r="13303" spans="6:6">
      <c r="F13303" s="1"/>
    </row>
    <row r="13304" spans="6:6">
      <c r="F13304" s="1"/>
    </row>
    <row r="13305" spans="6:6">
      <c r="F13305" s="1"/>
    </row>
    <row r="13306" spans="6:6">
      <c r="F13306" s="1"/>
    </row>
    <row r="13307" spans="6:6">
      <c r="F13307" s="1"/>
    </row>
    <row r="13308" spans="6:6">
      <c r="F13308" s="1"/>
    </row>
    <row r="13309" spans="6:6">
      <c r="F13309" s="1"/>
    </row>
    <row r="13310" spans="6:6">
      <c r="F13310" s="1"/>
    </row>
    <row r="13311" spans="6:6">
      <c r="F13311" s="1"/>
    </row>
    <row r="13312" spans="6:6">
      <c r="F13312" s="1"/>
    </row>
    <row r="13313" spans="6:6">
      <c r="F13313" s="1"/>
    </row>
    <row r="13314" spans="6:6">
      <c r="F13314" s="1"/>
    </row>
    <row r="13315" spans="6:6">
      <c r="F13315" s="1"/>
    </row>
    <row r="13316" spans="6:6">
      <c r="F13316" s="1"/>
    </row>
    <row r="13317" spans="6:6">
      <c r="F13317" s="1"/>
    </row>
    <row r="13318" spans="6:6">
      <c r="F13318" s="1"/>
    </row>
    <row r="13319" spans="6:6">
      <c r="F13319" s="1"/>
    </row>
    <row r="13320" spans="6:6">
      <c r="F13320" s="1"/>
    </row>
    <row r="13321" spans="6:6">
      <c r="F13321" s="1"/>
    </row>
    <row r="13322" spans="6:6">
      <c r="F13322" s="1"/>
    </row>
    <row r="13323" spans="6:6">
      <c r="F13323" s="1"/>
    </row>
    <row r="13324" spans="6:6">
      <c r="F13324" s="1"/>
    </row>
    <row r="13325" spans="6:6">
      <c r="F13325" s="1"/>
    </row>
    <row r="13326" spans="6:6">
      <c r="F13326" s="1"/>
    </row>
    <row r="13327" spans="6:6">
      <c r="F13327" s="1"/>
    </row>
    <row r="13328" spans="6:6">
      <c r="F13328" s="1"/>
    </row>
    <row r="13329" spans="6:6">
      <c r="F13329" s="1"/>
    </row>
    <row r="13330" spans="6:6">
      <c r="F13330" s="1"/>
    </row>
    <row r="13331" spans="6:6">
      <c r="F13331" s="1"/>
    </row>
    <row r="13332" spans="6:6">
      <c r="F13332" s="1"/>
    </row>
    <row r="13333" spans="6:6">
      <c r="F13333" s="1"/>
    </row>
    <row r="13334" spans="6:6">
      <c r="F13334" s="1"/>
    </row>
    <row r="13335" spans="6:6">
      <c r="F13335" s="1"/>
    </row>
    <row r="13336" spans="6:6">
      <c r="F13336" s="1"/>
    </row>
    <row r="13337" spans="6:6">
      <c r="F13337" s="1"/>
    </row>
    <row r="13338" spans="6:6">
      <c r="F13338" s="1"/>
    </row>
    <row r="13339" spans="6:6">
      <c r="F13339" s="1"/>
    </row>
    <row r="13340" spans="6:6">
      <c r="F13340" s="1"/>
    </row>
    <row r="13341" spans="6:6">
      <c r="F13341" s="1"/>
    </row>
    <row r="13342" spans="6:6">
      <c r="F13342" s="1"/>
    </row>
    <row r="13343" spans="6:6">
      <c r="F13343" s="1"/>
    </row>
    <row r="13344" spans="6:6">
      <c r="F13344" s="1"/>
    </row>
    <row r="13345" spans="6:6">
      <c r="F13345" s="1"/>
    </row>
    <row r="13346" spans="6:6">
      <c r="F13346" s="1"/>
    </row>
    <row r="13347" spans="6:6">
      <c r="F13347" s="1"/>
    </row>
    <row r="13348" spans="6:6">
      <c r="F13348" s="1"/>
    </row>
    <row r="13349" spans="6:6">
      <c r="F13349" s="1"/>
    </row>
    <row r="13350" spans="6:6">
      <c r="F13350" s="1"/>
    </row>
    <row r="13351" spans="6:6">
      <c r="F13351" s="1"/>
    </row>
    <row r="13352" spans="6:6">
      <c r="F13352" s="1"/>
    </row>
    <row r="13353" spans="6:6">
      <c r="F13353" s="1"/>
    </row>
    <row r="13354" spans="6:6">
      <c r="F13354" s="1"/>
    </row>
    <row r="13355" spans="6:6">
      <c r="F13355" s="1"/>
    </row>
    <row r="13356" spans="6:6">
      <c r="F13356" s="1"/>
    </row>
    <row r="13357" spans="6:6">
      <c r="F13357" s="1"/>
    </row>
    <row r="13358" spans="6:6">
      <c r="F13358" s="1"/>
    </row>
    <row r="13359" spans="6:6">
      <c r="F13359" s="1"/>
    </row>
    <row r="13360" spans="6:6">
      <c r="F13360" s="1"/>
    </row>
    <row r="13361" spans="6:6">
      <c r="F13361" s="1"/>
    </row>
    <row r="13362" spans="6:6">
      <c r="F13362" s="1"/>
    </row>
    <row r="13363" spans="6:6">
      <c r="F13363" s="1"/>
    </row>
    <row r="13364" spans="6:6">
      <c r="F13364" s="1"/>
    </row>
    <row r="13365" spans="6:6">
      <c r="F13365" s="1"/>
    </row>
    <row r="13366" spans="6:6">
      <c r="F13366" s="1"/>
    </row>
    <row r="13367" spans="6:6">
      <c r="F13367" s="1"/>
    </row>
    <row r="13368" spans="6:6">
      <c r="F13368" s="1"/>
    </row>
    <row r="13369" spans="6:6">
      <c r="F13369" s="1"/>
    </row>
    <row r="13370" spans="6:6">
      <c r="F13370" s="1"/>
    </row>
    <row r="13371" spans="6:6">
      <c r="F13371" s="1"/>
    </row>
    <row r="13372" spans="6:6">
      <c r="F13372" s="1"/>
    </row>
    <row r="13373" spans="6:6">
      <c r="F13373" s="1"/>
    </row>
    <row r="13374" spans="6:6">
      <c r="F13374" s="1"/>
    </row>
    <row r="13375" spans="6:6">
      <c r="F13375" s="1"/>
    </row>
    <row r="13376" spans="6:6">
      <c r="F13376" s="1"/>
    </row>
    <row r="13377" spans="6:6">
      <c r="F13377" s="1"/>
    </row>
    <row r="13378" spans="6:6">
      <c r="F13378" s="1"/>
    </row>
    <row r="13379" spans="6:6">
      <c r="F13379" s="1"/>
    </row>
    <row r="13380" spans="6:6">
      <c r="F13380" s="1"/>
    </row>
    <row r="13381" spans="6:6">
      <c r="F13381" s="1"/>
    </row>
    <row r="13382" spans="6:6">
      <c r="F13382" s="1"/>
    </row>
    <row r="13383" spans="6:6">
      <c r="F13383" s="1"/>
    </row>
    <row r="13384" spans="6:6">
      <c r="F13384" s="1"/>
    </row>
    <row r="13385" spans="6:6">
      <c r="F13385" s="1"/>
    </row>
    <row r="13386" spans="6:6">
      <c r="F13386" s="1"/>
    </row>
    <row r="13387" spans="6:6">
      <c r="F13387" s="1"/>
    </row>
    <row r="13388" spans="6:6">
      <c r="F13388" s="1"/>
    </row>
    <row r="13389" spans="6:6">
      <c r="F13389" s="1"/>
    </row>
    <row r="13390" spans="6:6">
      <c r="F13390" s="1"/>
    </row>
    <row r="13391" spans="6:6">
      <c r="F13391" s="1"/>
    </row>
    <row r="13392" spans="6:6">
      <c r="F13392" s="1"/>
    </row>
    <row r="13393" spans="6:6">
      <c r="F13393" s="1"/>
    </row>
    <row r="13394" spans="6:6">
      <c r="F13394" s="1"/>
    </row>
    <row r="13395" spans="6:6">
      <c r="F13395" s="1"/>
    </row>
    <row r="13396" spans="6:6">
      <c r="F13396" s="1"/>
    </row>
    <row r="13397" spans="6:6">
      <c r="F13397" s="1"/>
    </row>
    <row r="13398" spans="6:6">
      <c r="F13398" s="1"/>
    </row>
    <row r="13399" spans="6:6">
      <c r="F13399" s="1"/>
    </row>
    <row r="13400" spans="6:6">
      <c r="F13400" s="1"/>
    </row>
    <row r="13401" spans="6:6">
      <c r="F13401" s="1"/>
    </row>
    <row r="13402" spans="6:6">
      <c r="F13402" s="1"/>
    </row>
    <row r="13403" spans="6:6">
      <c r="F13403" s="1"/>
    </row>
    <row r="13404" spans="6:6">
      <c r="F13404" s="1"/>
    </row>
    <row r="13405" spans="6:6">
      <c r="F13405" s="1"/>
    </row>
    <row r="13406" spans="6:6">
      <c r="F13406" s="1"/>
    </row>
    <row r="13407" spans="6:6">
      <c r="F13407" s="1"/>
    </row>
    <row r="13408" spans="6:6">
      <c r="F13408" s="1"/>
    </row>
    <row r="13409" spans="6:6">
      <c r="F13409" s="1"/>
    </row>
    <row r="13410" spans="6:6">
      <c r="F13410" s="1"/>
    </row>
    <row r="13411" spans="6:6">
      <c r="F13411" s="1"/>
    </row>
    <row r="13412" spans="6:6">
      <c r="F13412" s="1"/>
    </row>
    <row r="13413" spans="6:6">
      <c r="F13413" s="1"/>
    </row>
    <row r="13414" spans="6:6">
      <c r="F13414" s="1"/>
    </row>
    <row r="13415" spans="6:6">
      <c r="F13415" s="1"/>
    </row>
    <row r="13416" spans="6:6">
      <c r="F13416" s="1"/>
    </row>
    <row r="13417" spans="6:6">
      <c r="F13417" s="1"/>
    </row>
    <row r="13418" spans="6:6">
      <c r="F13418" s="1"/>
    </row>
    <row r="13419" spans="6:6">
      <c r="F13419" s="1"/>
    </row>
    <row r="13420" spans="6:6">
      <c r="F13420" s="1"/>
    </row>
    <row r="13421" spans="6:6">
      <c r="F13421" s="1"/>
    </row>
    <row r="13422" spans="6:6">
      <c r="F13422" s="1"/>
    </row>
    <row r="13423" spans="6:6">
      <c r="F13423" s="1"/>
    </row>
    <row r="13424" spans="6:6">
      <c r="F13424" s="1"/>
    </row>
    <row r="13425" spans="6:6">
      <c r="F13425" s="1"/>
    </row>
    <row r="13426" spans="6:6">
      <c r="F13426" s="1"/>
    </row>
    <row r="13427" spans="6:6">
      <c r="F13427" s="1"/>
    </row>
    <row r="13428" spans="6:6">
      <c r="F13428" s="1"/>
    </row>
    <row r="13429" spans="6:6">
      <c r="F13429" s="1"/>
    </row>
    <row r="13430" spans="6:6">
      <c r="F13430" s="1"/>
    </row>
    <row r="13431" spans="6:6">
      <c r="F13431" s="1"/>
    </row>
    <row r="13432" spans="6:6">
      <c r="F13432" s="1"/>
    </row>
    <row r="13433" spans="6:6">
      <c r="F13433" s="1"/>
    </row>
    <row r="13434" spans="6:6">
      <c r="F13434" s="1"/>
    </row>
    <row r="13435" spans="6:6">
      <c r="F13435" s="1"/>
    </row>
    <row r="13436" spans="6:6">
      <c r="F13436" s="1"/>
    </row>
    <row r="13437" spans="6:6">
      <c r="F13437" s="1"/>
    </row>
    <row r="13438" spans="6:6">
      <c r="F13438" s="1"/>
    </row>
    <row r="13439" spans="6:6">
      <c r="F13439" s="1"/>
    </row>
    <row r="13440" spans="6:6">
      <c r="F13440" s="1"/>
    </row>
    <row r="13441" spans="6:6">
      <c r="F13441" s="1"/>
    </row>
    <row r="13442" spans="6:6">
      <c r="F13442" s="1"/>
    </row>
    <row r="13443" spans="6:6">
      <c r="F13443" s="1"/>
    </row>
    <row r="13444" spans="6:6">
      <c r="F13444" s="1"/>
    </row>
    <row r="13445" spans="6:6">
      <c r="F13445" s="1"/>
    </row>
    <row r="13446" spans="6:6">
      <c r="F13446" s="1"/>
    </row>
    <row r="13447" spans="6:6">
      <c r="F13447" s="1"/>
    </row>
    <row r="13448" spans="6:6">
      <c r="F13448" s="1"/>
    </row>
    <row r="13449" spans="6:6">
      <c r="F13449" s="1"/>
    </row>
    <row r="13450" spans="6:6">
      <c r="F13450" s="1"/>
    </row>
    <row r="13451" spans="6:6">
      <c r="F13451" s="1"/>
    </row>
    <row r="13452" spans="6:6">
      <c r="F13452" s="1"/>
    </row>
    <row r="13453" spans="6:6">
      <c r="F13453" s="1"/>
    </row>
    <row r="13454" spans="6:6">
      <c r="F13454" s="1"/>
    </row>
    <row r="13455" spans="6:6">
      <c r="F13455" s="1"/>
    </row>
    <row r="13456" spans="6:6">
      <c r="F13456" s="1"/>
    </row>
    <row r="13457" spans="6:6">
      <c r="F13457" s="1"/>
    </row>
    <row r="13458" spans="6:6">
      <c r="F13458" s="1"/>
    </row>
    <row r="13459" spans="6:6">
      <c r="F13459" s="1"/>
    </row>
    <row r="13460" spans="6:6">
      <c r="F13460" s="1"/>
    </row>
    <row r="13461" spans="6:6">
      <c r="F13461" s="1"/>
    </row>
    <row r="13462" spans="6:6">
      <c r="F13462" s="1"/>
    </row>
    <row r="13463" spans="6:6">
      <c r="F13463" s="1"/>
    </row>
    <row r="13464" spans="6:6">
      <c r="F13464" s="1"/>
    </row>
    <row r="13465" spans="6:6">
      <c r="F13465" s="1"/>
    </row>
    <row r="13466" spans="6:6">
      <c r="F13466" s="1"/>
    </row>
    <row r="13467" spans="6:6">
      <c r="F13467" s="1"/>
    </row>
    <row r="13468" spans="6:6">
      <c r="F13468" s="1"/>
    </row>
    <row r="13469" spans="6:6">
      <c r="F13469" s="1"/>
    </row>
    <row r="13470" spans="6:6">
      <c r="F13470" s="1"/>
    </row>
    <row r="13471" spans="6:6">
      <c r="F13471" s="1"/>
    </row>
    <row r="13472" spans="6:6">
      <c r="F13472" s="1"/>
    </row>
    <row r="13473" spans="6:6">
      <c r="F13473" s="1"/>
    </row>
    <row r="13474" spans="6:6">
      <c r="F13474" s="1"/>
    </row>
    <row r="13475" spans="6:6">
      <c r="F13475" s="1"/>
    </row>
    <row r="13476" spans="6:6">
      <c r="F13476" s="1"/>
    </row>
    <row r="13477" spans="6:6">
      <c r="F13477" s="1"/>
    </row>
    <row r="13478" spans="6:6">
      <c r="F13478" s="1"/>
    </row>
    <row r="13479" spans="6:6">
      <c r="F13479" s="1"/>
    </row>
    <row r="13480" spans="6:6">
      <c r="F13480" s="1"/>
    </row>
    <row r="13481" spans="6:6">
      <c r="F13481" s="1"/>
    </row>
    <row r="13482" spans="6:6">
      <c r="F13482" s="1"/>
    </row>
    <row r="13483" spans="6:6">
      <c r="F13483" s="1"/>
    </row>
    <row r="13484" spans="6:6">
      <c r="F13484" s="1"/>
    </row>
    <row r="13485" spans="6:6">
      <c r="F13485" s="1"/>
    </row>
    <row r="13486" spans="6:6">
      <c r="F13486" s="1"/>
    </row>
    <row r="13487" spans="6:6">
      <c r="F13487" s="1"/>
    </row>
    <row r="13488" spans="6:6">
      <c r="F13488" s="1"/>
    </row>
    <row r="13489" spans="6:6">
      <c r="F13489" s="1"/>
    </row>
    <row r="13490" spans="6:6">
      <c r="F13490" s="1"/>
    </row>
    <row r="13491" spans="6:6">
      <c r="F13491" s="1"/>
    </row>
    <row r="13492" spans="6:6">
      <c r="F13492" s="1"/>
    </row>
    <row r="13493" spans="6:6">
      <c r="F13493" s="1"/>
    </row>
    <row r="13494" spans="6:6">
      <c r="F13494" s="1"/>
    </row>
    <row r="13495" spans="6:6">
      <c r="F13495" s="1"/>
    </row>
    <row r="13496" spans="6:6">
      <c r="F13496" s="1"/>
    </row>
    <row r="13497" spans="6:6">
      <c r="F13497" s="1"/>
    </row>
    <row r="13498" spans="6:6">
      <c r="F13498" s="1"/>
    </row>
    <row r="13499" spans="6:6">
      <c r="F13499" s="1"/>
    </row>
    <row r="13500" spans="6:6">
      <c r="F13500" s="1"/>
    </row>
    <row r="13501" spans="6:6">
      <c r="F13501" s="1"/>
    </row>
    <row r="13502" spans="6:6">
      <c r="F13502" s="1"/>
    </row>
    <row r="13503" spans="6:6">
      <c r="F13503" s="1"/>
    </row>
    <row r="13504" spans="6:6">
      <c r="F13504" s="1"/>
    </row>
    <row r="13505" spans="6:6">
      <c r="F13505" s="1"/>
    </row>
    <row r="13506" spans="6:6">
      <c r="F13506" s="1"/>
    </row>
    <row r="13507" spans="6:6">
      <c r="F13507" s="1"/>
    </row>
    <row r="13508" spans="6:6">
      <c r="F13508" s="1"/>
    </row>
    <row r="13509" spans="6:6">
      <c r="F13509" s="1"/>
    </row>
    <row r="13510" spans="6:6">
      <c r="F13510" s="1"/>
    </row>
    <row r="13511" spans="6:6">
      <c r="F13511" s="1"/>
    </row>
    <row r="13512" spans="6:6">
      <c r="F13512" s="1"/>
    </row>
    <row r="13513" spans="6:6">
      <c r="F13513" s="1"/>
    </row>
    <row r="13514" spans="6:6">
      <c r="F13514" s="1"/>
    </row>
    <row r="13515" spans="6:6">
      <c r="F13515" s="1"/>
    </row>
    <row r="13516" spans="6:6">
      <c r="F13516" s="1"/>
    </row>
    <row r="13517" spans="6:6">
      <c r="F13517" s="1"/>
    </row>
    <row r="13518" spans="6:6">
      <c r="F13518" s="1"/>
    </row>
    <row r="13519" spans="6:6">
      <c r="F13519" s="1"/>
    </row>
    <row r="13520" spans="6:6">
      <c r="F13520" s="1"/>
    </row>
    <row r="13521" spans="6:6">
      <c r="F13521" s="1"/>
    </row>
    <row r="13522" spans="6:6">
      <c r="F13522" s="1"/>
    </row>
    <row r="13523" spans="6:6">
      <c r="F13523" s="1"/>
    </row>
    <row r="13524" spans="6:6">
      <c r="F13524" s="1"/>
    </row>
    <row r="13525" spans="6:6">
      <c r="F13525" s="1"/>
    </row>
    <row r="13526" spans="6:6">
      <c r="F13526" s="1"/>
    </row>
    <row r="13527" spans="6:6">
      <c r="F13527" s="1"/>
    </row>
    <row r="13528" spans="6:6">
      <c r="F13528" s="1"/>
    </row>
    <row r="13529" spans="6:6">
      <c r="F13529" s="1"/>
    </row>
    <row r="13530" spans="6:6">
      <c r="F13530" s="1"/>
    </row>
    <row r="13531" spans="6:6">
      <c r="F13531" s="1"/>
    </row>
    <row r="13532" spans="6:6">
      <c r="F13532" s="1"/>
    </row>
    <row r="13533" spans="6:6">
      <c r="F13533" s="1"/>
    </row>
    <row r="13534" spans="6:6">
      <c r="F13534" s="1"/>
    </row>
    <row r="13535" spans="6:6">
      <c r="F13535" s="1"/>
    </row>
    <row r="13536" spans="6:6">
      <c r="F13536" s="1"/>
    </row>
    <row r="13537" spans="6:6">
      <c r="F13537" s="1"/>
    </row>
    <row r="13538" spans="6:6">
      <c r="F13538" s="1"/>
    </row>
    <row r="13539" spans="6:6">
      <c r="F13539" s="1"/>
    </row>
    <row r="13540" spans="6:6">
      <c r="F13540" s="1"/>
    </row>
    <row r="13541" spans="6:6">
      <c r="F13541" s="1"/>
    </row>
    <row r="13542" spans="6:6">
      <c r="F13542" s="1"/>
    </row>
    <row r="13543" spans="6:6">
      <c r="F13543" s="1"/>
    </row>
    <row r="13544" spans="6:6">
      <c r="F13544" s="1"/>
    </row>
    <row r="13545" spans="6:6">
      <c r="F13545" s="1"/>
    </row>
    <row r="13546" spans="6:6">
      <c r="F13546" s="1"/>
    </row>
    <row r="13547" spans="6:6">
      <c r="F13547" s="1"/>
    </row>
    <row r="13548" spans="6:6">
      <c r="F13548" s="1"/>
    </row>
    <row r="13549" spans="6:6">
      <c r="F13549" s="1"/>
    </row>
    <row r="13550" spans="6:6">
      <c r="F13550" s="1"/>
    </row>
    <row r="13551" spans="6:6">
      <c r="F13551" s="1"/>
    </row>
    <row r="13552" spans="6:6">
      <c r="F13552" s="1"/>
    </row>
    <row r="13553" spans="6:6">
      <c r="F13553" s="1"/>
    </row>
    <row r="13554" spans="6:6">
      <c r="F13554" s="1"/>
    </row>
    <row r="13555" spans="6:6">
      <c r="F13555" s="1"/>
    </row>
    <row r="13556" spans="6:6">
      <c r="F13556" s="1"/>
    </row>
    <row r="13557" spans="6:6">
      <c r="F13557" s="1"/>
    </row>
    <row r="13558" spans="6:6">
      <c r="F13558" s="1"/>
    </row>
    <row r="13559" spans="6:6">
      <c r="F13559" s="1"/>
    </row>
    <row r="13560" spans="6:6">
      <c r="F13560" s="1"/>
    </row>
    <row r="13561" spans="6:6">
      <c r="F13561" s="1"/>
    </row>
    <row r="13562" spans="6:6">
      <c r="F13562" s="1"/>
    </row>
    <row r="13563" spans="6:6">
      <c r="F13563" s="1"/>
    </row>
    <row r="13564" spans="6:6">
      <c r="F13564" s="1"/>
    </row>
    <row r="13565" spans="6:6">
      <c r="F13565" s="1"/>
    </row>
    <row r="13566" spans="6:6">
      <c r="F13566" s="1"/>
    </row>
    <row r="13567" spans="6:6">
      <c r="F13567" s="1"/>
    </row>
    <row r="13568" spans="6:6">
      <c r="F13568" s="1"/>
    </row>
    <row r="13569" spans="6:6">
      <c r="F13569" s="1"/>
    </row>
    <row r="13570" spans="6:6">
      <c r="F13570" s="1"/>
    </row>
    <row r="13571" spans="6:6">
      <c r="F13571" s="1"/>
    </row>
    <row r="13572" spans="6:6">
      <c r="F13572" s="1"/>
    </row>
    <row r="13573" spans="6:6">
      <c r="F13573" s="1"/>
    </row>
    <row r="13574" spans="6:6">
      <c r="F13574" s="1"/>
    </row>
    <row r="13575" spans="6:6">
      <c r="F13575" s="1"/>
    </row>
    <row r="13576" spans="6:6">
      <c r="F13576" s="1"/>
    </row>
    <row r="13577" spans="6:6">
      <c r="F13577" s="1"/>
    </row>
    <row r="13578" spans="6:6">
      <c r="F13578" s="1"/>
    </row>
    <row r="13579" spans="6:6">
      <c r="F13579" s="1"/>
    </row>
    <row r="13580" spans="6:6">
      <c r="F13580" s="1"/>
    </row>
    <row r="13581" spans="6:6">
      <c r="F13581" s="1"/>
    </row>
    <row r="13582" spans="6:6">
      <c r="F13582" s="1"/>
    </row>
    <row r="13583" spans="6:6">
      <c r="F13583" s="1"/>
    </row>
    <row r="13584" spans="6:6">
      <c r="F13584" s="1"/>
    </row>
    <row r="13585" spans="6:6">
      <c r="F13585" s="1"/>
    </row>
    <row r="13586" spans="6:6">
      <c r="F13586" s="1"/>
    </row>
    <row r="13587" spans="6:6">
      <c r="F13587" s="1"/>
    </row>
    <row r="13588" spans="6:6">
      <c r="F13588" s="1"/>
    </row>
    <row r="13589" spans="6:6">
      <c r="F13589" s="1"/>
    </row>
    <row r="13590" spans="6:6">
      <c r="F13590" s="1"/>
    </row>
    <row r="13591" spans="6:6">
      <c r="F13591" s="1"/>
    </row>
    <row r="13592" spans="6:6">
      <c r="F13592" s="1"/>
    </row>
    <row r="13593" spans="6:6">
      <c r="F13593" s="1"/>
    </row>
    <row r="13594" spans="6:6">
      <c r="F13594" s="1"/>
    </row>
    <row r="13595" spans="6:6">
      <c r="F13595" s="1"/>
    </row>
    <row r="13596" spans="6:6">
      <c r="F13596" s="1"/>
    </row>
    <row r="13597" spans="6:6">
      <c r="F13597" s="1"/>
    </row>
    <row r="13598" spans="6:6">
      <c r="F13598" s="1"/>
    </row>
    <row r="13599" spans="6:6">
      <c r="F13599" s="1"/>
    </row>
    <row r="13600" spans="6:6">
      <c r="F13600" s="1"/>
    </row>
    <row r="13601" spans="6:6">
      <c r="F13601" s="1"/>
    </row>
    <row r="13602" spans="6:6">
      <c r="F13602" s="1"/>
    </row>
    <row r="13603" spans="6:6">
      <c r="F13603" s="1"/>
    </row>
    <row r="13604" spans="6:6">
      <c r="F13604" s="1"/>
    </row>
    <row r="13605" spans="6:6">
      <c r="F13605" s="1"/>
    </row>
    <row r="13606" spans="6:6">
      <c r="F13606" s="1"/>
    </row>
    <row r="13607" spans="6:6">
      <c r="F13607" s="1"/>
    </row>
    <row r="13608" spans="6:6">
      <c r="F13608" s="1"/>
    </row>
    <row r="13609" spans="6:6">
      <c r="F13609" s="1"/>
    </row>
    <row r="13610" spans="6:6">
      <c r="F13610" s="1"/>
    </row>
    <row r="13611" spans="6:6">
      <c r="F13611" s="1"/>
    </row>
    <row r="13612" spans="6:6">
      <c r="F13612" s="1"/>
    </row>
    <row r="13613" spans="6:6">
      <c r="F13613" s="1"/>
    </row>
    <row r="13614" spans="6:6">
      <c r="F13614" s="1"/>
    </row>
    <row r="13615" spans="6:6">
      <c r="F13615" s="1"/>
    </row>
    <row r="13616" spans="6:6">
      <c r="F13616" s="1"/>
    </row>
    <row r="13617" spans="6:6">
      <c r="F13617" s="1"/>
    </row>
    <row r="13618" spans="6:6">
      <c r="F13618" s="1"/>
    </row>
    <row r="13619" spans="6:6">
      <c r="F13619" s="1"/>
    </row>
    <row r="13620" spans="6:6">
      <c r="F13620" s="1"/>
    </row>
    <row r="13621" spans="6:6">
      <c r="F13621" s="1"/>
    </row>
    <row r="13622" spans="6:6">
      <c r="F13622" s="1"/>
    </row>
    <row r="13623" spans="6:6">
      <c r="F13623" s="1"/>
    </row>
    <row r="13624" spans="6:6">
      <c r="F13624" s="1"/>
    </row>
    <row r="13625" spans="6:6">
      <c r="F13625" s="1"/>
    </row>
    <row r="13626" spans="6:6">
      <c r="F13626" s="1"/>
    </row>
    <row r="13627" spans="6:6">
      <c r="F13627" s="1"/>
    </row>
    <row r="13628" spans="6:6">
      <c r="F13628" s="1"/>
    </row>
    <row r="13629" spans="6:6">
      <c r="F13629" s="1"/>
    </row>
    <row r="13630" spans="6:6">
      <c r="F13630" s="1"/>
    </row>
    <row r="13631" spans="6:6">
      <c r="F13631" s="1"/>
    </row>
    <row r="13632" spans="6:6">
      <c r="F13632" s="1"/>
    </row>
    <row r="13633" spans="6:6">
      <c r="F13633" s="1"/>
    </row>
    <row r="13634" spans="6:6">
      <c r="F13634" s="1"/>
    </row>
    <row r="13635" spans="6:6">
      <c r="F13635" s="1"/>
    </row>
    <row r="13636" spans="6:6">
      <c r="F13636" s="1"/>
    </row>
    <row r="13637" spans="6:6">
      <c r="F13637" s="1"/>
    </row>
    <row r="13638" spans="6:6">
      <c r="F13638" s="1"/>
    </row>
    <row r="13639" spans="6:6">
      <c r="F13639" s="1"/>
    </row>
    <row r="13640" spans="6:6">
      <c r="F13640" s="1"/>
    </row>
    <row r="13641" spans="6:6">
      <c r="F13641" s="1"/>
    </row>
    <row r="13642" spans="6:6">
      <c r="F13642" s="1"/>
    </row>
    <row r="13643" spans="6:6">
      <c r="F13643" s="1"/>
    </row>
    <row r="13644" spans="6:6">
      <c r="F13644" s="1"/>
    </row>
    <row r="13645" spans="6:6">
      <c r="F13645" s="1"/>
    </row>
    <row r="13646" spans="6:6">
      <c r="F13646" s="1"/>
    </row>
    <row r="13647" spans="6:6">
      <c r="F13647" s="1"/>
    </row>
    <row r="13648" spans="6:6">
      <c r="F13648" s="1"/>
    </row>
    <row r="13649" spans="6:6">
      <c r="F13649" s="1"/>
    </row>
    <row r="13650" spans="6:6">
      <c r="F13650" s="1"/>
    </row>
    <row r="13651" spans="6:6">
      <c r="F13651" s="1"/>
    </row>
    <row r="13652" spans="6:6">
      <c r="F13652" s="1"/>
    </row>
    <row r="13653" spans="6:6">
      <c r="F13653" s="1"/>
    </row>
    <row r="13654" spans="6:6">
      <c r="F13654" s="1"/>
    </row>
    <row r="13655" spans="6:6">
      <c r="F13655" s="1"/>
    </row>
    <row r="13656" spans="6:6">
      <c r="F13656" s="1"/>
    </row>
    <row r="13657" spans="6:6">
      <c r="F13657" s="1"/>
    </row>
    <row r="13658" spans="6:6">
      <c r="F13658" s="1"/>
    </row>
    <row r="13659" spans="6:6">
      <c r="F13659" s="1"/>
    </row>
    <row r="13660" spans="6:6">
      <c r="F13660" s="1"/>
    </row>
    <row r="13661" spans="6:6">
      <c r="F13661" s="1"/>
    </row>
    <row r="13662" spans="6:6">
      <c r="F13662" s="1"/>
    </row>
    <row r="13663" spans="6:6">
      <c r="F13663" s="1"/>
    </row>
    <row r="13664" spans="6:6">
      <c r="F13664" s="1"/>
    </row>
    <row r="13665" spans="6:6">
      <c r="F13665" s="1"/>
    </row>
    <row r="13666" spans="6:6">
      <c r="F13666" s="1"/>
    </row>
    <row r="13667" spans="6:6">
      <c r="F13667" s="1"/>
    </row>
    <row r="13668" spans="6:6">
      <c r="F13668" s="1"/>
    </row>
    <row r="13669" spans="6:6">
      <c r="F13669" s="1"/>
    </row>
    <row r="13670" spans="6:6">
      <c r="F13670" s="1"/>
    </row>
    <row r="13671" spans="6:6">
      <c r="F13671" s="1"/>
    </row>
    <row r="13672" spans="6:6">
      <c r="F13672" s="1"/>
    </row>
    <row r="13673" spans="6:6">
      <c r="F13673" s="1"/>
    </row>
    <row r="13674" spans="6:6">
      <c r="F13674" s="1"/>
    </row>
    <row r="13675" spans="6:6">
      <c r="F13675" s="1"/>
    </row>
    <row r="13676" spans="6:6">
      <c r="F13676" s="1"/>
    </row>
    <row r="13677" spans="6:6">
      <c r="F13677" s="1"/>
    </row>
    <row r="13678" spans="6:6">
      <c r="F13678" s="1"/>
    </row>
    <row r="13679" spans="6:6">
      <c r="F13679" s="1"/>
    </row>
    <row r="13680" spans="6:6">
      <c r="F13680" s="1"/>
    </row>
    <row r="13681" spans="6:6">
      <c r="F13681" s="1"/>
    </row>
    <row r="13682" spans="6:6">
      <c r="F13682" s="1"/>
    </row>
    <row r="13683" spans="6:6">
      <c r="F13683" s="1"/>
    </row>
    <row r="13684" spans="6:6">
      <c r="F13684" s="1"/>
    </row>
    <row r="13685" spans="6:6">
      <c r="F13685" s="1"/>
    </row>
    <row r="13686" spans="6:6">
      <c r="F13686" s="1"/>
    </row>
    <row r="13687" spans="6:6">
      <c r="F13687" s="1"/>
    </row>
    <row r="13688" spans="6:6">
      <c r="F13688" s="1"/>
    </row>
    <row r="13689" spans="6:6">
      <c r="F13689" s="1"/>
    </row>
    <row r="13690" spans="6:6">
      <c r="F13690" s="1"/>
    </row>
    <row r="13691" spans="6:6">
      <c r="F13691" s="1"/>
    </row>
    <row r="13692" spans="6:6">
      <c r="F13692" s="1"/>
    </row>
    <row r="13693" spans="6:6">
      <c r="F13693" s="1"/>
    </row>
    <row r="13694" spans="6:6">
      <c r="F13694" s="1"/>
    </row>
    <row r="13695" spans="6:6">
      <c r="F13695" s="1"/>
    </row>
    <row r="13696" spans="6:6">
      <c r="F13696" s="1"/>
    </row>
    <row r="13697" spans="6:6">
      <c r="F13697" s="1"/>
    </row>
    <row r="13698" spans="6:6">
      <c r="F13698" s="1"/>
    </row>
    <row r="13699" spans="6:6">
      <c r="F13699" s="1"/>
    </row>
    <row r="13700" spans="6:6">
      <c r="F13700" s="1"/>
    </row>
    <row r="13701" spans="6:6">
      <c r="F13701" s="1"/>
    </row>
    <row r="13702" spans="6:6">
      <c r="F13702" s="1"/>
    </row>
    <row r="13703" spans="6:6">
      <c r="F13703" s="1"/>
    </row>
    <row r="13704" spans="6:6">
      <c r="F13704" s="1"/>
    </row>
    <row r="13705" spans="6:6">
      <c r="F13705" s="1"/>
    </row>
    <row r="13706" spans="6:6">
      <c r="F13706" s="1"/>
    </row>
    <row r="13707" spans="6:6">
      <c r="F13707" s="1"/>
    </row>
    <row r="13708" spans="6:6">
      <c r="F13708" s="1"/>
    </row>
    <row r="13709" spans="6:6">
      <c r="F13709" s="1"/>
    </row>
    <row r="13710" spans="6:6">
      <c r="F13710" s="1"/>
    </row>
    <row r="13711" spans="6:6">
      <c r="F13711" s="1"/>
    </row>
    <row r="13712" spans="6:6">
      <c r="F13712" s="1"/>
    </row>
    <row r="13713" spans="6:6">
      <c r="F13713" s="1"/>
    </row>
    <row r="13714" spans="6:6">
      <c r="F13714" s="1"/>
    </row>
    <row r="13715" spans="6:6">
      <c r="F13715" s="1"/>
    </row>
    <row r="13716" spans="6:6">
      <c r="F13716" s="1"/>
    </row>
    <row r="13717" spans="6:6">
      <c r="F13717" s="1"/>
    </row>
    <row r="13718" spans="6:6">
      <c r="F13718" s="1"/>
    </row>
    <row r="13719" spans="6:6">
      <c r="F13719" s="1"/>
    </row>
    <row r="13720" spans="6:6">
      <c r="F13720" s="1"/>
    </row>
    <row r="13721" spans="6:6">
      <c r="F13721" s="1"/>
    </row>
    <row r="13722" spans="6:6">
      <c r="F13722" s="1"/>
    </row>
    <row r="13723" spans="6:6">
      <c r="F13723" s="1"/>
    </row>
    <row r="13724" spans="6:6">
      <c r="F13724" s="1"/>
    </row>
    <row r="13725" spans="6:6">
      <c r="F13725" s="1"/>
    </row>
    <row r="13726" spans="6:6">
      <c r="F13726" s="1"/>
    </row>
    <row r="13727" spans="6:6">
      <c r="F13727" s="1"/>
    </row>
    <row r="13728" spans="6:6">
      <c r="F13728" s="1"/>
    </row>
    <row r="13729" spans="6:6">
      <c r="F13729" s="1"/>
    </row>
    <row r="13730" spans="6:6">
      <c r="F13730" s="1"/>
    </row>
    <row r="13731" spans="6:6">
      <c r="F13731" s="1"/>
    </row>
    <row r="13732" spans="6:6">
      <c r="F13732" s="1"/>
    </row>
    <row r="13733" spans="6:6">
      <c r="F13733" s="1"/>
    </row>
    <row r="13734" spans="6:6">
      <c r="F13734" s="1"/>
    </row>
    <row r="13735" spans="6:6">
      <c r="F13735" s="1"/>
    </row>
    <row r="13736" spans="6:6">
      <c r="F13736" s="1"/>
    </row>
    <row r="13737" spans="6:6">
      <c r="F13737" s="1"/>
    </row>
    <row r="13738" spans="6:6">
      <c r="F13738" s="1"/>
    </row>
    <row r="13739" spans="6:6">
      <c r="F13739" s="1"/>
    </row>
    <row r="13740" spans="6:6">
      <c r="F13740" s="1"/>
    </row>
    <row r="13741" spans="6:6">
      <c r="F13741" s="1"/>
    </row>
    <row r="13742" spans="6:6">
      <c r="F13742" s="1"/>
    </row>
    <row r="13743" spans="6:6">
      <c r="F13743" s="1"/>
    </row>
    <row r="13744" spans="6:6">
      <c r="F13744" s="1"/>
    </row>
    <row r="13745" spans="6:6">
      <c r="F13745" s="1"/>
    </row>
    <row r="13746" spans="6:6">
      <c r="F13746" s="1"/>
    </row>
    <row r="13747" spans="6:6">
      <c r="F13747" s="1"/>
    </row>
    <row r="13748" spans="6:6">
      <c r="F13748" s="1"/>
    </row>
    <row r="13749" spans="6:6">
      <c r="F13749" s="1"/>
    </row>
    <row r="13750" spans="6:6">
      <c r="F13750" s="1"/>
    </row>
    <row r="13751" spans="6:6">
      <c r="F13751" s="1"/>
    </row>
    <row r="13752" spans="6:6">
      <c r="F13752" s="1"/>
    </row>
    <row r="13753" spans="6:6">
      <c r="F13753" s="1"/>
    </row>
    <row r="13754" spans="6:6">
      <c r="F13754" s="1"/>
    </row>
    <row r="13755" spans="6:6">
      <c r="F13755" s="1"/>
    </row>
    <row r="13756" spans="6:6">
      <c r="F13756" s="1"/>
    </row>
    <row r="13757" spans="6:6">
      <c r="F13757" s="1"/>
    </row>
    <row r="13758" spans="6:6">
      <c r="F13758" s="1"/>
    </row>
    <row r="13759" spans="6:6">
      <c r="F13759" s="1"/>
    </row>
    <row r="13760" spans="6:6">
      <c r="F13760" s="1"/>
    </row>
    <row r="13761" spans="6:6">
      <c r="F13761" s="1"/>
    </row>
    <row r="13762" spans="6:6">
      <c r="F13762" s="1"/>
    </row>
    <row r="13763" spans="6:6">
      <c r="F13763" s="1"/>
    </row>
    <row r="13764" spans="6:6">
      <c r="F13764" s="1"/>
    </row>
    <row r="13765" spans="6:6">
      <c r="F13765" s="1"/>
    </row>
    <row r="13766" spans="6:6">
      <c r="F13766" s="1"/>
    </row>
    <row r="13767" spans="6:6">
      <c r="F13767" s="1"/>
    </row>
    <row r="13768" spans="6:6">
      <c r="F13768" s="1"/>
    </row>
    <row r="13769" spans="6:6">
      <c r="F13769" s="1"/>
    </row>
    <row r="13770" spans="6:6">
      <c r="F13770" s="1"/>
    </row>
    <row r="13771" spans="6:6">
      <c r="F13771" s="1"/>
    </row>
    <row r="13772" spans="6:6">
      <c r="F13772" s="1"/>
    </row>
    <row r="13773" spans="6:6">
      <c r="F13773" s="1"/>
    </row>
    <row r="13774" spans="6:6">
      <c r="F13774" s="1"/>
    </row>
    <row r="13775" spans="6:6">
      <c r="F13775" s="1"/>
    </row>
    <row r="13776" spans="6:6">
      <c r="F13776" s="1"/>
    </row>
    <row r="13777" spans="6:6">
      <c r="F13777" s="1"/>
    </row>
    <row r="13778" spans="6:6">
      <c r="F13778" s="1"/>
    </row>
    <row r="13779" spans="6:6">
      <c r="F13779" s="1"/>
    </row>
    <row r="13780" spans="6:6">
      <c r="F13780" s="1"/>
    </row>
    <row r="13781" spans="6:6">
      <c r="F13781" s="1"/>
    </row>
    <row r="13782" spans="6:6">
      <c r="F13782" s="1"/>
    </row>
    <row r="13783" spans="6:6">
      <c r="F13783" s="1"/>
    </row>
    <row r="13784" spans="6:6">
      <c r="F13784" s="1"/>
    </row>
    <row r="13785" spans="6:6">
      <c r="F13785" s="1"/>
    </row>
    <row r="13786" spans="6:6">
      <c r="F13786" s="1"/>
    </row>
    <row r="13787" spans="6:6">
      <c r="F13787" s="1"/>
    </row>
    <row r="13788" spans="6:6">
      <c r="F13788" s="1"/>
    </row>
    <row r="13789" spans="6:6">
      <c r="F13789" s="1"/>
    </row>
    <row r="13790" spans="6:6">
      <c r="F13790" s="1"/>
    </row>
    <row r="13791" spans="6:6">
      <c r="F13791" s="1"/>
    </row>
    <row r="13792" spans="6:6">
      <c r="F13792" s="1"/>
    </row>
    <row r="13793" spans="6:6">
      <c r="F13793" s="1"/>
    </row>
    <row r="13794" spans="6:6">
      <c r="F13794" s="1"/>
    </row>
    <row r="13795" spans="6:6">
      <c r="F13795" s="1"/>
    </row>
    <row r="13796" spans="6:6">
      <c r="F13796" s="1"/>
    </row>
    <row r="13797" spans="6:6">
      <c r="F13797" s="1"/>
    </row>
    <row r="13798" spans="6:6">
      <c r="F13798" s="1"/>
    </row>
    <row r="13799" spans="6:6">
      <c r="F13799" s="1"/>
    </row>
    <row r="13800" spans="6:6">
      <c r="F13800" s="1"/>
    </row>
    <row r="13801" spans="6:6">
      <c r="F13801" s="1"/>
    </row>
    <row r="13802" spans="6:6">
      <c r="F13802" s="1"/>
    </row>
    <row r="13803" spans="6:6">
      <c r="F13803" s="1"/>
    </row>
    <row r="13804" spans="6:6">
      <c r="F13804" s="1"/>
    </row>
    <row r="13805" spans="6:6">
      <c r="F13805" s="1"/>
    </row>
    <row r="13806" spans="6:6">
      <c r="F13806" s="1"/>
    </row>
    <row r="13807" spans="6:6">
      <c r="F13807" s="1"/>
    </row>
    <row r="13808" spans="6:6">
      <c r="F13808" s="1"/>
    </row>
    <row r="13809" spans="6:6">
      <c r="F13809" s="1"/>
    </row>
    <row r="13810" spans="6:6">
      <c r="F13810" s="1"/>
    </row>
    <row r="13811" spans="6:6">
      <c r="F13811" s="1"/>
    </row>
    <row r="13812" spans="6:6">
      <c r="F13812" s="1"/>
    </row>
    <row r="13813" spans="6:6">
      <c r="F13813" s="1"/>
    </row>
    <row r="13814" spans="6:6">
      <c r="F13814" s="1"/>
    </row>
    <row r="13815" spans="6:6">
      <c r="F13815" s="1"/>
    </row>
    <row r="13816" spans="6:6">
      <c r="F13816" s="1"/>
    </row>
    <row r="13817" spans="6:6">
      <c r="F13817" s="1"/>
    </row>
    <row r="13818" spans="6:6">
      <c r="F13818" s="1"/>
    </row>
    <row r="13819" spans="6:6">
      <c r="F13819" s="1"/>
    </row>
    <row r="13820" spans="6:6">
      <c r="F13820" s="1"/>
    </row>
    <row r="13821" spans="6:6">
      <c r="F13821" s="1"/>
    </row>
    <row r="13822" spans="6:6">
      <c r="F13822" s="1"/>
    </row>
    <row r="13823" spans="6:6">
      <c r="F13823" s="1"/>
    </row>
    <row r="13824" spans="6:6">
      <c r="F13824" s="1"/>
    </row>
    <row r="13825" spans="6:6">
      <c r="F13825" s="1"/>
    </row>
    <row r="13826" spans="6:6">
      <c r="F13826" s="1"/>
    </row>
    <row r="13827" spans="6:6">
      <c r="F13827" s="1"/>
    </row>
    <row r="13828" spans="6:6">
      <c r="F13828" s="1"/>
    </row>
    <row r="13829" spans="6:6">
      <c r="F13829" s="1"/>
    </row>
    <row r="13830" spans="6:6">
      <c r="F13830" s="1"/>
    </row>
    <row r="13831" spans="6:6">
      <c r="F13831" s="1"/>
    </row>
    <row r="13832" spans="6:6">
      <c r="F13832" s="1"/>
    </row>
    <row r="13833" spans="6:6">
      <c r="F13833" s="1"/>
    </row>
    <row r="13834" spans="6:6">
      <c r="F13834" s="1"/>
    </row>
    <row r="13835" spans="6:6">
      <c r="F13835" s="1"/>
    </row>
    <row r="13836" spans="6:6">
      <c r="F13836" s="1"/>
    </row>
    <row r="13837" spans="6:6">
      <c r="F13837" s="1"/>
    </row>
    <row r="13838" spans="6:6">
      <c r="F13838" s="1"/>
    </row>
    <row r="13839" spans="6:6">
      <c r="F13839" s="1"/>
    </row>
    <row r="13840" spans="6:6">
      <c r="F13840" s="1"/>
    </row>
    <row r="13841" spans="6:6">
      <c r="F13841" s="1"/>
    </row>
    <row r="13842" spans="6:6">
      <c r="F13842" s="1"/>
    </row>
    <row r="13843" spans="6:6">
      <c r="F13843" s="1"/>
    </row>
    <row r="13844" spans="6:6">
      <c r="F13844" s="1"/>
    </row>
    <row r="13845" spans="6:6">
      <c r="F13845" s="1"/>
    </row>
    <row r="13846" spans="6:6">
      <c r="F13846" s="1"/>
    </row>
    <row r="13847" spans="6:6">
      <c r="F13847" s="1"/>
    </row>
    <row r="13848" spans="6:6">
      <c r="F13848" s="1"/>
    </row>
    <row r="13849" spans="6:6">
      <c r="F13849" s="1"/>
    </row>
    <row r="13850" spans="6:6">
      <c r="F13850" s="1"/>
    </row>
    <row r="13851" spans="6:6">
      <c r="F13851" s="1"/>
    </row>
    <row r="13852" spans="6:6">
      <c r="F13852" s="1"/>
    </row>
    <row r="13853" spans="6:6">
      <c r="F13853" s="1"/>
    </row>
    <row r="13854" spans="6:6">
      <c r="F13854" s="1"/>
    </row>
    <row r="13855" spans="6:6">
      <c r="F13855" s="1"/>
    </row>
    <row r="13856" spans="6:6">
      <c r="F13856" s="1"/>
    </row>
    <row r="13857" spans="6:6">
      <c r="F13857" s="1"/>
    </row>
    <row r="13858" spans="6:6">
      <c r="F13858" s="1"/>
    </row>
    <row r="13859" spans="6:6">
      <c r="F13859" s="1"/>
    </row>
    <row r="13860" spans="6:6">
      <c r="F13860" s="1"/>
    </row>
    <row r="13861" spans="6:6">
      <c r="F13861" s="1"/>
    </row>
    <row r="13862" spans="6:6">
      <c r="F13862" s="1"/>
    </row>
    <row r="13863" spans="6:6">
      <c r="F13863" s="1"/>
    </row>
    <row r="13864" spans="6:6">
      <c r="F13864" s="1"/>
    </row>
    <row r="13865" spans="6:6">
      <c r="F13865" s="1"/>
    </row>
    <row r="13866" spans="6:6">
      <c r="F13866" s="1"/>
    </row>
    <row r="13867" spans="6:6">
      <c r="F13867" s="1"/>
    </row>
    <row r="13868" spans="6:6">
      <c r="F13868" s="1"/>
    </row>
    <row r="13869" spans="6:6">
      <c r="F13869" s="1"/>
    </row>
    <row r="13870" spans="6:6">
      <c r="F13870" s="1"/>
    </row>
    <row r="13871" spans="6:6">
      <c r="F13871" s="1"/>
    </row>
    <row r="13872" spans="6:6">
      <c r="F13872" s="1"/>
    </row>
    <row r="13873" spans="6:6">
      <c r="F13873" s="1"/>
    </row>
    <row r="13874" spans="6:6">
      <c r="F13874" s="1"/>
    </row>
    <row r="13875" spans="6:6">
      <c r="F13875" s="1"/>
    </row>
    <row r="13876" spans="6:6">
      <c r="F13876" s="1"/>
    </row>
    <row r="13877" spans="6:6">
      <c r="F13877" s="1"/>
    </row>
    <row r="13878" spans="6:6">
      <c r="F13878" s="1"/>
    </row>
    <row r="13879" spans="6:6">
      <c r="F13879" s="1"/>
    </row>
    <row r="13880" spans="6:6">
      <c r="F13880" s="1"/>
    </row>
    <row r="13881" spans="6:6">
      <c r="F13881" s="1"/>
    </row>
    <row r="13882" spans="6:6">
      <c r="F13882" s="1"/>
    </row>
    <row r="13883" spans="6:6">
      <c r="F13883" s="1"/>
    </row>
    <row r="13884" spans="6:6">
      <c r="F13884" s="1"/>
    </row>
    <row r="13885" spans="6:6">
      <c r="F13885" s="1"/>
    </row>
    <row r="13886" spans="6:6">
      <c r="F13886" s="1"/>
    </row>
    <row r="13887" spans="6:6">
      <c r="F13887" s="1"/>
    </row>
    <row r="13888" spans="6:6">
      <c r="F13888" s="1"/>
    </row>
    <row r="13889" spans="6:6">
      <c r="F13889" s="1"/>
    </row>
    <row r="13890" spans="6:6">
      <c r="F13890" s="1"/>
    </row>
    <row r="13891" spans="6:6">
      <c r="F13891" s="1"/>
    </row>
    <row r="13892" spans="6:6">
      <c r="F13892" s="1"/>
    </row>
    <row r="13893" spans="6:6">
      <c r="F13893" s="1"/>
    </row>
    <row r="13894" spans="6:6">
      <c r="F13894" s="1"/>
    </row>
    <row r="13895" spans="6:6">
      <c r="F13895" s="1"/>
    </row>
    <row r="13896" spans="6:6">
      <c r="F13896" s="1"/>
    </row>
    <row r="13897" spans="6:6">
      <c r="F13897" s="1"/>
    </row>
    <row r="13898" spans="6:6">
      <c r="F13898" s="1"/>
    </row>
    <row r="13899" spans="6:6">
      <c r="F13899" s="1"/>
    </row>
    <row r="13900" spans="6:6">
      <c r="F13900" s="1"/>
    </row>
    <row r="13901" spans="6:6">
      <c r="F13901" s="1"/>
    </row>
    <row r="13902" spans="6:6">
      <c r="F13902" s="1"/>
    </row>
    <row r="13903" spans="6:6">
      <c r="F13903" s="1"/>
    </row>
    <row r="13904" spans="6:6">
      <c r="F13904" s="1"/>
    </row>
    <row r="13905" spans="6:6">
      <c r="F13905" s="1"/>
    </row>
    <row r="13906" spans="6:6">
      <c r="F13906" s="1"/>
    </row>
    <row r="13907" spans="6:6">
      <c r="F13907" s="1"/>
    </row>
    <row r="13908" spans="6:6">
      <c r="F13908" s="1"/>
    </row>
    <row r="13909" spans="6:6">
      <c r="F13909" s="1"/>
    </row>
    <row r="13910" spans="6:6">
      <c r="F13910" s="1"/>
    </row>
    <row r="13911" spans="6:6">
      <c r="F13911" s="1"/>
    </row>
    <row r="13912" spans="6:6">
      <c r="F13912" s="1"/>
    </row>
    <row r="13913" spans="6:6">
      <c r="F13913" s="1"/>
    </row>
    <row r="13914" spans="6:6">
      <c r="F13914" s="1"/>
    </row>
    <row r="13915" spans="6:6">
      <c r="F13915" s="1"/>
    </row>
    <row r="13916" spans="6:6">
      <c r="F13916" s="1"/>
    </row>
    <row r="13917" spans="6:6">
      <c r="F13917" s="1"/>
    </row>
    <row r="13918" spans="6:6">
      <c r="F13918" s="1"/>
    </row>
    <row r="13919" spans="6:6">
      <c r="F13919" s="1"/>
    </row>
    <row r="13920" spans="6:6">
      <c r="F13920" s="1"/>
    </row>
    <row r="13921" spans="6:6">
      <c r="F13921" s="1"/>
    </row>
    <row r="13922" spans="6:6">
      <c r="F13922" s="1"/>
    </row>
    <row r="13923" spans="6:6">
      <c r="F13923" s="1"/>
    </row>
    <row r="13924" spans="6:6">
      <c r="F13924" s="1"/>
    </row>
    <row r="13925" spans="6:6">
      <c r="F13925" s="1"/>
    </row>
    <row r="13926" spans="6:6">
      <c r="F13926" s="1"/>
    </row>
    <row r="13927" spans="6:6">
      <c r="F13927" s="1"/>
    </row>
    <row r="13928" spans="6:6">
      <c r="F13928" s="1"/>
    </row>
    <row r="13929" spans="6:6">
      <c r="F13929" s="1"/>
    </row>
    <row r="13930" spans="6:6">
      <c r="F13930" s="1"/>
    </row>
    <row r="13931" spans="6:6">
      <c r="F13931" s="1"/>
    </row>
    <row r="13932" spans="6:6">
      <c r="F13932" s="1"/>
    </row>
    <row r="13933" spans="6:6">
      <c r="F13933" s="1"/>
    </row>
    <row r="13934" spans="6:6">
      <c r="F13934" s="1"/>
    </row>
    <row r="13935" spans="6:6">
      <c r="F13935" s="1"/>
    </row>
    <row r="13936" spans="6:6">
      <c r="F13936" s="1"/>
    </row>
    <row r="13937" spans="6:6">
      <c r="F13937" s="1"/>
    </row>
    <row r="13938" spans="6:6">
      <c r="F13938" s="1"/>
    </row>
    <row r="13939" spans="6:6">
      <c r="F13939" s="1"/>
    </row>
    <row r="13940" spans="6:6">
      <c r="F13940" s="1"/>
    </row>
    <row r="13941" spans="6:6">
      <c r="F13941" s="1"/>
    </row>
    <row r="13942" spans="6:6">
      <c r="F13942" s="1"/>
    </row>
    <row r="13943" spans="6:6">
      <c r="F13943" s="1"/>
    </row>
    <row r="13944" spans="6:6">
      <c r="F13944" s="1"/>
    </row>
    <row r="13945" spans="6:6">
      <c r="F13945" s="1"/>
    </row>
    <row r="13946" spans="6:6">
      <c r="F13946" s="1"/>
    </row>
    <row r="13947" spans="6:6">
      <c r="F13947" s="1"/>
    </row>
    <row r="13948" spans="6:6">
      <c r="F13948" s="1"/>
    </row>
    <row r="13949" spans="6:6">
      <c r="F13949" s="1"/>
    </row>
    <row r="13950" spans="6:6">
      <c r="F13950" s="1"/>
    </row>
    <row r="13951" spans="6:6">
      <c r="F13951" s="1"/>
    </row>
    <row r="13952" spans="6:6">
      <c r="F13952" s="1"/>
    </row>
    <row r="13953" spans="6:6">
      <c r="F13953" s="1"/>
    </row>
    <row r="13954" spans="6:6">
      <c r="F13954" s="1"/>
    </row>
    <row r="13955" spans="6:6">
      <c r="F13955" s="1"/>
    </row>
    <row r="13956" spans="6:6">
      <c r="F13956" s="1"/>
    </row>
    <row r="13957" spans="6:6">
      <c r="F13957" s="1"/>
    </row>
    <row r="13958" spans="6:6">
      <c r="F13958" s="1"/>
    </row>
    <row r="13959" spans="6:6">
      <c r="F13959" s="1"/>
    </row>
    <row r="13960" spans="6:6">
      <c r="F13960" s="1"/>
    </row>
    <row r="13961" spans="6:6">
      <c r="F13961" s="1"/>
    </row>
    <row r="13962" spans="6:6">
      <c r="F13962" s="1"/>
    </row>
    <row r="13963" spans="6:6">
      <c r="F13963" s="1"/>
    </row>
    <row r="13964" spans="6:6">
      <c r="F13964" s="1"/>
    </row>
    <row r="13965" spans="6:6">
      <c r="F13965" s="1"/>
    </row>
    <row r="13966" spans="6:6">
      <c r="F13966" s="1"/>
    </row>
    <row r="13967" spans="6:6">
      <c r="F13967" s="1"/>
    </row>
    <row r="13968" spans="6:6">
      <c r="F13968" s="1"/>
    </row>
    <row r="13969" spans="6:6">
      <c r="F13969" s="1"/>
    </row>
    <row r="13970" spans="6:6">
      <c r="F13970" s="1"/>
    </row>
    <row r="13971" spans="6:6">
      <c r="F13971" s="1"/>
    </row>
    <row r="13972" spans="6:6">
      <c r="F13972" s="1"/>
    </row>
    <row r="13973" spans="6:6">
      <c r="F13973" s="1"/>
    </row>
    <row r="13974" spans="6:6">
      <c r="F13974" s="1"/>
    </row>
    <row r="13975" spans="6:6">
      <c r="F13975" s="1"/>
    </row>
    <row r="13976" spans="6:6">
      <c r="F13976" s="1"/>
    </row>
    <row r="13977" spans="6:6">
      <c r="F13977" s="1"/>
    </row>
    <row r="13978" spans="6:6">
      <c r="F13978" s="1"/>
    </row>
    <row r="13979" spans="6:6">
      <c r="F13979" s="1"/>
    </row>
    <row r="13980" spans="6:6">
      <c r="F13980" s="1"/>
    </row>
    <row r="13981" spans="6:6">
      <c r="F13981" s="1"/>
    </row>
    <row r="13982" spans="6:6">
      <c r="F13982" s="1"/>
    </row>
    <row r="13983" spans="6:6">
      <c r="F13983" s="1"/>
    </row>
    <row r="13984" spans="6:6">
      <c r="F13984" s="1"/>
    </row>
    <row r="13985" spans="6:6">
      <c r="F13985" s="1"/>
    </row>
    <row r="13986" spans="6:6">
      <c r="F13986" s="1"/>
    </row>
    <row r="13987" spans="6:6">
      <c r="F13987" s="1"/>
    </row>
    <row r="13988" spans="6:6">
      <c r="F13988" s="1"/>
    </row>
    <row r="13989" spans="6:6">
      <c r="F13989" s="1"/>
    </row>
    <row r="13990" spans="6:6">
      <c r="F13990" s="1"/>
    </row>
    <row r="13991" spans="6:6">
      <c r="F13991" s="1"/>
    </row>
    <row r="13992" spans="6:6">
      <c r="F13992" s="1"/>
    </row>
    <row r="13993" spans="6:6">
      <c r="F13993" s="1"/>
    </row>
    <row r="13994" spans="6:6">
      <c r="F13994" s="1"/>
    </row>
    <row r="13995" spans="6:6">
      <c r="F13995" s="1"/>
    </row>
    <row r="13996" spans="6:6">
      <c r="F13996" s="1"/>
    </row>
    <row r="13997" spans="6:6">
      <c r="F13997" s="1"/>
    </row>
    <row r="13998" spans="6:6">
      <c r="F13998" s="1"/>
    </row>
    <row r="13999" spans="6:6">
      <c r="F13999" s="1"/>
    </row>
    <row r="14000" spans="6:6">
      <c r="F14000" s="1"/>
    </row>
    <row r="14001" spans="6:6">
      <c r="F14001" s="1"/>
    </row>
    <row r="14002" spans="6:6">
      <c r="F14002" s="1"/>
    </row>
    <row r="14003" spans="6:6">
      <c r="F14003" s="1"/>
    </row>
    <row r="14004" spans="6:6">
      <c r="F14004" s="1"/>
    </row>
    <row r="14005" spans="6:6">
      <c r="F14005" s="1"/>
    </row>
    <row r="14006" spans="6:6">
      <c r="F14006" s="1"/>
    </row>
    <row r="14007" spans="6:6">
      <c r="F14007" s="1"/>
    </row>
    <row r="14008" spans="6:6">
      <c r="F14008" s="1"/>
    </row>
    <row r="14009" spans="6:6">
      <c r="F14009" s="1"/>
    </row>
    <row r="14010" spans="6:6">
      <c r="F14010" s="1"/>
    </row>
    <row r="14011" spans="6:6">
      <c r="F14011" s="1"/>
    </row>
    <row r="14012" spans="6:6">
      <c r="F14012" s="1"/>
    </row>
    <row r="14013" spans="6:6">
      <c r="F14013" s="1"/>
    </row>
    <row r="14014" spans="6:6">
      <c r="F14014" s="1"/>
    </row>
    <row r="14015" spans="6:6">
      <c r="F14015" s="1"/>
    </row>
    <row r="14016" spans="6:6">
      <c r="F14016" s="1"/>
    </row>
    <row r="14017" spans="6:6">
      <c r="F14017" s="1"/>
    </row>
    <row r="14018" spans="6:6">
      <c r="F14018" s="1"/>
    </row>
    <row r="14019" spans="6:6">
      <c r="F14019" s="1"/>
    </row>
    <row r="14020" spans="6:6">
      <c r="F14020" s="1"/>
    </row>
    <row r="14021" spans="6:6">
      <c r="F14021" s="1"/>
    </row>
    <row r="14022" spans="6:6">
      <c r="F14022" s="1"/>
    </row>
    <row r="14023" spans="6:6">
      <c r="F14023" s="1"/>
    </row>
    <row r="14024" spans="6:6">
      <c r="F14024" s="1"/>
    </row>
    <row r="14025" spans="6:6">
      <c r="F14025" s="1"/>
    </row>
    <row r="14026" spans="6:6">
      <c r="F14026" s="1"/>
    </row>
    <row r="14027" spans="6:6">
      <c r="F14027" s="1"/>
    </row>
    <row r="14028" spans="6:6">
      <c r="F14028" s="1"/>
    </row>
    <row r="14029" spans="6:6">
      <c r="F14029" s="1"/>
    </row>
    <row r="14030" spans="6:6">
      <c r="F14030" s="1"/>
    </row>
    <row r="14031" spans="6:6">
      <c r="F14031" s="1"/>
    </row>
    <row r="14032" spans="6:6">
      <c r="F14032" s="1"/>
    </row>
    <row r="14033" spans="6:6">
      <c r="F14033" s="1"/>
    </row>
    <row r="14034" spans="6:6">
      <c r="F14034" s="1"/>
    </row>
    <row r="14035" spans="6:6">
      <c r="F14035" s="1"/>
    </row>
    <row r="14036" spans="6:6">
      <c r="F14036" s="1"/>
    </row>
    <row r="14037" spans="6:6">
      <c r="F14037" s="1"/>
    </row>
    <row r="14038" spans="6:6">
      <c r="F14038" s="1"/>
    </row>
    <row r="14039" spans="6:6">
      <c r="F14039" s="1"/>
    </row>
    <row r="14040" spans="6:6">
      <c r="F14040" s="1"/>
    </row>
    <row r="14041" spans="6:6">
      <c r="F14041" s="1"/>
    </row>
    <row r="14042" spans="6:6">
      <c r="F14042" s="1"/>
    </row>
    <row r="14043" spans="6:6">
      <c r="F14043" s="1"/>
    </row>
    <row r="14044" spans="6:6">
      <c r="F14044" s="1"/>
    </row>
    <row r="14045" spans="6:6">
      <c r="F14045" s="1"/>
    </row>
    <row r="14046" spans="6:6">
      <c r="F14046" s="1"/>
    </row>
    <row r="14047" spans="6:6">
      <c r="F14047" s="1"/>
    </row>
    <row r="14048" spans="6:6">
      <c r="F14048" s="1"/>
    </row>
    <row r="14049" spans="6:6">
      <c r="F14049" s="1"/>
    </row>
    <row r="14050" spans="6:6">
      <c r="F14050" s="1"/>
    </row>
    <row r="14051" spans="6:6">
      <c r="F14051" s="1"/>
    </row>
    <row r="14052" spans="6:6">
      <c r="F14052" s="1"/>
    </row>
    <row r="14053" spans="6:6">
      <c r="F14053" s="1"/>
    </row>
    <row r="14054" spans="6:6">
      <c r="F14054" s="1"/>
    </row>
    <row r="14055" spans="6:6">
      <c r="F14055" s="1"/>
    </row>
    <row r="14056" spans="6:6">
      <c r="F14056" s="1"/>
    </row>
    <row r="14057" spans="6:6">
      <c r="F14057" s="1"/>
    </row>
    <row r="14058" spans="6:6">
      <c r="F14058" s="1"/>
    </row>
    <row r="14059" spans="6:6">
      <c r="F14059" s="1"/>
    </row>
    <row r="14060" spans="6:6">
      <c r="F14060" s="1"/>
    </row>
    <row r="14061" spans="6:6">
      <c r="F14061" s="1"/>
    </row>
    <row r="14062" spans="6:6">
      <c r="F14062" s="1"/>
    </row>
    <row r="14063" spans="6:6">
      <c r="F14063" s="1"/>
    </row>
    <row r="14064" spans="6:6">
      <c r="F14064" s="1"/>
    </row>
    <row r="14065" spans="6:6">
      <c r="F14065" s="1"/>
    </row>
    <row r="14066" spans="6:6">
      <c r="F14066" s="1"/>
    </row>
    <row r="14067" spans="6:6">
      <c r="F14067" s="1"/>
    </row>
    <row r="14068" spans="6:6">
      <c r="F14068" s="1"/>
    </row>
    <row r="14069" spans="6:6">
      <c r="F14069" s="1"/>
    </row>
    <row r="14070" spans="6:6">
      <c r="F14070" s="1"/>
    </row>
    <row r="14071" spans="6:6">
      <c r="F14071" s="1"/>
    </row>
    <row r="14072" spans="6:6">
      <c r="F14072" s="1"/>
    </row>
    <row r="14073" spans="6:6">
      <c r="F14073" s="1"/>
    </row>
    <row r="14074" spans="6:6">
      <c r="F14074" s="1"/>
    </row>
    <row r="14075" spans="6:6">
      <c r="F14075" s="1"/>
    </row>
    <row r="14076" spans="6:6">
      <c r="F14076" s="1"/>
    </row>
    <row r="14077" spans="6:6">
      <c r="F14077" s="1"/>
    </row>
    <row r="14078" spans="6:6">
      <c r="F14078" s="1"/>
    </row>
    <row r="14079" spans="6:6">
      <c r="F14079" s="1"/>
    </row>
    <row r="14080" spans="6:6">
      <c r="F14080" s="1"/>
    </row>
    <row r="14081" spans="6:6">
      <c r="F14081" s="1"/>
    </row>
    <row r="14082" spans="6:6">
      <c r="F14082" s="1"/>
    </row>
    <row r="14083" spans="6:6">
      <c r="F14083" s="1"/>
    </row>
    <row r="14084" spans="6:6">
      <c r="F14084" s="1"/>
    </row>
    <row r="14085" spans="6:6">
      <c r="F14085" s="1"/>
    </row>
    <row r="14086" spans="6:6">
      <c r="F14086" s="1"/>
    </row>
    <row r="14087" spans="6:6">
      <c r="F14087" s="1"/>
    </row>
    <row r="14088" spans="6:6">
      <c r="F14088" s="1"/>
    </row>
    <row r="14089" spans="6:6">
      <c r="F14089" s="1"/>
    </row>
    <row r="14090" spans="6:6">
      <c r="F14090" s="1"/>
    </row>
    <row r="14091" spans="6:6">
      <c r="F14091" s="1"/>
    </row>
    <row r="14092" spans="6:6">
      <c r="F14092" s="1"/>
    </row>
    <row r="14093" spans="6:6">
      <c r="F14093" s="1"/>
    </row>
    <row r="14094" spans="6:6">
      <c r="F14094" s="1"/>
    </row>
    <row r="14095" spans="6:6">
      <c r="F14095" s="1"/>
    </row>
    <row r="14096" spans="6:6">
      <c r="F14096" s="1"/>
    </row>
    <row r="14097" spans="6:6">
      <c r="F14097" s="1"/>
    </row>
    <row r="14098" spans="6:6">
      <c r="F14098" s="1"/>
    </row>
    <row r="14099" spans="6:6">
      <c r="F14099" s="1"/>
    </row>
    <row r="14100" spans="6:6">
      <c r="F14100" s="1"/>
    </row>
    <row r="14101" spans="6:6">
      <c r="F14101" s="1"/>
    </row>
    <row r="14102" spans="6:6">
      <c r="F14102" s="1"/>
    </row>
    <row r="14103" spans="6:6">
      <c r="F14103" s="1"/>
    </row>
    <row r="14104" spans="6:6">
      <c r="F14104" s="1"/>
    </row>
    <row r="14105" spans="6:6">
      <c r="F14105" s="1"/>
    </row>
    <row r="14106" spans="6:6">
      <c r="F14106" s="1"/>
    </row>
    <row r="14107" spans="6:6">
      <c r="F14107" s="1"/>
    </row>
    <row r="14108" spans="6:6">
      <c r="F14108" s="1"/>
    </row>
    <row r="14109" spans="6:6">
      <c r="F14109" s="1"/>
    </row>
    <row r="14110" spans="6:6">
      <c r="F14110" s="1"/>
    </row>
    <row r="14111" spans="6:6">
      <c r="F14111" s="1"/>
    </row>
    <row r="14112" spans="6:6">
      <c r="F14112" s="1"/>
    </row>
    <row r="14113" spans="6:6">
      <c r="F14113" s="1"/>
    </row>
    <row r="14114" spans="6:6">
      <c r="F14114" s="1"/>
    </row>
    <row r="14115" spans="6:6">
      <c r="F14115" s="1"/>
    </row>
    <row r="14116" spans="6:6">
      <c r="F14116" s="1"/>
    </row>
    <row r="14117" spans="6:6">
      <c r="F14117" s="1"/>
    </row>
    <row r="14118" spans="6:6">
      <c r="F14118" s="1"/>
    </row>
    <row r="14119" spans="6:6">
      <c r="F14119" s="1"/>
    </row>
    <row r="14120" spans="6:6">
      <c r="F14120" s="1"/>
    </row>
    <row r="14121" spans="6:6">
      <c r="F14121" s="1"/>
    </row>
    <row r="14122" spans="6:6">
      <c r="F14122" s="1"/>
    </row>
    <row r="14123" spans="6:6">
      <c r="F14123" s="1"/>
    </row>
    <row r="14124" spans="6:6">
      <c r="F14124" s="1"/>
    </row>
    <row r="14125" spans="6:6">
      <c r="F14125" s="1"/>
    </row>
    <row r="14126" spans="6:6">
      <c r="F14126" s="1"/>
    </row>
    <row r="14127" spans="6:6">
      <c r="F14127" s="1"/>
    </row>
    <row r="14128" spans="6:6">
      <c r="F14128" s="1"/>
    </row>
    <row r="14129" spans="6:6">
      <c r="F14129" s="1"/>
    </row>
    <row r="14130" spans="6:6">
      <c r="F14130" s="1"/>
    </row>
    <row r="14131" spans="6:6">
      <c r="F14131" s="1"/>
    </row>
    <row r="14132" spans="6:6">
      <c r="F14132" s="1"/>
    </row>
    <row r="14133" spans="6:6">
      <c r="F14133" s="1"/>
    </row>
    <row r="14134" spans="6:6">
      <c r="F14134" s="1"/>
    </row>
    <row r="14135" spans="6:6">
      <c r="F14135" s="1"/>
    </row>
    <row r="14136" spans="6:6">
      <c r="F14136" s="1"/>
    </row>
    <row r="14137" spans="6:6">
      <c r="F14137" s="1"/>
    </row>
    <row r="14138" spans="6:6">
      <c r="F14138" s="1"/>
    </row>
    <row r="14139" spans="6:6">
      <c r="F14139" s="1"/>
    </row>
    <row r="14140" spans="6:6">
      <c r="F14140" s="1"/>
    </row>
    <row r="14141" spans="6:6">
      <c r="F14141" s="1"/>
    </row>
    <row r="14142" spans="6:6">
      <c r="F14142" s="1"/>
    </row>
    <row r="14143" spans="6:6">
      <c r="F14143" s="1"/>
    </row>
    <row r="14144" spans="6:6">
      <c r="F14144" s="1"/>
    </row>
    <row r="14145" spans="6:6">
      <c r="F14145" s="1"/>
    </row>
    <row r="14146" spans="6:6">
      <c r="F14146" s="1"/>
    </row>
    <row r="14147" spans="6:6">
      <c r="F14147" s="1"/>
    </row>
    <row r="14148" spans="6:6">
      <c r="F14148" s="1"/>
    </row>
    <row r="14149" spans="6:6">
      <c r="F14149" s="1"/>
    </row>
    <row r="14150" spans="6:6">
      <c r="F14150" s="1"/>
    </row>
    <row r="14151" spans="6:6">
      <c r="F14151" s="1"/>
    </row>
    <row r="14152" spans="6:6">
      <c r="F14152" s="1"/>
    </row>
    <row r="14153" spans="6:6">
      <c r="F14153" s="1"/>
    </row>
    <row r="14154" spans="6:6">
      <c r="F14154" s="1"/>
    </row>
    <row r="14155" spans="6:6">
      <c r="F14155" s="1"/>
    </row>
    <row r="14156" spans="6:6">
      <c r="F14156" s="1"/>
    </row>
    <row r="14157" spans="6:6">
      <c r="F14157" s="1"/>
    </row>
    <row r="14158" spans="6:6">
      <c r="F14158" s="1"/>
    </row>
    <row r="14159" spans="6:6">
      <c r="F14159" s="1"/>
    </row>
    <row r="14160" spans="6:6">
      <c r="F14160" s="1"/>
    </row>
    <row r="14161" spans="6:6">
      <c r="F14161" s="1"/>
    </row>
    <row r="14162" spans="6:6">
      <c r="F14162" s="1"/>
    </row>
    <row r="14163" spans="6:6">
      <c r="F14163" s="1"/>
    </row>
    <row r="14164" spans="6:6">
      <c r="F14164" s="1"/>
    </row>
    <row r="14165" spans="6:6">
      <c r="F14165" s="1"/>
    </row>
    <row r="14166" spans="6:6">
      <c r="F14166" s="1"/>
    </row>
    <row r="14167" spans="6:6">
      <c r="F14167" s="1"/>
    </row>
    <row r="14168" spans="6:6">
      <c r="F14168" s="1"/>
    </row>
    <row r="14169" spans="6:6">
      <c r="F14169" s="1"/>
    </row>
    <row r="14170" spans="6:6">
      <c r="F14170" s="1"/>
    </row>
    <row r="14171" spans="6:6">
      <c r="F14171" s="1"/>
    </row>
    <row r="14172" spans="6:6">
      <c r="F14172" s="1"/>
    </row>
    <row r="14173" spans="6:6">
      <c r="F14173" s="1"/>
    </row>
    <row r="14174" spans="6:6">
      <c r="F14174" s="1"/>
    </row>
    <row r="14175" spans="6:6">
      <c r="F14175" s="1"/>
    </row>
    <row r="14176" spans="6:6">
      <c r="F14176" s="1"/>
    </row>
    <row r="14177" spans="6:6">
      <c r="F14177" s="1"/>
    </row>
    <row r="14178" spans="6:6">
      <c r="F14178" s="1"/>
    </row>
    <row r="14179" spans="6:6">
      <c r="F14179" s="1"/>
    </row>
    <row r="14180" spans="6:6">
      <c r="F14180" s="1"/>
    </row>
    <row r="14181" spans="6:6">
      <c r="F14181" s="1"/>
    </row>
    <row r="14182" spans="6:6">
      <c r="F14182" s="1"/>
    </row>
    <row r="14183" spans="6:6">
      <c r="F14183" s="1"/>
    </row>
    <row r="14184" spans="6:6">
      <c r="F14184" s="1"/>
    </row>
    <row r="14185" spans="6:6">
      <c r="F14185" s="1"/>
    </row>
    <row r="14186" spans="6:6">
      <c r="F14186" s="1"/>
    </row>
    <row r="14187" spans="6:6">
      <c r="F14187" s="1"/>
    </row>
    <row r="14188" spans="6:6">
      <c r="F14188" s="1"/>
    </row>
    <row r="14189" spans="6:6">
      <c r="F14189" s="1"/>
    </row>
    <row r="14190" spans="6:6">
      <c r="F14190" s="1"/>
    </row>
    <row r="14191" spans="6:6">
      <c r="F14191" s="1"/>
    </row>
    <row r="14192" spans="6:6">
      <c r="F14192" s="1"/>
    </row>
    <row r="14193" spans="6:6">
      <c r="F14193" s="1"/>
    </row>
    <row r="14194" spans="6:6">
      <c r="F14194" s="1"/>
    </row>
    <row r="14195" spans="6:6">
      <c r="F14195" s="1"/>
    </row>
    <row r="14196" spans="6:6">
      <c r="F14196" s="1"/>
    </row>
    <row r="14197" spans="6:6">
      <c r="F14197" s="1"/>
    </row>
    <row r="14198" spans="6:6">
      <c r="F14198" s="1"/>
    </row>
    <row r="14199" spans="6:6">
      <c r="F14199" s="1"/>
    </row>
    <row r="14200" spans="6:6">
      <c r="F14200" s="1"/>
    </row>
    <row r="14201" spans="6:6">
      <c r="F14201" s="1"/>
    </row>
    <row r="14202" spans="6:6">
      <c r="F14202" s="1"/>
    </row>
    <row r="14203" spans="6:6">
      <c r="F14203" s="1"/>
    </row>
    <row r="14204" spans="6:6">
      <c r="F14204" s="1"/>
    </row>
    <row r="14205" spans="6:6">
      <c r="F14205" s="1"/>
    </row>
    <row r="14206" spans="6:6">
      <c r="F14206" s="1"/>
    </row>
    <row r="14207" spans="6:6">
      <c r="F14207" s="1"/>
    </row>
    <row r="14208" spans="6:6">
      <c r="F14208" s="1"/>
    </row>
    <row r="14209" spans="6:6">
      <c r="F14209" s="1"/>
    </row>
    <row r="14210" spans="6:6">
      <c r="F14210" s="1"/>
    </row>
    <row r="14211" spans="6:6">
      <c r="F14211" s="1"/>
    </row>
    <row r="14212" spans="6:6">
      <c r="F14212" s="1"/>
    </row>
    <row r="14213" spans="6:6">
      <c r="F14213" s="1"/>
    </row>
    <row r="14214" spans="6:6">
      <c r="F14214" s="1"/>
    </row>
    <row r="14215" spans="6:6">
      <c r="F14215" s="1"/>
    </row>
    <row r="14216" spans="6:6">
      <c r="F14216" s="1"/>
    </row>
    <row r="14217" spans="6:6">
      <c r="F14217" s="1"/>
    </row>
    <row r="14218" spans="6:6">
      <c r="F14218" s="1"/>
    </row>
    <row r="14219" spans="6:6">
      <c r="F14219" s="1"/>
    </row>
    <row r="14220" spans="6:6">
      <c r="F14220" s="1"/>
    </row>
    <row r="14221" spans="6:6">
      <c r="F14221" s="1"/>
    </row>
    <row r="14222" spans="6:6">
      <c r="F14222" s="1"/>
    </row>
    <row r="14223" spans="6:6">
      <c r="F14223" s="1"/>
    </row>
    <row r="14224" spans="6:6">
      <c r="F14224" s="1"/>
    </row>
    <row r="14225" spans="6:6">
      <c r="F14225" s="1"/>
    </row>
    <row r="14226" spans="6:6">
      <c r="F14226" s="1"/>
    </row>
    <row r="14227" spans="6:6">
      <c r="F14227" s="1"/>
    </row>
    <row r="14228" spans="6:6">
      <c r="F14228" s="1"/>
    </row>
    <row r="14229" spans="6:6">
      <c r="F14229" s="1"/>
    </row>
    <row r="14230" spans="6:6">
      <c r="F14230" s="1"/>
    </row>
    <row r="14231" spans="6:6">
      <c r="F14231" s="1"/>
    </row>
    <row r="14232" spans="6:6">
      <c r="F14232" s="1"/>
    </row>
    <row r="14233" spans="6:6">
      <c r="F14233" s="1"/>
    </row>
    <row r="14234" spans="6:6">
      <c r="F14234" s="1"/>
    </row>
    <row r="14235" spans="6:6">
      <c r="F14235" s="1"/>
    </row>
    <row r="14236" spans="6:6">
      <c r="F14236" s="1"/>
    </row>
    <row r="14237" spans="6:6">
      <c r="F14237" s="1"/>
    </row>
    <row r="14238" spans="6:6">
      <c r="F14238" s="1"/>
    </row>
    <row r="14239" spans="6:6">
      <c r="F14239" s="1"/>
    </row>
    <row r="14240" spans="6:6">
      <c r="F14240" s="1"/>
    </row>
    <row r="14241" spans="6:6">
      <c r="F14241" s="1"/>
    </row>
    <row r="14242" spans="6:6">
      <c r="F14242" s="1"/>
    </row>
    <row r="14243" spans="6:6">
      <c r="F14243" s="1"/>
    </row>
    <row r="14244" spans="6:6">
      <c r="F14244" s="1"/>
    </row>
    <row r="14245" spans="6:6">
      <c r="F14245" s="1"/>
    </row>
    <row r="14246" spans="6:6">
      <c r="F14246" s="1"/>
    </row>
    <row r="14247" spans="6:6">
      <c r="F14247" s="1"/>
    </row>
    <row r="14248" spans="6:6">
      <c r="F14248" s="1"/>
    </row>
    <row r="14249" spans="6:6">
      <c r="F14249" s="1"/>
    </row>
    <row r="14250" spans="6:6">
      <c r="F14250" s="1"/>
    </row>
    <row r="14251" spans="6:6">
      <c r="F14251" s="1"/>
    </row>
    <row r="14252" spans="6:6">
      <c r="F14252" s="1"/>
    </row>
    <row r="14253" spans="6:6">
      <c r="F14253" s="1"/>
    </row>
    <row r="14254" spans="6:6">
      <c r="F14254" s="1"/>
    </row>
    <row r="14255" spans="6:6">
      <c r="F14255" s="1"/>
    </row>
    <row r="14256" spans="6:6">
      <c r="F14256" s="1"/>
    </row>
    <row r="14257" spans="6:6">
      <c r="F14257" s="1"/>
    </row>
    <row r="14258" spans="6:6">
      <c r="F14258" s="1"/>
    </row>
    <row r="14259" spans="6:6">
      <c r="F14259" s="1"/>
    </row>
    <row r="14260" spans="6:6">
      <c r="F14260" s="1"/>
    </row>
    <row r="14261" spans="6:6">
      <c r="F14261" s="1"/>
    </row>
    <row r="14262" spans="6:6">
      <c r="F14262" s="1"/>
    </row>
    <row r="14263" spans="6:6">
      <c r="F14263" s="1"/>
    </row>
    <row r="14264" spans="6:6">
      <c r="F14264" s="1"/>
    </row>
    <row r="14265" spans="6:6">
      <c r="F14265" s="1"/>
    </row>
    <row r="14266" spans="6:6">
      <c r="F14266" s="1"/>
    </row>
    <row r="14267" spans="6:6">
      <c r="F14267" s="1"/>
    </row>
    <row r="14268" spans="6:6">
      <c r="F14268" s="1"/>
    </row>
    <row r="14269" spans="6:6">
      <c r="F14269" s="1"/>
    </row>
    <row r="14270" spans="6:6">
      <c r="F14270" s="1"/>
    </row>
    <row r="14271" spans="6:6">
      <c r="F14271" s="1"/>
    </row>
    <row r="14272" spans="6:6">
      <c r="F14272" s="1"/>
    </row>
    <row r="14273" spans="6:6">
      <c r="F14273" s="1"/>
    </row>
    <row r="14274" spans="6:6">
      <c r="F14274" s="1"/>
    </row>
    <row r="14275" spans="6:6">
      <c r="F14275" s="1"/>
    </row>
    <row r="14276" spans="6:6">
      <c r="F14276" s="1"/>
    </row>
    <row r="14277" spans="6:6">
      <c r="F14277" s="1"/>
    </row>
    <row r="14278" spans="6:6">
      <c r="F14278" s="1"/>
    </row>
    <row r="14279" spans="6:6">
      <c r="F14279" s="1"/>
    </row>
    <row r="14280" spans="6:6">
      <c r="F14280" s="1"/>
    </row>
    <row r="14281" spans="6:6">
      <c r="F14281" s="1"/>
    </row>
    <row r="14282" spans="6:6">
      <c r="F14282" s="1"/>
    </row>
    <row r="14283" spans="6:6">
      <c r="F14283" s="1"/>
    </row>
    <row r="14284" spans="6:6">
      <c r="F14284" s="1"/>
    </row>
    <row r="14285" spans="6:6">
      <c r="F14285" s="1"/>
    </row>
    <row r="14286" spans="6:6">
      <c r="F14286" s="1"/>
    </row>
    <row r="14287" spans="6:6">
      <c r="F14287" s="1"/>
    </row>
    <row r="14288" spans="6:6">
      <c r="F14288" s="1"/>
    </row>
    <row r="14289" spans="6:6">
      <c r="F14289" s="1"/>
    </row>
    <row r="14290" spans="6:6">
      <c r="F14290" s="1"/>
    </row>
    <row r="14291" spans="6:6">
      <c r="F14291" s="1"/>
    </row>
    <row r="14292" spans="6:6">
      <c r="F14292" s="1"/>
    </row>
    <row r="14293" spans="6:6">
      <c r="F14293" s="1"/>
    </row>
    <row r="14294" spans="6:6">
      <c r="F14294" s="1"/>
    </row>
    <row r="14295" spans="6:6">
      <c r="F14295" s="1"/>
    </row>
    <row r="14296" spans="6:6">
      <c r="F14296" s="1"/>
    </row>
    <row r="14297" spans="6:6">
      <c r="F14297" s="1"/>
    </row>
    <row r="14298" spans="6:6">
      <c r="F14298" s="1"/>
    </row>
    <row r="14299" spans="6:6">
      <c r="F14299" s="1"/>
    </row>
    <row r="14300" spans="6:6">
      <c r="F14300" s="1"/>
    </row>
    <row r="14301" spans="6:6">
      <c r="F14301" s="1"/>
    </row>
    <row r="14302" spans="6:6">
      <c r="F14302" s="1"/>
    </row>
    <row r="14303" spans="6:6">
      <c r="F14303" s="1"/>
    </row>
    <row r="14304" spans="6:6">
      <c r="F14304" s="1"/>
    </row>
    <row r="14305" spans="6:6">
      <c r="F14305" s="1"/>
    </row>
    <row r="14306" spans="6:6">
      <c r="F14306" s="1"/>
    </row>
    <row r="14307" spans="6:6">
      <c r="F14307" s="1"/>
    </row>
    <row r="14308" spans="6:6">
      <c r="F14308" s="1"/>
    </row>
    <row r="14309" spans="6:6">
      <c r="F14309" s="1"/>
    </row>
    <row r="14310" spans="6:6">
      <c r="F14310" s="1"/>
    </row>
    <row r="14311" spans="6:6">
      <c r="F14311" s="1"/>
    </row>
    <row r="14312" spans="6:6">
      <c r="F14312" s="1"/>
    </row>
    <row r="14313" spans="6:6">
      <c r="F14313" s="1"/>
    </row>
    <row r="14314" spans="6:6">
      <c r="F14314" s="1"/>
    </row>
    <row r="14315" spans="6:6">
      <c r="F14315" s="1"/>
    </row>
    <row r="14316" spans="6:6">
      <c r="F14316" s="1"/>
    </row>
    <row r="14317" spans="6:6">
      <c r="F14317" s="1"/>
    </row>
    <row r="14318" spans="6:6">
      <c r="F14318" s="1"/>
    </row>
    <row r="14319" spans="6:6">
      <c r="F14319" s="1"/>
    </row>
    <row r="14320" spans="6:6">
      <c r="F14320" s="1"/>
    </row>
    <row r="14321" spans="6:6">
      <c r="F14321" s="1"/>
    </row>
    <row r="14322" spans="6:6">
      <c r="F14322" s="1"/>
    </row>
    <row r="14323" spans="6:6">
      <c r="F14323" s="1"/>
    </row>
    <row r="14324" spans="6:6">
      <c r="F14324" s="1"/>
    </row>
    <row r="14325" spans="6:6">
      <c r="F14325" s="1"/>
    </row>
    <row r="14326" spans="6:6">
      <c r="F14326" s="1"/>
    </row>
    <row r="14327" spans="6:6">
      <c r="F14327" s="1"/>
    </row>
    <row r="14328" spans="6:6">
      <c r="F14328" s="1"/>
    </row>
    <row r="14329" spans="6:6">
      <c r="F14329" s="1"/>
    </row>
    <row r="14330" spans="6:6">
      <c r="F14330" s="1"/>
    </row>
    <row r="14331" spans="6:6">
      <c r="F14331" s="1"/>
    </row>
    <row r="14332" spans="6:6">
      <c r="F14332" s="1"/>
    </row>
    <row r="14333" spans="6:6">
      <c r="F14333" s="1"/>
    </row>
    <row r="14334" spans="6:6">
      <c r="F14334" s="1"/>
    </row>
    <row r="14335" spans="6:6">
      <c r="F14335" s="1"/>
    </row>
    <row r="14336" spans="6:6">
      <c r="F14336" s="1"/>
    </row>
    <row r="14337" spans="6:6">
      <c r="F14337" s="1"/>
    </row>
    <row r="14338" spans="6:6">
      <c r="F14338" s="1"/>
    </row>
    <row r="14339" spans="6:6">
      <c r="F14339" s="1"/>
    </row>
    <row r="14340" spans="6:6">
      <c r="F14340" s="1"/>
    </row>
    <row r="14341" spans="6:6">
      <c r="F14341" s="1"/>
    </row>
    <row r="14342" spans="6:6">
      <c r="F14342" s="1"/>
    </row>
    <row r="14343" spans="6:6">
      <c r="F14343" s="1"/>
    </row>
    <row r="14344" spans="6:6">
      <c r="F14344" s="1"/>
    </row>
    <row r="14345" spans="6:6">
      <c r="F14345" s="1"/>
    </row>
    <row r="14346" spans="6:6">
      <c r="F14346" s="1"/>
    </row>
    <row r="14347" spans="6:6">
      <c r="F14347" s="1"/>
    </row>
    <row r="14348" spans="6:6">
      <c r="F14348" s="1"/>
    </row>
    <row r="14349" spans="6:6">
      <c r="F14349" s="1"/>
    </row>
    <row r="14350" spans="6:6">
      <c r="F14350" s="1"/>
    </row>
    <row r="14351" spans="6:6">
      <c r="F14351" s="1"/>
    </row>
    <row r="14352" spans="6:6">
      <c r="F14352" s="1"/>
    </row>
    <row r="14353" spans="6:6">
      <c r="F14353" s="1"/>
    </row>
    <row r="14354" spans="6:6">
      <c r="F14354" s="1"/>
    </row>
    <row r="14355" spans="6:6">
      <c r="F14355" s="1"/>
    </row>
    <row r="14356" spans="6:6">
      <c r="F14356" s="1"/>
    </row>
    <row r="14357" spans="6:6">
      <c r="F14357" s="1"/>
    </row>
    <row r="14358" spans="6:6">
      <c r="F14358" s="1"/>
    </row>
    <row r="14359" spans="6:6">
      <c r="F14359" s="1"/>
    </row>
    <row r="14360" spans="6:6">
      <c r="F14360" s="1"/>
    </row>
    <row r="14361" spans="6:6">
      <c r="F14361" s="1"/>
    </row>
    <row r="14362" spans="6:6">
      <c r="F14362" s="1"/>
    </row>
    <row r="14363" spans="6:6">
      <c r="F14363" s="1"/>
    </row>
    <row r="14364" spans="6:6">
      <c r="F14364" s="1"/>
    </row>
    <row r="14365" spans="6:6">
      <c r="F14365" s="1"/>
    </row>
    <row r="14366" spans="6:6">
      <c r="F14366" s="1"/>
    </row>
    <row r="14367" spans="6:6">
      <c r="F14367" s="1"/>
    </row>
    <row r="14368" spans="6:6">
      <c r="F14368" s="1"/>
    </row>
    <row r="14369" spans="6:6">
      <c r="F14369" s="1"/>
    </row>
    <row r="14370" spans="6:6">
      <c r="F14370" s="1"/>
    </row>
    <row r="14371" spans="6:6">
      <c r="F14371" s="1"/>
    </row>
    <row r="14372" spans="6:6">
      <c r="F14372" s="1"/>
    </row>
    <row r="14373" spans="6:6">
      <c r="F14373" s="1"/>
    </row>
    <row r="14374" spans="6:6">
      <c r="F14374" s="1"/>
    </row>
    <row r="14375" spans="6:6">
      <c r="F14375" s="1"/>
    </row>
    <row r="14376" spans="6:6">
      <c r="F14376" s="1"/>
    </row>
    <row r="14377" spans="6:6">
      <c r="F14377" s="1"/>
    </row>
    <row r="14378" spans="6:6">
      <c r="F14378" s="1"/>
    </row>
    <row r="14379" spans="6:6">
      <c r="F14379" s="1"/>
    </row>
    <row r="14380" spans="6:6">
      <c r="F14380" s="1"/>
    </row>
    <row r="14381" spans="6:6">
      <c r="F14381" s="1"/>
    </row>
    <row r="14382" spans="6:6">
      <c r="F14382" s="1"/>
    </row>
    <row r="14383" spans="6:6">
      <c r="F14383" s="1"/>
    </row>
    <row r="14384" spans="6:6">
      <c r="F14384" s="1"/>
    </row>
    <row r="14385" spans="6:6">
      <c r="F14385" s="1"/>
    </row>
    <row r="14386" spans="6:6">
      <c r="F14386" s="1"/>
    </row>
    <row r="14387" spans="6:6">
      <c r="F14387" s="1"/>
    </row>
    <row r="14388" spans="6:6">
      <c r="F14388" s="1"/>
    </row>
    <row r="14389" spans="6:6">
      <c r="F14389" s="1"/>
    </row>
    <row r="14390" spans="6:6">
      <c r="F14390" s="1"/>
    </row>
    <row r="14391" spans="6:6">
      <c r="F14391" s="1"/>
    </row>
    <row r="14392" spans="6:6">
      <c r="F14392" s="1"/>
    </row>
    <row r="14393" spans="6:6">
      <c r="F14393" s="1"/>
    </row>
    <row r="14394" spans="6:6">
      <c r="F14394" s="1"/>
    </row>
    <row r="14395" spans="6:6">
      <c r="F14395" s="1"/>
    </row>
    <row r="14396" spans="6:6">
      <c r="F14396" s="1"/>
    </row>
    <row r="14397" spans="6:6">
      <c r="F14397" s="1"/>
    </row>
    <row r="14398" spans="6:6">
      <c r="F14398" s="1"/>
    </row>
    <row r="14399" spans="6:6">
      <c r="F14399" s="1"/>
    </row>
    <row r="14400" spans="6:6">
      <c r="F14400" s="1"/>
    </row>
    <row r="14401" spans="6:6">
      <c r="F14401" s="1"/>
    </row>
    <row r="14402" spans="6:6">
      <c r="F14402" s="1"/>
    </row>
    <row r="14403" spans="6:6">
      <c r="F14403" s="1"/>
    </row>
    <row r="14404" spans="6:6">
      <c r="F14404" s="1"/>
    </row>
    <row r="14405" spans="6:6">
      <c r="F14405" s="1"/>
    </row>
    <row r="14406" spans="6:6">
      <c r="F14406" s="1"/>
    </row>
    <row r="14407" spans="6:6">
      <c r="F14407" s="1"/>
    </row>
    <row r="14408" spans="6:6">
      <c r="F14408" s="1"/>
    </row>
    <row r="14409" spans="6:6">
      <c r="F14409" s="1"/>
    </row>
    <row r="14410" spans="6:6">
      <c r="F14410" s="1"/>
    </row>
    <row r="14411" spans="6:6">
      <c r="F14411" s="1"/>
    </row>
    <row r="14412" spans="6:6">
      <c r="F14412" s="1"/>
    </row>
    <row r="14413" spans="6:6">
      <c r="F14413" s="1"/>
    </row>
    <row r="14414" spans="6:6">
      <c r="F14414" s="1"/>
    </row>
    <row r="14415" spans="6:6">
      <c r="F14415" s="1"/>
    </row>
    <row r="14416" spans="6:6">
      <c r="F14416" s="1"/>
    </row>
    <row r="14417" spans="6:6">
      <c r="F14417" s="1"/>
    </row>
    <row r="14418" spans="6:6">
      <c r="F14418" s="1"/>
    </row>
    <row r="14419" spans="6:6">
      <c r="F14419" s="1"/>
    </row>
    <row r="14420" spans="6:6">
      <c r="F14420" s="1"/>
    </row>
    <row r="14421" spans="6:6">
      <c r="F14421" s="1"/>
    </row>
    <row r="14422" spans="6:6">
      <c r="F14422" s="1"/>
    </row>
    <row r="14423" spans="6:6">
      <c r="F14423" s="1"/>
    </row>
    <row r="14424" spans="6:6">
      <c r="F14424" s="1"/>
    </row>
    <row r="14425" spans="6:6">
      <c r="F14425" s="1"/>
    </row>
    <row r="14426" spans="6:6">
      <c r="F14426" s="1"/>
    </row>
    <row r="14427" spans="6:6">
      <c r="F14427" s="1"/>
    </row>
    <row r="14428" spans="6:6">
      <c r="F14428" s="1"/>
    </row>
    <row r="14429" spans="6:6">
      <c r="F14429" s="1"/>
    </row>
    <row r="14430" spans="6:6">
      <c r="F14430" s="1"/>
    </row>
    <row r="14431" spans="6:6">
      <c r="F14431" s="1"/>
    </row>
    <row r="14432" spans="6:6">
      <c r="F14432" s="1"/>
    </row>
    <row r="14433" spans="6:6">
      <c r="F14433" s="1"/>
    </row>
    <row r="14434" spans="6:6">
      <c r="F14434" s="1"/>
    </row>
    <row r="14435" spans="6:6">
      <c r="F14435" s="1"/>
    </row>
    <row r="14436" spans="6:6">
      <c r="F14436" s="1"/>
    </row>
    <row r="14437" spans="6:6">
      <c r="F14437" s="1"/>
    </row>
    <row r="14438" spans="6:6">
      <c r="F14438" s="1"/>
    </row>
    <row r="14439" spans="6:6">
      <c r="F14439" s="1"/>
    </row>
    <row r="14440" spans="6:6">
      <c r="F14440" s="1"/>
    </row>
    <row r="14441" spans="6:6">
      <c r="F14441" s="1"/>
    </row>
    <row r="14442" spans="6:6">
      <c r="F14442" s="1"/>
    </row>
    <row r="14443" spans="6:6">
      <c r="F14443" s="1"/>
    </row>
    <row r="14444" spans="6:6">
      <c r="F14444" s="1"/>
    </row>
    <row r="14445" spans="6:6">
      <c r="F14445" s="1"/>
    </row>
    <row r="14446" spans="6:6">
      <c r="F14446" s="1"/>
    </row>
    <row r="14447" spans="6:6">
      <c r="F14447" s="1"/>
    </row>
    <row r="14448" spans="6:6">
      <c r="F14448" s="1"/>
    </row>
    <row r="14449" spans="6:6">
      <c r="F14449" s="1"/>
    </row>
    <row r="14450" spans="6:6">
      <c r="F14450" s="1"/>
    </row>
    <row r="14451" spans="6:6">
      <c r="F14451" s="1"/>
    </row>
    <row r="14452" spans="6:6">
      <c r="F14452" s="1"/>
    </row>
    <row r="14453" spans="6:6">
      <c r="F14453" s="1"/>
    </row>
    <row r="14454" spans="6:6">
      <c r="F14454" s="1"/>
    </row>
    <row r="14455" spans="6:6">
      <c r="F14455" s="1"/>
    </row>
    <row r="14456" spans="6:6">
      <c r="F14456" s="1"/>
    </row>
    <row r="14457" spans="6:6">
      <c r="F14457" s="1"/>
    </row>
    <row r="14458" spans="6:6">
      <c r="F14458" s="1"/>
    </row>
    <row r="14459" spans="6:6">
      <c r="F14459" s="1"/>
    </row>
    <row r="14460" spans="6:6">
      <c r="F14460" s="1"/>
    </row>
    <row r="14461" spans="6:6">
      <c r="F14461" s="1"/>
    </row>
    <row r="14462" spans="6:6">
      <c r="F14462" s="1"/>
    </row>
    <row r="14463" spans="6:6">
      <c r="F14463" s="1"/>
    </row>
    <row r="14464" spans="6:6">
      <c r="F14464" s="1"/>
    </row>
    <row r="14465" spans="6:6">
      <c r="F14465" s="1"/>
    </row>
    <row r="14466" spans="6:6">
      <c r="F14466" s="1"/>
    </row>
    <row r="14467" spans="6:6">
      <c r="F14467" s="1"/>
    </row>
    <row r="14468" spans="6:6">
      <c r="F14468" s="1"/>
    </row>
    <row r="14469" spans="6:6">
      <c r="F14469" s="1"/>
    </row>
    <row r="14470" spans="6:6">
      <c r="F14470" s="1"/>
    </row>
    <row r="14471" spans="6:6">
      <c r="F14471" s="1"/>
    </row>
    <row r="14472" spans="6:6">
      <c r="F14472" s="1"/>
    </row>
    <row r="14473" spans="6:6">
      <c r="F14473" s="1"/>
    </row>
    <row r="14474" spans="6:6">
      <c r="F14474" s="1"/>
    </row>
    <row r="14475" spans="6:6">
      <c r="F14475" s="1"/>
    </row>
    <row r="14476" spans="6:6">
      <c r="F14476" s="1"/>
    </row>
    <row r="14477" spans="6:6">
      <c r="F14477" s="1"/>
    </row>
    <row r="14478" spans="6:6">
      <c r="F14478" s="1"/>
    </row>
    <row r="14479" spans="6:6">
      <c r="F14479" s="1"/>
    </row>
    <row r="14480" spans="6:6">
      <c r="F14480" s="1"/>
    </row>
    <row r="14481" spans="6:6">
      <c r="F14481" s="1"/>
    </row>
    <row r="14482" spans="6:6">
      <c r="F14482" s="1"/>
    </row>
    <row r="14483" spans="6:6">
      <c r="F14483" s="1"/>
    </row>
    <row r="14484" spans="6:6">
      <c r="F14484" s="1"/>
    </row>
    <row r="14485" spans="6:6">
      <c r="F14485" s="1"/>
    </row>
    <row r="14486" spans="6:6">
      <c r="F14486" s="1"/>
    </row>
    <row r="14487" spans="6:6">
      <c r="F14487" s="1"/>
    </row>
    <row r="14488" spans="6:6">
      <c r="F14488" s="1"/>
    </row>
    <row r="14489" spans="6:6">
      <c r="F14489" s="1"/>
    </row>
    <row r="14490" spans="6:6">
      <c r="F14490" s="1"/>
    </row>
    <row r="14491" spans="6:6">
      <c r="F14491" s="1"/>
    </row>
    <row r="14492" spans="6:6">
      <c r="F14492" s="1"/>
    </row>
    <row r="14493" spans="6:6">
      <c r="F14493" s="1"/>
    </row>
    <row r="14494" spans="6:6">
      <c r="F14494" s="1"/>
    </row>
    <row r="14495" spans="6:6">
      <c r="F14495" s="1"/>
    </row>
    <row r="14496" spans="6:6">
      <c r="F14496" s="1"/>
    </row>
    <row r="14497" spans="6:6">
      <c r="F14497" s="1"/>
    </row>
    <row r="14498" spans="6:6">
      <c r="F14498" s="1"/>
    </row>
    <row r="14499" spans="6:6">
      <c r="F14499" s="1"/>
    </row>
    <row r="14500" spans="6:6">
      <c r="F14500" s="1"/>
    </row>
    <row r="14501" spans="6:6">
      <c r="F14501" s="1"/>
    </row>
    <row r="14502" spans="6:6">
      <c r="F14502" s="1"/>
    </row>
    <row r="14503" spans="6:6">
      <c r="F14503" s="1"/>
    </row>
    <row r="14504" spans="6:6">
      <c r="F14504" s="1"/>
    </row>
    <row r="14505" spans="6:6">
      <c r="F14505" s="1"/>
    </row>
    <row r="14506" spans="6:6">
      <c r="F14506" s="1"/>
    </row>
    <row r="14507" spans="6:6">
      <c r="F14507" s="1"/>
    </row>
    <row r="14508" spans="6:6">
      <c r="F14508" s="1"/>
    </row>
    <row r="14509" spans="6:6">
      <c r="F14509" s="1"/>
    </row>
    <row r="14510" spans="6:6">
      <c r="F14510" s="1"/>
    </row>
    <row r="14511" spans="6:6">
      <c r="F14511" s="1"/>
    </row>
    <row r="14512" spans="6:6">
      <c r="F14512" s="1"/>
    </row>
    <row r="14513" spans="6:6">
      <c r="F14513" s="1"/>
    </row>
    <row r="14514" spans="6:6">
      <c r="F14514" s="1"/>
    </row>
    <row r="14515" spans="6:6">
      <c r="F14515" s="1"/>
    </row>
    <row r="14516" spans="6:6">
      <c r="F14516" s="1"/>
    </row>
    <row r="14517" spans="6:6">
      <c r="F14517" s="1"/>
    </row>
    <row r="14518" spans="6:6">
      <c r="F14518" s="1"/>
    </row>
    <row r="14519" spans="6:6">
      <c r="F14519" s="1"/>
    </row>
    <row r="14520" spans="6:6">
      <c r="F14520" s="1"/>
    </row>
    <row r="14521" spans="6:6">
      <c r="F14521" s="1"/>
    </row>
    <row r="14522" spans="6:6">
      <c r="F14522" s="1"/>
    </row>
    <row r="14523" spans="6:6">
      <c r="F14523" s="1"/>
    </row>
    <row r="14524" spans="6:6">
      <c r="F14524" s="1"/>
    </row>
    <row r="14525" spans="6:6">
      <c r="F14525" s="1"/>
    </row>
    <row r="14526" spans="6:6">
      <c r="F14526" s="1"/>
    </row>
    <row r="14527" spans="6:6">
      <c r="F14527" s="1"/>
    </row>
    <row r="14528" spans="6:6">
      <c r="F14528" s="1"/>
    </row>
    <row r="14529" spans="6:6">
      <c r="F14529" s="1"/>
    </row>
    <row r="14530" spans="6:6">
      <c r="F14530" s="1"/>
    </row>
    <row r="14531" spans="6:6">
      <c r="F14531" s="1"/>
    </row>
    <row r="14532" spans="6:6">
      <c r="F14532" s="1"/>
    </row>
    <row r="14533" spans="6:6">
      <c r="F14533" s="1"/>
    </row>
    <row r="14534" spans="6:6">
      <c r="F14534" s="1"/>
    </row>
    <row r="14535" spans="6:6">
      <c r="F14535" s="1"/>
    </row>
    <row r="14536" spans="6:6">
      <c r="F14536" s="1"/>
    </row>
    <row r="14537" spans="6:6">
      <c r="F14537" s="1"/>
    </row>
    <row r="14538" spans="6:6">
      <c r="F14538" s="1"/>
    </row>
    <row r="14539" spans="6:6">
      <c r="F14539" s="1"/>
    </row>
    <row r="14540" spans="6:6">
      <c r="F14540" s="1"/>
    </row>
    <row r="14541" spans="6:6">
      <c r="F14541" s="1"/>
    </row>
    <row r="14542" spans="6:6">
      <c r="F14542" s="1"/>
    </row>
    <row r="14543" spans="6:6">
      <c r="F14543" s="1"/>
    </row>
    <row r="14544" spans="6:6">
      <c r="F14544" s="1"/>
    </row>
    <row r="14545" spans="6:6">
      <c r="F14545" s="1"/>
    </row>
    <row r="14546" spans="6:6">
      <c r="F14546" s="1"/>
    </row>
    <row r="14547" spans="6:6">
      <c r="F14547" s="1"/>
    </row>
    <row r="14548" spans="6:6">
      <c r="F14548" s="1"/>
    </row>
    <row r="14549" spans="6:6">
      <c r="F14549" s="1"/>
    </row>
    <row r="14550" spans="6:6">
      <c r="F14550" s="1"/>
    </row>
    <row r="14551" spans="6:6">
      <c r="F14551" s="1"/>
    </row>
    <row r="14552" spans="6:6">
      <c r="F14552" s="1"/>
    </row>
    <row r="14553" spans="6:6">
      <c r="F14553" s="1"/>
    </row>
    <row r="14554" spans="6:6">
      <c r="F14554" s="1"/>
    </row>
    <row r="14555" spans="6:6">
      <c r="F14555" s="1"/>
    </row>
    <row r="14556" spans="6:6">
      <c r="F14556" s="1"/>
    </row>
    <row r="14557" spans="6:6">
      <c r="F14557" s="1"/>
    </row>
    <row r="14558" spans="6:6">
      <c r="F14558" s="1"/>
    </row>
    <row r="14559" spans="6:6">
      <c r="F14559" s="1"/>
    </row>
    <row r="14560" spans="6:6">
      <c r="F14560" s="1"/>
    </row>
    <row r="14561" spans="6:6">
      <c r="F14561" s="1"/>
    </row>
    <row r="14562" spans="6:6">
      <c r="F14562" s="1"/>
    </row>
    <row r="14563" spans="6:6">
      <c r="F14563" s="1"/>
    </row>
    <row r="14564" spans="6:6">
      <c r="F14564" s="1"/>
    </row>
    <row r="14565" spans="6:6">
      <c r="F14565" s="1"/>
    </row>
    <row r="14566" spans="6:6">
      <c r="F14566" s="1"/>
    </row>
    <row r="14567" spans="6:6">
      <c r="F14567" s="1"/>
    </row>
    <row r="14568" spans="6:6">
      <c r="F14568" s="1"/>
    </row>
    <row r="14569" spans="6:6">
      <c r="F14569" s="1"/>
    </row>
    <row r="14570" spans="6:6">
      <c r="F14570" s="1"/>
    </row>
    <row r="14571" spans="6:6">
      <c r="F14571" s="1"/>
    </row>
    <row r="14572" spans="6:6">
      <c r="F14572" s="1"/>
    </row>
    <row r="14573" spans="6:6">
      <c r="F14573" s="1"/>
    </row>
    <row r="14574" spans="6:6">
      <c r="F14574" s="1"/>
    </row>
    <row r="14575" spans="6:6">
      <c r="F14575" s="1"/>
    </row>
    <row r="14576" spans="6:6">
      <c r="F14576" s="1"/>
    </row>
    <row r="14577" spans="6:6">
      <c r="F14577" s="1"/>
    </row>
    <row r="14578" spans="6:6">
      <c r="F14578" s="1"/>
    </row>
    <row r="14579" spans="6:6">
      <c r="F14579" s="1"/>
    </row>
    <row r="14580" spans="6:6">
      <c r="F14580" s="1"/>
    </row>
    <row r="14581" spans="6:6">
      <c r="F14581" s="1"/>
    </row>
    <row r="14582" spans="6:6">
      <c r="F14582" s="1"/>
    </row>
    <row r="14583" spans="6:6">
      <c r="F14583" s="1"/>
    </row>
    <row r="14584" spans="6:6">
      <c r="F14584" s="1"/>
    </row>
    <row r="14585" spans="6:6">
      <c r="F14585" s="1"/>
    </row>
    <row r="14586" spans="6:6">
      <c r="F14586" s="1"/>
    </row>
    <row r="14587" spans="6:6">
      <c r="F14587" s="1"/>
    </row>
    <row r="14588" spans="6:6">
      <c r="F14588" s="1"/>
    </row>
    <row r="14589" spans="6:6">
      <c r="F14589" s="1"/>
    </row>
    <row r="14590" spans="6:6">
      <c r="F14590" s="1"/>
    </row>
    <row r="14591" spans="6:6">
      <c r="F14591" s="1"/>
    </row>
    <row r="14592" spans="6:6">
      <c r="F14592" s="1"/>
    </row>
    <row r="14593" spans="6:6">
      <c r="F14593" s="1"/>
    </row>
    <row r="14594" spans="6:6">
      <c r="F14594" s="1"/>
    </row>
    <row r="14595" spans="6:6">
      <c r="F14595" s="1"/>
    </row>
    <row r="14596" spans="6:6">
      <c r="F14596" s="1"/>
    </row>
    <row r="14597" spans="6:6">
      <c r="F14597" s="1"/>
    </row>
    <row r="14598" spans="6:6">
      <c r="F14598" s="1"/>
    </row>
    <row r="14599" spans="6:6">
      <c r="F14599" s="1"/>
    </row>
    <row r="14600" spans="6:6">
      <c r="F14600" s="1"/>
    </row>
    <row r="14601" spans="6:6">
      <c r="F14601" s="1"/>
    </row>
    <row r="14602" spans="6:6">
      <c r="F14602" s="1"/>
    </row>
    <row r="14603" spans="6:6">
      <c r="F14603" s="1"/>
    </row>
    <row r="14604" spans="6:6">
      <c r="F14604" s="1"/>
    </row>
    <row r="14605" spans="6:6">
      <c r="F14605" s="1"/>
    </row>
    <row r="14606" spans="6:6">
      <c r="F14606" s="1"/>
    </row>
    <row r="14607" spans="6:6">
      <c r="F14607" s="1"/>
    </row>
    <row r="14608" spans="6:6">
      <c r="F14608" s="1"/>
    </row>
    <row r="14609" spans="6:6">
      <c r="F14609" s="1"/>
    </row>
    <row r="14610" spans="6:6">
      <c r="F14610" s="1"/>
    </row>
    <row r="14611" spans="6:6">
      <c r="F14611" s="1"/>
    </row>
    <row r="14612" spans="6:6">
      <c r="F14612" s="1"/>
    </row>
    <row r="14613" spans="6:6">
      <c r="F14613" s="1"/>
    </row>
    <row r="14614" spans="6:6">
      <c r="F14614" s="1"/>
    </row>
    <row r="14615" spans="6:6">
      <c r="F14615" s="1"/>
    </row>
    <row r="14616" spans="6:6">
      <c r="F14616" s="1"/>
    </row>
    <row r="14617" spans="6:6">
      <c r="F14617" s="1"/>
    </row>
    <row r="14618" spans="6:6">
      <c r="F14618" s="1"/>
    </row>
    <row r="14619" spans="6:6">
      <c r="F14619" s="1"/>
    </row>
    <row r="14620" spans="6:6">
      <c r="F14620" s="1"/>
    </row>
    <row r="14621" spans="6:6">
      <c r="F14621" s="1"/>
    </row>
    <row r="14622" spans="6:6">
      <c r="F14622" s="1"/>
    </row>
    <row r="14623" spans="6:6">
      <c r="F14623" s="1"/>
    </row>
    <row r="14624" spans="6:6">
      <c r="F14624" s="1"/>
    </row>
    <row r="14625" spans="6:6">
      <c r="F14625" s="1"/>
    </row>
    <row r="14626" spans="6:6">
      <c r="F14626" s="1"/>
    </row>
    <row r="14627" spans="6:6">
      <c r="F14627" s="1"/>
    </row>
    <row r="14628" spans="6:6">
      <c r="F14628" s="1"/>
    </row>
    <row r="14629" spans="6:6">
      <c r="F14629" s="1"/>
    </row>
    <row r="14630" spans="6:6">
      <c r="F14630" s="1"/>
    </row>
    <row r="14631" spans="6:6">
      <c r="F14631" s="1"/>
    </row>
    <row r="14632" spans="6:6">
      <c r="F14632" s="1"/>
    </row>
    <row r="14633" spans="6:6">
      <c r="F14633" s="1"/>
    </row>
    <row r="14634" spans="6:6">
      <c r="F14634" s="1"/>
    </row>
    <row r="14635" spans="6:6">
      <c r="F14635" s="1"/>
    </row>
    <row r="14636" spans="6:6">
      <c r="F14636" s="1"/>
    </row>
    <row r="14637" spans="6:6">
      <c r="F14637" s="1"/>
    </row>
    <row r="14638" spans="6:6">
      <c r="F14638" s="1"/>
    </row>
    <row r="14639" spans="6:6">
      <c r="F14639" s="1"/>
    </row>
    <row r="14640" spans="6:6">
      <c r="F14640" s="1"/>
    </row>
    <row r="14641" spans="6:6">
      <c r="F14641" s="1"/>
    </row>
    <row r="14642" spans="6:6">
      <c r="F14642" s="1"/>
    </row>
    <row r="14643" spans="6:6">
      <c r="F14643" s="1"/>
    </row>
    <row r="14644" spans="6:6">
      <c r="F14644" s="1"/>
    </row>
    <row r="14645" spans="6:6">
      <c r="F14645" s="1"/>
    </row>
    <row r="14646" spans="6:6">
      <c r="F14646" s="1"/>
    </row>
    <row r="14647" spans="6:6">
      <c r="F14647" s="1"/>
    </row>
    <row r="14648" spans="6:6">
      <c r="F14648" s="1"/>
    </row>
    <row r="14649" spans="6:6">
      <c r="F14649" s="1"/>
    </row>
    <row r="14650" spans="6:6">
      <c r="F14650" s="1"/>
    </row>
    <row r="14651" spans="6:6">
      <c r="F14651" s="1"/>
    </row>
    <row r="14652" spans="6:6">
      <c r="F14652" s="1"/>
    </row>
    <row r="14653" spans="6:6">
      <c r="F14653" s="1"/>
    </row>
    <row r="14654" spans="6:6">
      <c r="F14654" s="1"/>
    </row>
    <row r="14655" spans="6:6">
      <c r="F14655" s="1"/>
    </row>
    <row r="14656" spans="6:6">
      <c r="F14656" s="1"/>
    </row>
    <row r="14657" spans="6:6">
      <c r="F14657" s="1"/>
    </row>
    <row r="14658" spans="6:6">
      <c r="F14658" s="1"/>
    </row>
    <row r="14659" spans="6:6">
      <c r="F14659" s="1"/>
    </row>
    <row r="14660" spans="6:6">
      <c r="F14660" s="1"/>
    </row>
    <row r="14661" spans="6:6">
      <c r="F14661" s="1"/>
    </row>
    <row r="14662" spans="6:6">
      <c r="F14662" s="1"/>
    </row>
    <row r="14663" spans="6:6">
      <c r="F14663" s="1"/>
    </row>
    <row r="14664" spans="6:6">
      <c r="F14664" s="1"/>
    </row>
    <row r="14665" spans="6:6">
      <c r="F14665" s="1"/>
    </row>
    <row r="14666" spans="6:6">
      <c r="F14666" s="1"/>
    </row>
    <row r="14667" spans="6:6">
      <c r="F14667" s="1"/>
    </row>
    <row r="14668" spans="6:6">
      <c r="F14668" s="1"/>
    </row>
    <row r="14669" spans="6:6">
      <c r="F14669" s="1"/>
    </row>
    <row r="14670" spans="6:6">
      <c r="F14670" s="1"/>
    </row>
    <row r="14671" spans="6:6">
      <c r="F14671" s="1"/>
    </row>
    <row r="14672" spans="6:6">
      <c r="F14672" s="1"/>
    </row>
    <row r="14673" spans="6:6">
      <c r="F14673" s="1"/>
    </row>
    <row r="14674" spans="6:6">
      <c r="F14674" s="1"/>
    </row>
    <row r="14675" spans="6:6">
      <c r="F14675" s="1"/>
    </row>
    <row r="14676" spans="6:6">
      <c r="F14676" s="1"/>
    </row>
    <row r="14677" spans="6:6">
      <c r="F14677" s="1"/>
    </row>
    <row r="14678" spans="6:6">
      <c r="F14678" s="1"/>
    </row>
    <row r="14679" spans="6:6">
      <c r="F14679" s="1"/>
    </row>
    <row r="14680" spans="6:6">
      <c r="F14680" s="1"/>
    </row>
    <row r="14681" spans="6:6">
      <c r="F14681" s="1"/>
    </row>
    <row r="14682" spans="6:6">
      <c r="F14682" s="1"/>
    </row>
    <row r="14683" spans="6:6">
      <c r="F14683" s="1"/>
    </row>
    <row r="14684" spans="6:6">
      <c r="F14684" s="1"/>
    </row>
    <row r="14685" spans="6:6">
      <c r="F14685" s="1"/>
    </row>
    <row r="14686" spans="6:6">
      <c r="F14686" s="1"/>
    </row>
    <row r="14687" spans="6:6">
      <c r="F14687" s="1"/>
    </row>
    <row r="14688" spans="6:6">
      <c r="F14688" s="1"/>
    </row>
    <row r="14689" spans="6:6">
      <c r="F14689" s="1"/>
    </row>
    <row r="14690" spans="6:6">
      <c r="F14690" s="1"/>
    </row>
    <row r="14691" spans="6:6">
      <c r="F14691" s="1"/>
    </row>
    <row r="14692" spans="6:6">
      <c r="F14692" s="1"/>
    </row>
    <row r="14693" spans="6:6">
      <c r="F14693" s="1"/>
    </row>
    <row r="14694" spans="6:6">
      <c r="F14694" s="1"/>
    </row>
    <row r="14695" spans="6:6">
      <c r="F14695" s="1"/>
    </row>
    <row r="14696" spans="6:6">
      <c r="F14696" s="1"/>
    </row>
    <row r="14697" spans="6:6">
      <c r="F14697" s="1"/>
    </row>
    <row r="14698" spans="6:6">
      <c r="F14698" s="1"/>
    </row>
    <row r="14699" spans="6:6">
      <c r="F14699" s="1"/>
    </row>
    <row r="14700" spans="6:6">
      <c r="F14700" s="1"/>
    </row>
    <row r="14701" spans="6:6">
      <c r="F14701" s="1"/>
    </row>
    <row r="14702" spans="6:6">
      <c r="F14702" s="1"/>
    </row>
    <row r="14703" spans="6:6">
      <c r="F14703" s="1"/>
    </row>
    <row r="14704" spans="6:6">
      <c r="F14704" s="1"/>
    </row>
    <row r="14705" spans="6:6">
      <c r="F14705" s="1"/>
    </row>
    <row r="14706" spans="6:6">
      <c r="F14706" s="1"/>
    </row>
    <row r="14707" spans="6:6">
      <c r="F14707" s="1"/>
    </row>
    <row r="14708" spans="6:6">
      <c r="F14708" s="1"/>
    </row>
    <row r="14709" spans="6:6">
      <c r="F14709" s="1"/>
    </row>
    <row r="14710" spans="6:6">
      <c r="F14710" s="1"/>
    </row>
    <row r="14711" spans="6:6">
      <c r="F14711" s="1"/>
    </row>
    <row r="14712" spans="6:6">
      <c r="F14712" s="1"/>
    </row>
    <row r="14713" spans="6:6">
      <c r="F14713" s="1"/>
    </row>
    <row r="14714" spans="6:6">
      <c r="F14714" s="1"/>
    </row>
    <row r="14715" spans="6:6">
      <c r="F14715" s="1"/>
    </row>
    <row r="14716" spans="6:6">
      <c r="F14716" s="1"/>
    </row>
    <row r="14717" spans="6:6">
      <c r="F14717" s="1"/>
    </row>
    <row r="14718" spans="6:6">
      <c r="F14718" s="1"/>
    </row>
    <row r="14719" spans="6:6">
      <c r="F14719" s="1"/>
    </row>
    <row r="14720" spans="6:6">
      <c r="F14720" s="1"/>
    </row>
    <row r="14721" spans="6:6">
      <c r="F14721" s="1"/>
    </row>
    <row r="14722" spans="6:6">
      <c r="F14722" s="1"/>
    </row>
    <row r="14723" spans="6:6">
      <c r="F14723" s="1"/>
    </row>
    <row r="14724" spans="6:6">
      <c r="F14724" s="1"/>
    </row>
    <row r="14725" spans="6:6">
      <c r="F14725" s="1"/>
    </row>
    <row r="14726" spans="6:6">
      <c r="F14726" s="1"/>
    </row>
    <row r="14727" spans="6:6">
      <c r="F14727" s="1"/>
    </row>
    <row r="14728" spans="6:6">
      <c r="F14728" s="1"/>
    </row>
    <row r="14729" spans="6:6">
      <c r="F14729" s="1"/>
    </row>
    <row r="14730" spans="6:6">
      <c r="F14730" s="1"/>
    </row>
    <row r="14731" spans="6:6">
      <c r="F14731" s="1"/>
    </row>
    <row r="14732" spans="6:6">
      <c r="F14732" s="1"/>
    </row>
    <row r="14733" spans="6:6">
      <c r="F14733" s="1"/>
    </row>
    <row r="14734" spans="6:6">
      <c r="F14734" s="1"/>
    </row>
    <row r="14735" spans="6:6">
      <c r="F14735" s="1"/>
    </row>
    <row r="14736" spans="6:6">
      <c r="F14736" s="1"/>
    </row>
    <row r="14737" spans="6:6">
      <c r="F14737" s="1"/>
    </row>
    <row r="14738" spans="6:6">
      <c r="F14738" s="1"/>
    </row>
    <row r="14739" spans="6:6">
      <c r="F14739" s="1"/>
    </row>
    <row r="14740" spans="6:6">
      <c r="F14740" s="1"/>
    </row>
    <row r="14741" spans="6:6">
      <c r="F14741" s="1"/>
    </row>
    <row r="14742" spans="6:6">
      <c r="F14742" s="1"/>
    </row>
    <row r="14743" spans="6:6">
      <c r="F14743" s="1"/>
    </row>
    <row r="14744" spans="6:6">
      <c r="F14744" s="1"/>
    </row>
    <row r="14745" spans="6:6">
      <c r="F14745" s="1"/>
    </row>
    <row r="14746" spans="6:6">
      <c r="F14746" s="1"/>
    </row>
    <row r="14747" spans="6:6">
      <c r="F14747" s="1"/>
    </row>
    <row r="14748" spans="6:6">
      <c r="F14748" s="1"/>
    </row>
    <row r="14749" spans="6:6">
      <c r="F14749" s="1"/>
    </row>
    <row r="14750" spans="6:6">
      <c r="F14750" s="1"/>
    </row>
    <row r="14751" spans="6:6">
      <c r="F14751" s="1"/>
    </row>
    <row r="14752" spans="6:6">
      <c r="F14752" s="1"/>
    </row>
    <row r="14753" spans="6:6">
      <c r="F14753" s="1"/>
    </row>
    <row r="14754" spans="6:6">
      <c r="F14754" s="1"/>
    </row>
    <row r="14755" spans="6:6">
      <c r="F14755" s="1"/>
    </row>
    <row r="14756" spans="6:6">
      <c r="F14756" s="1"/>
    </row>
    <row r="14757" spans="6:6">
      <c r="F14757" s="1"/>
    </row>
    <row r="14758" spans="6:6">
      <c r="F14758" s="1"/>
    </row>
    <row r="14759" spans="6:6">
      <c r="F14759" s="1"/>
    </row>
    <row r="14760" spans="6:6">
      <c r="F14760" s="1"/>
    </row>
    <row r="14761" spans="6:6">
      <c r="F14761" s="1"/>
    </row>
    <row r="14762" spans="6:6">
      <c r="F14762" s="1"/>
    </row>
    <row r="14763" spans="6:6">
      <c r="F14763" s="1"/>
    </row>
    <row r="14764" spans="6:6">
      <c r="F14764" s="1"/>
    </row>
    <row r="14765" spans="6:6">
      <c r="F14765" s="1"/>
    </row>
    <row r="14766" spans="6:6">
      <c r="F14766" s="1"/>
    </row>
    <row r="14767" spans="6:6">
      <c r="F14767" s="1"/>
    </row>
    <row r="14768" spans="6:6">
      <c r="F14768" s="1"/>
    </row>
    <row r="14769" spans="6:6">
      <c r="F14769" s="1"/>
    </row>
    <row r="14770" spans="6:6">
      <c r="F14770" s="1"/>
    </row>
    <row r="14771" spans="6:6">
      <c r="F14771" s="1"/>
    </row>
    <row r="14772" spans="6:6">
      <c r="F14772" s="1"/>
    </row>
    <row r="14773" spans="6:6">
      <c r="F14773" s="1"/>
    </row>
    <row r="14774" spans="6:6">
      <c r="F14774" s="1"/>
    </row>
    <row r="14775" spans="6:6">
      <c r="F14775" s="1"/>
    </row>
    <row r="14776" spans="6:6">
      <c r="F14776" s="1"/>
    </row>
    <row r="14777" spans="6:6">
      <c r="F14777" s="1"/>
    </row>
    <row r="14778" spans="6:6">
      <c r="F14778" s="1"/>
    </row>
    <row r="14779" spans="6:6">
      <c r="F14779" s="1"/>
    </row>
    <row r="14780" spans="6:6">
      <c r="F14780" s="1"/>
    </row>
    <row r="14781" spans="6:6">
      <c r="F14781" s="1"/>
    </row>
    <row r="14782" spans="6:6">
      <c r="F14782" s="1"/>
    </row>
    <row r="14783" spans="6:6">
      <c r="F14783" s="1"/>
    </row>
    <row r="14784" spans="6:6">
      <c r="F14784" s="1"/>
    </row>
    <row r="14785" spans="6:6">
      <c r="F14785" s="1"/>
    </row>
    <row r="14786" spans="6:6">
      <c r="F14786" s="1"/>
    </row>
    <row r="14787" spans="6:6">
      <c r="F14787" s="1"/>
    </row>
    <row r="14788" spans="6:6">
      <c r="F14788" s="1"/>
    </row>
    <row r="14789" spans="6:6">
      <c r="F14789" s="1"/>
    </row>
    <row r="14790" spans="6:6">
      <c r="F14790" s="1"/>
    </row>
    <row r="14791" spans="6:6">
      <c r="F14791" s="1"/>
    </row>
    <row r="14792" spans="6:6">
      <c r="F14792" s="1"/>
    </row>
    <row r="14793" spans="6:6">
      <c r="F14793" s="1"/>
    </row>
    <row r="14794" spans="6:6">
      <c r="F14794" s="1"/>
    </row>
    <row r="14795" spans="6:6">
      <c r="F14795" s="1"/>
    </row>
    <row r="14796" spans="6:6">
      <c r="F14796" s="1"/>
    </row>
    <row r="14797" spans="6:6">
      <c r="F14797" s="1"/>
    </row>
    <row r="14798" spans="6:6">
      <c r="F14798" s="1"/>
    </row>
    <row r="14799" spans="6:6">
      <c r="F14799" s="1"/>
    </row>
    <row r="14800" spans="6:6">
      <c r="F14800" s="1"/>
    </row>
    <row r="14801" spans="6:6">
      <c r="F14801" s="1"/>
    </row>
    <row r="14802" spans="6:6">
      <c r="F14802" s="1"/>
    </row>
    <row r="14803" spans="6:6">
      <c r="F14803" s="1"/>
    </row>
    <row r="14804" spans="6:6">
      <c r="F14804" s="1"/>
    </row>
    <row r="14805" spans="6:6">
      <c r="F14805" s="1"/>
    </row>
    <row r="14806" spans="6:6">
      <c r="F14806" s="1"/>
    </row>
    <row r="14807" spans="6:6">
      <c r="F14807" s="1"/>
    </row>
    <row r="14808" spans="6:6">
      <c r="F14808" s="1"/>
    </row>
    <row r="14809" spans="6:6">
      <c r="F14809" s="1"/>
    </row>
    <row r="14810" spans="6:6">
      <c r="F14810" s="1"/>
    </row>
    <row r="14811" spans="6:6">
      <c r="F14811" s="1"/>
    </row>
    <row r="14812" spans="6:6">
      <c r="F14812" s="1"/>
    </row>
    <row r="14813" spans="6:6">
      <c r="F14813" s="1"/>
    </row>
    <row r="14814" spans="6:6">
      <c r="F14814" s="1"/>
    </row>
    <row r="14815" spans="6:6">
      <c r="F14815" s="1"/>
    </row>
    <row r="14816" spans="6:6">
      <c r="F14816" s="1"/>
    </row>
    <row r="14817" spans="6:6">
      <c r="F14817" s="1"/>
    </row>
    <row r="14818" spans="6:6">
      <c r="F14818" s="1"/>
    </row>
    <row r="14819" spans="6:6">
      <c r="F14819" s="1"/>
    </row>
    <row r="14820" spans="6:6">
      <c r="F14820" s="1"/>
    </row>
    <row r="14821" spans="6:6">
      <c r="F14821" s="1"/>
    </row>
    <row r="14822" spans="6:6">
      <c r="F14822" s="1"/>
    </row>
    <row r="14823" spans="6:6">
      <c r="F14823" s="1"/>
    </row>
    <row r="14824" spans="6:6">
      <c r="F14824" s="1"/>
    </row>
    <row r="14825" spans="6:6">
      <c r="F14825" s="1"/>
    </row>
    <row r="14826" spans="6:6">
      <c r="F14826" s="1"/>
    </row>
    <row r="14827" spans="6:6">
      <c r="F14827" s="1"/>
    </row>
    <row r="14828" spans="6:6">
      <c r="F14828" s="1"/>
    </row>
    <row r="14829" spans="6:6">
      <c r="F14829" s="1"/>
    </row>
    <row r="14830" spans="6:6">
      <c r="F14830" s="1"/>
    </row>
    <row r="14831" spans="6:6">
      <c r="F14831" s="1"/>
    </row>
    <row r="14832" spans="6:6">
      <c r="F14832" s="1"/>
    </row>
    <row r="14833" spans="6:6">
      <c r="F14833" s="1"/>
    </row>
    <row r="14834" spans="6:6">
      <c r="F14834" s="1"/>
    </row>
    <row r="14835" spans="6:6">
      <c r="F14835" s="1"/>
    </row>
    <row r="14836" spans="6:6">
      <c r="F14836" s="1"/>
    </row>
    <row r="14837" spans="6:6">
      <c r="F14837" s="1"/>
    </row>
    <row r="14838" spans="6:6">
      <c r="F14838" s="1"/>
    </row>
    <row r="14839" spans="6:6">
      <c r="F14839" s="1"/>
    </row>
    <row r="14840" spans="6:6">
      <c r="F14840" s="1"/>
    </row>
    <row r="14841" spans="6:6">
      <c r="F14841" s="1"/>
    </row>
    <row r="14842" spans="6:6">
      <c r="F14842" s="1"/>
    </row>
    <row r="14843" spans="6:6">
      <c r="F14843" s="1"/>
    </row>
    <row r="14844" spans="6:6">
      <c r="F14844" s="1"/>
    </row>
    <row r="14845" spans="6:6">
      <c r="F14845" s="1"/>
    </row>
    <row r="14846" spans="6:6">
      <c r="F14846" s="1"/>
    </row>
    <row r="14847" spans="6:6">
      <c r="F14847" s="1"/>
    </row>
    <row r="14848" spans="6:6">
      <c r="F14848" s="1"/>
    </row>
    <row r="14849" spans="6:6">
      <c r="F14849" s="1"/>
    </row>
    <row r="14850" spans="6:6">
      <c r="F14850" s="1"/>
    </row>
    <row r="14851" spans="6:6">
      <c r="F14851" s="1"/>
    </row>
    <row r="14852" spans="6:6">
      <c r="F14852" s="1"/>
    </row>
    <row r="14853" spans="6:6">
      <c r="F14853" s="1"/>
    </row>
    <row r="14854" spans="6:6">
      <c r="F14854" s="1"/>
    </row>
    <row r="14855" spans="6:6">
      <c r="F14855" s="1"/>
    </row>
    <row r="14856" spans="6:6">
      <c r="F14856" s="1"/>
    </row>
    <row r="14857" spans="6:6">
      <c r="F14857" s="1"/>
    </row>
    <row r="14858" spans="6:6">
      <c r="F14858" s="1"/>
    </row>
    <row r="14859" spans="6:6">
      <c r="F14859" s="1"/>
    </row>
    <row r="14860" spans="6:6">
      <c r="F14860" s="1"/>
    </row>
    <row r="14861" spans="6:6">
      <c r="F14861" s="1"/>
    </row>
    <row r="14862" spans="6:6">
      <c r="F14862" s="1"/>
    </row>
    <row r="14863" spans="6:6">
      <c r="F14863" s="1"/>
    </row>
    <row r="14864" spans="6:6">
      <c r="F14864" s="1"/>
    </row>
    <row r="14865" spans="6:6">
      <c r="F14865" s="1"/>
    </row>
    <row r="14866" spans="6:6">
      <c r="F14866" s="1"/>
    </row>
    <row r="14867" spans="6:6">
      <c r="F14867" s="1"/>
    </row>
    <row r="14868" spans="6:6">
      <c r="F14868" s="1"/>
    </row>
    <row r="14869" spans="6:6">
      <c r="F14869" s="1"/>
    </row>
    <row r="14870" spans="6:6">
      <c r="F14870" s="1"/>
    </row>
    <row r="14871" spans="6:6">
      <c r="F14871" s="1"/>
    </row>
    <row r="14872" spans="6:6">
      <c r="F14872" s="1"/>
    </row>
    <row r="14873" spans="6:6">
      <c r="F14873" s="1"/>
    </row>
    <row r="14874" spans="6:6">
      <c r="F14874" s="1"/>
    </row>
    <row r="14875" spans="6:6">
      <c r="F14875" s="1"/>
    </row>
    <row r="14876" spans="6:6">
      <c r="F14876" s="1"/>
    </row>
    <row r="14877" spans="6:6">
      <c r="F14877" s="1"/>
    </row>
    <row r="14878" spans="6:6">
      <c r="F14878" s="1"/>
    </row>
    <row r="14879" spans="6:6">
      <c r="F14879" s="1"/>
    </row>
    <row r="14880" spans="6:6">
      <c r="F14880" s="1"/>
    </row>
    <row r="14881" spans="6:6">
      <c r="F14881" s="1"/>
    </row>
    <row r="14882" spans="6:6">
      <c r="F14882" s="1"/>
    </row>
    <row r="14883" spans="6:6">
      <c r="F14883" s="1"/>
    </row>
    <row r="14884" spans="6:6">
      <c r="F14884" s="1"/>
    </row>
    <row r="14885" spans="6:6">
      <c r="F14885" s="1"/>
    </row>
    <row r="14886" spans="6:6">
      <c r="F14886" s="1"/>
    </row>
    <row r="14887" spans="6:6">
      <c r="F14887" s="1"/>
    </row>
    <row r="14888" spans="6:6">
      <c r="F14888" s="1"/>
    </row>
    <row r="14889" spans="6:6">
      <c r="F14889" s="1"/>
    </row>
    <row r="14890" spans="6:6">
      <c r="F14890" s="1"/>
    </row>
    <row r="14891" spans="6:6">
      <c r="F14891" s="1"/>
    </row>
    <row r="14892" spans="6:6">
      <c r="F14892" s="1"/>
    </row>
    <row r="14893" spans="6:6">
      <c r="F14893" s="1"/>
    </row>
    <row r="14894" spans="6:6">
      <c r="F14894" s="1"/>
    </row>
    <row r="14895" spans="6:6">
      <c r="F14895" s="1"/>
    </row>
    <row r="14896" spans="6:6">
      <c r="F14896" s="1"/>
    </row>
    <row r="14897" spans="6:6">
      <c r="F14897" s="1"/>
    </row>
    <row r="14898" spans="6:6">
      <c r="F14898" s="1"/>
    </row>
    <row r="14899" spans="6:6">
      <c r="F14899" s="1"/>
    </row>
    <row r="14900" spans="6:6">
      <c r="F14900" s="1"/>
    </row>
    <row r="14901" spans="6:6">
      <c r="F14901" s="1"/>
    </row>
    <row r="14902" spans="6:6">
      <c r="F14902" s="1"/>
    </row>
    <row r="14903" spans="6:6">
      <c r="F14903" s="1"/>
    </row>
    <row r="14904" spans="6:6">
      <c r="F14904" s="1"/>
    </row>
    <row r="14905" spans="6:6">
      <c r="F14905" s="1"/>
    </row>
    <row r="14906" spans="6:6">
      <c r="F14906" s="1"/>
    </row>
    <row r="14907" spans="6:6">
      <c r="F14907" s="1"/>
    </row>
    <row r="14908" spans="6:6">
      <c r="F14908" s="1"/>
    </row>
    <row r="14909" spans="6:6">
      <c r="F14909" s="1"/>
    </row>
    <row r="14910" spans="6:6">
      <c r="F14910" s="1"/>
    </row>
    <row r="14911" spans="6:6">
      <c r="F14911" s="1"/>
    </row>
    <row r="14912" spans="6:6">
      <c r="F14912" s="1"/>
    </row>
    <row r="14913" spans="6:6">
      <c r="F14913" s="1"/>
    </row>
    <row r="14914" spans="6:6">
      <c r="F14914" s="1"/>
    </row>
    <row r="14915" spans="6:6">
      <c r="F14915" s="1"/>
    </row>
    <row r="14916" spans="6:6">
      <c r="F14916" s="1"/>
    </row>
    <row r="14917" spans="6:6">
      <c r="F14917" s="1"/>
    </row>
    <row r="14918" spans="6:6">
      <c r="F14918" s="1"/>
    </row>
    <row r="14919" spans="6:6">
      <c r="F14919" s="1"/>
    </row>
    <row r="14920" spans="6:6">
      <c r="F14920" s="1"/>
    </row>
    <row r="14921" spans="6:6">
      <c r="F14921" s="1"/>
    </row>
    <row r="14922" spans="6:6">
      <c r="F14922" s="1"/>
    </row>
    <row r="14923" spans="6:6">
      <c r="F14923" s="1"/>
    </row>
    <row r="14924" spans="6:6">
      <c r="F14924" s="1"/>
    </row>
    <row r="14925" spans="6:6">
      <c r="F14925" s="1"/>
    </row>
    <row r="14926" spans="6:6">
      <c r="F14926" s="1"/>
    </row>
    <row r="14927" spans="6:6">
      <c r="F14927" s="1"/>
    </row>
    <row r="14928" spans="6:6">
      <c r="F14928" s="1"/>
    </row>
    <row r="14929" spans="6:6">
      <c r="F14929" s="1"/>
    </row>
    <row r="14930" spans="6:6">
      <c r="F14930" s="1"/>
    </row>
    <row r="14931" spans="6:6">
      <c r="F14931" s="1"/>
    </row>
    <row r="14932" spans="6:6">
      <c r="F14932" s="1"/>
    </row>
    <row r="14933" spans="6:6">
      <c r="F14933" s="1"/>
    </row>
    <row r="14934" spans="6:6">
      <c r="F14934" s="1"/>
    </row>
    <row r="14935" spans="6:6">
      <c r="F14935" s="1"/>
    </row>
    <row r="14936" spans="6:6">
      <c r="F14936" s="1"/>
    </row>
    <row r="14937" spans="6:6">
      <c r="F14937" s="1"/>
    </row>
    <row r="14938" spans="6:6">
      <c r="F14938" s="1"/>
    </row>
    <row r="14939" spans="6:6">
      <c r="F14939" s="1"/>
    </row>
    <row r="14940" spans="6:6">
      <c r="F14940" s="1"/>
    </row>
    <row r="14941" spans="6:6">
      <c r="F14941" s="1"/>
    </row>
    <row r="14942" spans="6:6">
      <c r="F14942" s="1"/>
    </row>
    <row r="14943" spans="6:6">
      <c r="F14943" s="1"/>
    </row>
    <row r="14944" spans="6:6">
      <c r="F14944" s="1"/>
    </row>
    <row r="14945" spans="6:6">
      <c r="F14945" s="1"/>
    </row>
    <row r="14946" spans="6:6">
      <c r="F14946" s="1"/>
    </row>
    <row r="14947" spans="6:6">
      <c r="F14947" s="1"/>
    </row>
    <row r="14948" spans="6:6">
      <c r="F14948" s="1"/>
    </row>
    <row r="14949" spans="6:6">
      <c r="F14949" s="1"/>
    </row>
    <row r="14950" spans="6:6">
      <c r="F14950" s="1"/>
    </row>
    <row r="14951" spans="6:6">
      <c r="F14951" s="1"/>
    </row>
    <row r="14952" spans="6:6">
      <c r="F14952" s="1"/>
    </row>
    <row r="14953" spans="6:6">
      <c r="F14953" s="1"/>
    </row>
    <row r="14954" spans="6:6">
      <c r="F14954" s="1"/>
    </row>
    <row r="14955" spans="6:6">
      <c r="F14955" s="1"/>
    </row>
    <row r="14956" spans="6:6">
      <c r="F14956" s="1"/>
    </row>
    <row r="14957" spans="6:6">
      <c r="F14957" s="1"/>
    </row>
    <row r="14958" spans="6:6">
      <c r="F14958" s="1"/>
    </row>
    <row r="14959" spans="6:6">
      <c r="F14959" s="1"/>
    </row>
    <row r="14960" spans="6:6">
      <c r="F14960" s="1"/>
    </row>
    <row r="14961" spans="6:6">
      <c r="F14961" s="1"/>
    </row>
    <row r="14962" spans="6:6">
      <c r="F14962" s="1"/>
    </row>
    <row r="14963" spans="6:6">
      <c r="F14963" s="1"/>
    </row>
    <row r="14964" spans="6:6">
      <c r="F14964" s="1"/>
    </row>
    <row r="14965" spans="6:6">
      <c r="F14965" s="1"/>
    </row>
    <row r="14966" spans="6:6">
      <c r="F14966" s="1"/>
    </row>
    <row r="14967" spans="6:6">
      <c r="F14967" s="1"/>
    </row>
    <row r="14968" spans="6:6">
      <c r="F14968" s="1"/>
    </row>
    <row r="14969" spans="6:6">
      <c r="F14969" s="1"/>
    </row>
    <row r="14970" spans="6:6">
      <c r="F14970" s="1"/>
    </row>
    <row r="14971" spans="6:6">
      <c r="F14971" s="1"/>
    </row>
    <row r="14972" spans="6:6">
      <c r="F14972" s="1"/>
    </row>
    <row r="14973" spans="6:6">
      <c r="F14973" s="1"/>
    </row>
    <row r="14974" spans="6:6">
      <c r="F14974" s="1"/>
    </row>
    <row r="14975" spans="6:6">
      <c r="F14975" s="1"/>
    </row>
    <row r="14976" spans="6:6">
      <c r="F14976" s="1"/>
    </row>
    <row r="14977" spans="6:6">
      <c r="F14977" s="1"/>
    </row>
    <row r="14978" spans="6:6">
      <c r="F14978" s="1"/>
    </row>
    <row r="14979" spans="6:6">
      <c r="F14979" s="1"/>
    </row>
    <row r="14980" spans="6:6">
      <c r="F14980" s="1"/>
    </row>
    <row r="14981" spans="6:6">
      <c r="F14981" s="1"/>
    </row>
    <row r="14982" spans="6:6">
      <c r="F14982" s="1"/>
    </row>
    <row r="14983" spans="6:6">
      <c r="F14983" s="1"/>
    </row>
    <row r="14984" spans="6:6">
      <c r="F14984" s="1"/>
    </row>
    <row r="14985" spans="6:6">
      <c r="F14985" s="1"/>
    </row>
    <row r="14986" spans="6:6">
      <c r="F14986" s="1"/>
    </row>
    <row r="14987" spans="6:6">
      <c r="F14987" s="1"/>
    </row>
    <row r="14988" spans="6:6">
      <c r="F14988" s="1"/>
    </row>
    <row r="14989" spans="6:6">
      <c r="F14989" s="1"/>
    </row>
    <row r="14990" spans="6:6">
      <c r="F14990" s="1"/>
    </row>
    <row r="14991" spans="6:6">
      <c r="F14991" s="1"/>
    </row>
    <row r="14992" spans="6:6">
      <c r="F14992" s="1"/>
    </row>
    <row r="14993" spans="6:6">
      <c r="F14993" s="1"/>
    </row>
    <row r="14994" spans="6:6">
      <c r="F14994" s="1"/>
    </row>
    <row r="14995" spans="6:6">
      <c r="F14995" s="1"/>
    </row>
    <row r="14996" spans="6:6">
      <c r="F14996" s="1"/>
    </row>
    <row r="14997" spans="6:6">
      <c r="F14997" s="1"/>
    </row>
    <row r="14998" spans="6:6">
      <c r="F14998" s="1"/>
    </row>
    <row r="14999" spans="6:6">
      <c r="F14999" s="1"/>
    </row>
    <row r="15000" spans="6:6">
      <c r="F15000" s="1"/>
    </row>
    <row r="15001" spans="6:6">
      <c r="F15001" s="1"/>
    </row>
    <row r="15002" spans="6:6">
      <c r="F15002" s="1"/>
    </row>
    <row r="15003" spans="6:6">
      <c r="F15003" s="1"/>
    </row>
    <row r="15004" spans="6:6">
      <c r="F15004" s="1"/>
    </row>
    <row r="15005" spans="6:6">
      <c r="F15005" s="1"/>
    </row>
    <row r="15006" spans="6:6">
      <c r="F15006" s="1"/>
    </row>
    <row r="15007" spans="6:6">
      <c r="F15007" s="1"/>
    </row>
    <row r="15008" spans="6:6">
      <c r="F15008" s="1"/>
    </row>
    <row r="15009" spans="6:6">
      <c r="F15009" s="1"/>
    </row>
    <row r="15010" spans="6:6">
      <c r="F15010" s="1"/>
    </row>
    <row r="15011" spans="6:6">
      <c r="F15011" s="1"/>
    </row>
    <row r="15012" spans="6:6">
      <c r="F15012" s="1"/>
    </row>
    <row r="15013" spans="6:6">
      <c r="F15013" s="1"/>
    </row>
    <row r="15014" spans="6:6">
      <c r="F15014" s="1"/>
    </row>
    <row r="15015" spans="6:6">
      <c r="F15015" s="1"/>
    </row>
    <row r="15016" spans="6:6">
      <c r="F15016" s="1"/>
    </row>
    <row r="15017" spans="6:6">
      <c r="F15017" s="1"/>
    </row>
    <row r="15018" spans="6:6">
      <c r="F15018" s="1"/>
    </row>
    <row r="15019" spans="6:6">
      <c r="F15019" s="1"/>
    </row>
    <row r="15020" spans="6:6">
      <c r="F15020" s="1"/>
    </row>
    <row r="15021" spans="6:6">
      <c r="F15021" s="1"/>
    </row>
    <row r="15022" spans="6:6">
      <c r="F15022" s="1"/>
    </row>
    <row r="15023" spans="6:6">
      <c r="F15023" s="1"/>
    </row>
    <row r="15024" spans="6:6">
      <c r="F15024" s="1"/>
    </row>
    <row r="15025" spans="6:6">
      <c r="F15025" s="1"/>
    </row>
    <row r="15026" spans="6:6">
      <c r="F15026" s="1"/>
    </row>
    <row r="15027" spans="6:6">
      <c r="F15027" s="1"/>
    </row>
    <row r="15028" spans="6:6">
      <c r="F15028" s="1"/>
    </row>
    <row r="15029" spans="6:6">
      <c r="F15029" s="1"/>
    </row>
    <row r="15030" spans="6:6">
      <c r="F15030" s="1"/>
    </row>
    <row r="15031" spans="6:6">
      <c r="F15031" s="1"/>
    </row>
    <row r="15032" spans="6:6">
      <c r="F15032" s="1"/>
    </row>
    <row r="15033" spans="6:6">
      <c r="F15033" s="1"/>
    </row>
    <row r="15034" spans="6:6">
      <c r="F15034" s="1"/>
    </row>
    <row r="15035" spans="6:6">
      <c r="F15035" s="1"/>
    </row>
    <row r="15036" spans="6:6">
      <c r="F15036" s="1"/>
    </row>
    <row r="15037" spans="6:6">
      <c r="F15037" s="1"/>
    </row>
    <row r="15038" spans="6:6">
      <c r="F15038" s="1"/>
    </row>
    <row r="15039" spans="6:6">
      <c r="F15039" s="1"/>
    </row>
    <row r="15040" spans="6:6">
      <c r="F15040" s="1"/>
    </row>
    <row r="15041" spans="6:6">
      <c r="F15041" s="1"/>
    </row>
    <row r="15042" spans="6:6">
      <c r="F15042" s="1"/>
    </row>
    <row r="15043" spans="6:6">
      <c r="F15043" s="1"/>
    </row>
    <row r="15044" spans="6:6">
      <c r="F15044" s="1"/>
    </row>
    <row r="15045" spans="6:6">
      <c r="F15045" s="1"/>
    </row>
    <row r="15046" spans="6:6">
      <c r="F15046" s="1"/>
    </row>
    <row r="15047" spans="6:6">
      <c r="F15047" s="1"/>
    </row>
    <row r="15048" spans="6:6">
      <c r="F15048" s="1"/>
    </row>
    <row r="15049" spans="6:6">
      <c r="F15049" s="1"/>
    </row>
    <row r="15050" spans="6:6">
      <c r="F15050" s="1"/>
    </row>
    <row r="15051" spans="6:6">
      <c r="F15051" s="1"/>
    </row>
    <row r="15052" spans="6:6">
      <c r="F15052" s="1"/>
    </row>
    <row r="15053" spans="6:6">
      <c r="F15053" s="1"/>
    </row>
    <row r="15054" spans="6:6">
      <c r="F15054" s="1"/>
    </row>
    <row r="15055" spans="6:6">
      <c r="F15055" s="1"/>
    </row>
    <row r="15056" spans="6:6">
      <c r="F15056" s="1"/>
    </row>
    <row r="15057" spans="6:6">
      <c r="F15057" s="1"/>
    </row>
    <row r="15058" spans="6:6">
      <c r="F15058" s="1"/>
    </row>
    <row r="15059" spans="6:6">
      <c r="F15059" s="1"/>
    </row>
    <row r="15060" spans="6:6">
      <c r="F15060" s="1"/>
    </row>
    <row r="15061" spans="6:6">
      <c r="F15061" s="1"/>
    </row>
    <row r="15062" spans="6:6">
      <c r="F15062" s="1"/>
    </row>
    <row r="15063" spans="6:6">
      <c r="F15063" s="1"/>
    </row>
    <row r="15064" spans="6:6">
      <c r="F15064" s="1"/>
    </row>
    <row r="15065" spans="6:6">
      <c r="F15065" s="1"/>
    </row>
    <row r="15066" spans="6:6">
      <c r="F15066" s="1"/>
    </row>
    <row r="15067" spans="6:6">
      <c r="F15067" s="1"/>
    </row>
    <row r="15068" spans="6:6">
      <c r="F15068" s="1"/>
    </row>
    <row r="15069" spans="6:6">
      <c r="F15069" s="1"/>
    </row>
    <row r="15070" spans="6:6">
      <c r="F15070" s="1"/>
    </row>
    <row r="15071" spans="6:6">
      <c r="F15071" s="1"/>
    </row>
    <row r="15072" spans="6:6">
      <c r="F15072" s="1"/>
    </row>
    <row r="15073" spans="6:6">
      <c r="F15073" s="1"/>
    </row>
    <row r="15074" spans="6:6">
      <c r="F15074" s="1"/>
    </row>
    <row r="15075" spans="6:6">
      <c r="F15075" s="1"/>
    </row>
    <row r="15076" spans="6:6">
      <c r="F15076" s="1"/>
    </row>
    <row r="15077" spans="6:6">
      <c r="F15077" s="1"/>
    </row>
    <row r="15078" spans="6:6">
      <c r="F15078" s="1"/>
    </row>
    <row r="15079" spans="6:6">
      <c r="F15079" s="1"/>
    </row>
    <row r="15080" spans="6:6">
      <c r="F15080" s="1"/>
    </row>
    <row r="15081" spans="6:6">
      <c r="F15081" s="1"/>
    </row>
    <row r="15082" spans="6:6">
      <c r="F15082" s="1"/>
    </row>
    <row r="15083" spans="6:6">
      <c r="F15083" s="1"/>
    </row>
    <row r="15084" spans="6:6">
      <c r="F15084" s="1"/>
    </row>
    <row r="15085" spans="6:6">
      <c r="F15085" s="1"/>
    </row>
    <row r="15086" spans="6:6">
      <c r="F15086" s="1"/>
    </row>
    <row r="15087" spans="6:6">
      <c r="F15087" s="1"/>
    </row>
    <row r="15088" spans="6:6">
      <c r="F15088" s="1"/>
    </row>
    <row r="15089" spans="6:6">
      <c r="F15089" s="1"/>
    </row>
    <row r="15090" spans="6:6">
      <c r="F15090" s="1"/>
    </row>
    <row r="15091" spans="6:6">
      <c r="F15091" s="1"/>
    </row>
    <row r="15092" spans="6:6">
      <c r="F15092" s="1"/>
    </row>
    <row r="15093" spans="6:6">
      <c r="F15093" s="1"/>
    </row>
    <row r="15094" spans="6:6">
      <c r="F15094" s="1"/>
    </row>
    <row r="15095" spans="6:6">
      <c r="F15095" s="1"/>
    </row>
    <row r="15096" spans="6:6">
      <c r="F15096" s="1"/>
    </row>
    <row r="15097" spans="6:6">
      <c r="F15097" s="1"/>
    </row>
    <row r="15098" spans="6:6">
      <c r="F15098" s="1"/>
    </row>
    <row r="15099" spans="6:6">
      <c r="F15099" s="1"/>
    </row>
    <row r="15100" spans="6:6">
      <c r="F15100" s="1"/>
    </row>
    <row r="15101" spans="6:6">
      <c r="F15101" s="1"/>
    </row>
    <row r="15102" spans="6:6">
      <c r="F15102" s="1"/>
    </row>
    <row r="15103" spans="6:6">
      <c r="F15103" s="1"/>
    </row>
    <row r="15104" spans="6:6">
      <c r="F15104" s="1"/>
    </row>
    <row r="15105" spans="6:6">
      <c r="F15105" s="1"/>
    </row>
    <row r="15106" spans="6:6">
      <c r="F15106" s="1"/>
    </row>
    <row r="15107" spans="6:6">
      <c r="F15107" s="1"/>
    </row>
    <row r="15108" spans="6:6">
      <c r="F15108" s="1"/>
    </row>
    <row r="15109" spans="6:6">
      <c r="F15109" s="1"/>
    </row>
    <row r="15110" spans="6:6">
      <c r="F15110" s="1"/>
    </row>
    <row r="15111" spans="6:6">
      <c r="F15111" s="1"/>
    </row>
    <row r="15112" spans="6:6">
      <c r="F15112" s="1"/>
    </row>
    <row r="15113" spans="6:6">
      <c r="F15113" s="1"/>
    </row>
    <row r="15114" spans="6:6">
      <c r="F15114" s="1"/>
    </row>
    <row r="15115" spans="6:6">
      <c r="F15115" s="1"/>
    </row>
    <row r="15116" spans="6:6">
      <c r="F15116" s="1"/>
    </row>
    <row r="15117" spans="6:6">
      <c r="F15117" s="1"/>
    </row>
    <row r="15118" spans="6:6">
      <c r="F15118" s="1"/>
    </row>
    <row r="15119" spans="6:6">
      <c r="F15119" s="1"/>
    </row>
    <row r="15120" spans="6:6">
      <c r="F15120" s="1"/>
    </row>
    <row r="15121" spans="6:6">
      <c r="F15121" s="1"/>
    </row>
    <row r="15122" spans="6:6">
      <c r="F15122" s="1"/>
    </row>
    <row r="15123" spans="6:6">
      <c r="F15123" s="1"/>
    </row>
    <row r="15124" spans="6:6">
      <c r="F15124" s="1"/>
    </row>
    <row r="15125" spans="6:6">
      <c r="F15125" s="1"/>
    </row>
    <row r="15126" spans="6:6">
      <c r="F15126" s="1"/>
    </row>
    <row r="15127" spans="6:6">
      <c r="F15127" s="1"/>
    </row>
    <row r="15128" spans="6:6">
      <c r="F15128" s="1"/>
    </row>
    <row r="15129" spans="6:6">
      <c r="F15129" s="1"/>
    </row>
    <row r="15130" spans="6:6">
      <c r="F15130" s="1"/>
    </row>
    <row r="15131" spans="6:6">
      <c r="F15131" s="1"/>
    </row>
    <row r="15132" spans="6:6">
      <c r="F15132" s="1"/>
    </row>
    <row r="15133" spans="6:6">
      <c r="F15133" s="1"/>
    </row>
    <row r="15134" spans="6:6">
      <c r="F15134" s="1"/>
    </row>
    <row r="15135" spans="6:6">
      <c r="F15135" s="1"/>
    </row>
    <row r="15136" spans="6:6">
      <c r="F15136" s="1"/>
    </row>
    <row r="15137" spans="6:6">
      <c r="F15137" s="1"/>
    </row>
    <row r="15138" spans="6:6">
      <c r="F15138" s="1"/>
    </row>
    <row r="15139" spans="6:6">
      <c r="F15139" s="1"/>
    </row>
    <row r="15140" spans="6:6">
      <c r="F15140" s="1"/>
    </row>
    <row r="15141" spans="6:6">
      <c r="F15141" s="1"/>
    </row>
    <row r="15142" spans="6:6">
      <c r="F15142" s="1"/>
    </row>
    <row r="15143" spans="6:6">
      <c r="F15143" s="1"/>
    </row>
    <row r="15144" spans="6:6">
      <c r="F15144" s="1"/>
    </row>
    <row r="15145" spans="6:6">
      <c r="F15145" s="1"/>
    </row>
    <row r="15146" spans="6:6">
      <c r="F15146" s="1"/>
    </row>
    <row r="15147" spans="6:6">
      <c r="F15147" s="1"/>
    </row>
    <row r="15148" spans="6:6">
      <c r="F15148" s="1"/>
    </row>
    <row r="15149" spans="6:6">
      <c r="F15149" s="1"/>
    </row>
    <row r="15150" spans="6:6">
      <c r="F15150" s="1"/>
    </row>
    <row r="15151" spans="6:6">
      <c r="F15151" s="1"/>
    </row>
    <row r="15152" spans="6:6">
      <c r="F15152" s="1"/>
    </row>
    <row r="15153" spans="6:6">
      <c r="F15153" s="1"/>
    </row>
    <row r="15154" spans="6:6">
      <c r="F15154" s="1"/>
    </row>
    <row r="15155" spans="6:6">
      <c r="F15155" s="1"/>
    </row>
    <row r="15156" spans="6:6">
      <c r="F15156" s="1"/>
    </row>
    <row r="15157" spans="6:6">
      <c r="F15157" s="1"/>
    </row>
    <row r="15158" spans="6:6">
      <c r="F15158" s="1"/>
    </row>
    <row r="15159" spans="6:6">
      <c r="F15159" s="1"/>
    </row>
    <row r="15160" spans="6:6">
      <c r="F15160" s="1"/>
    </row>
    <row r="15161" spans="6:6">
      <c r="F15161" s="1"/>
    </row>
    <row r="15162" spans="6:6">
      <c r="F15162" s="1"/>
    </row>
    <row r="15163" spans="6:6">
      <c r="F15163" s="1"/>
    </row>
    <row r="15164" spans="6:6">
      <c r="F15164" s="1"/>
    </row>
    <row r="15165" spans="6:6">
      <c r="F15165" s="1"/>
    </row>
    <row r="15166" spans="6:6">
      <c r="F15166" s="1"/>
    </row>
    <row r="15167" spans="6:6">
      <c r="F15167" s="1"/>
    </row>
    <row r="15168" spans="6:6">
      <c r="F15168" s="1"/>
    </row>
    <row r="15169" spans="6:6">
      <c r="F15169" s="1"/>
    </row>
    <row r="15170" spans="6:6">
      <c r="F15170" s="1"/>
    </row>
    <row r="15171" spans="6:6">
      <c r="F15171" s="1"/>
    </row>
    <row r="15172" spans="6:6">
      <c r="F15172" s="1"/>
    </row>
    <row r="15173" spans="6:6">
      <c r="F15173" s="1"/>
    </row>
    <row r="15174" spans="6:6">
      <c r="F15174" s="1"/>
    </row>
    <row r="15175" spans="6:6">
      <c r="F15175" s="1"/>
    </row>
    <row r="15176" spans="6:6">
      <c r="F15176" s="1"/>
    </row>
    <row r="15177" spans="6:6">
      <c r="F15177" s="1"/>
    </row>
    <row r="15178" spans="6:6">
      <c r="F15178" s="1"/>
    </row>
    <row r="15179" spans="6:6">
      <c r="F15179" s="1"/>
    </row>
    <row r="15180" spans="6:6">
      <c r="F15180" s="1"/>
    </row>
    <row r="15181" spans="6:6">
      <c r="F15181" s="1"/>
    </row>
    <row r="15182" spans="6:6">
      <c r="F15182" s="1"/>
    </row>
    <row r="15183" spans="6:6">
      <c r="F15183" s="1"/>
    </row>
    <row r="15184" spans="6:6">
      <c r="F15184" s="1"/>
    </row>
    <row r="15185" spans="6:6">
      <c r="F15185" s="1"/>
    </row>
    <row r="15186" spans="6:6">
      <c r="F15186" s="1"/>
    </row>
    <row r="15187" spans="6:6">
      <c r="F15187" s="1"/>
    </row>
    <row r="15188" spans="6:6">
      <c r="F15188" s="1"/>
    </row>
    <row r="15189" spans="6:6">
      <c r="F15189" s="1"/>
    </row>
    <row r="15190" spans="6:6">
      <c r="F15190" s="1"/>
    </row>
    <row r="15191" spans="6:6">
      <c r="F15191" s="1"/>
    </row>
    <row r="15192" spans="6:6">
      <c r="F15192" s="1"/>
    </row>
    <row r="15193" spans="6:6">
      <c r="F15193" s="1"/>
    </row>
    <row r="15194" spans="6:6">
      <c r="F15194" s="1"/>
    </row>
    <row r="15195" spans="6:6">
      <c r="F15195" s="1"/>
    </row>
    <row r="15196" spans="6:6">
      <c r="F15196" s="1"/>
    </row>
    <row r="15197" spans="6:6">
      <c r="F15197" s="1"/>
    </row>
    <row r="15198" spans="6:6">
      <c r="F15198" s="1"/>
    </row>
    <row r="15199" spans="6:6">
      <c r="F15199" s="1"/>
    </row>
    <row r="15200" spans="6:6">
      <c r="F15200" s="1"/>
    </row>
    <row r="15201" spans="6:6">
      <c r="F15201" s="1"/>
    </row>
    <row r="15202" spans="6:6">
      <c r="F15202" s="1"/>
    </row>
    <row r="15203" spans="6:6">
      <c r="F15203" s="1"/>
    </row>
    <row r="15204" spans="6:6">
      <c r="F15204" s="1"/>
    </row>
    <row r="15205" spans="6:6">
      <c r="F15205" s="1"/>
    </row>
    <row r="15206" spans="6:6">
      <c r="F15206" s="1"/>
    </row>
    <row r="15207" spans="6:6">
      <c r="F15207" s="1"/>
    </row>
    <row r="15208" spans="6:6">
      <c r="F15208" s="1"/>
    </row>
    <row r="15209" spans="6:6">
      <c r="F15209" s="1"/>
    </row>
    <row r="15210" spans="6:6">
      <c r="F15210" s="1"/>
    </row>
    <row r="15211" spans="6:6">
      <c r="F15211" s="1"/>
    </row>
    <row r="15212" spans="6:6">
      <c r="F15212" s="1"/>
    </row>
    <row r="15213" spans="6:6">
      <c r="F15213" s="1"/>
    </row>
    <row r="15214" spans="6:6">
      <c r="F15214" s="1"/>
    </row>
    <row r="15215" spans="6:6">
      <c r="F15215" s="1"/>
    </row>
    <row r="15216" spans="6:6">
      <c r="F15216" s="1"/>
    </row>
    <row r="15217" spans="6:6">
      <c r="F15217" s="1"/>
    </row>
    <row r="15218" spans="6:6">
      <c r="F15218" s="1"/>
    </row>
    <row r="15219" spans="6:6">
      <c r="F15219" s="1"/>
    </row>
    <row r="15220" spans="6:6">
      <c r="F15220" s="1"/>
    </row>
    <row r="15221" spans="6:6">
      <c r="F15221" s="1"/>
    </row>
    <row r="15222" spans="6:6">
      <c r="F15222" s="1"/>
    </row>
    <row r="15223" spans="6:6">
      <c r="F15223" s="1"/>
    </row>
    <row r="15224" spans="6:6">
      <c r="F15224" s="1"/>
    </row>
    <row r="15225" spans="6:6">
      <c r="F15225" s="1"/>
    </row>
    <row r="15226" spans="6:6">
      <c r="F15226" s="1"/>
    </row>
    <row r="15227" spans="6:6">
      <c r="F15227" s="1"/>
    </row>
    <row r="15228" spans="6:6">
      <c r="F15228" s="1"/>
    </row>
    <row r="15229" spans="6:6">
      <c r="F15229" s="1"/>
    </row>
    <row r="15230" spans="6:6">
      <c r="F15230" s="1"/>
    </row>
    <row r="15231" spans="6:6">
      <c r="F15231" s="1"/>
    </row>
    <row r="15232" spans="6:6">
      <c r="F15232" s="1"/>
    </row>
    <row r="15233" spans="6:6">
      <c r="F15233" s="1"/>
    </row>
    <row r="15234" spans="6:6">
      <c r="F15234" s="1"/>
    </row>
    <row r="15235" spans="6:6">
      <c r="F15235" s="1"/>
    </row>
    <row r="15236" spans="6:6">
      <c r="F15236" s="1"/>
    </row>
    <row r="15237" spans="6:6">
      <c r="F15237" s="1"/>
    </row>
    <row r="15238" spans="6:6">
      <c r="F15238" s="1"/>
    </row>
    <row r="15239" spans="6:6">
      <c r="F15239" s="1"/>
    </row>
    <row r="15240" spans="6:6">
      <c r="F15240" s="1"/>
    </row>
    <row r="15241" spans="6:6">
      <c r="F15241" s="1"/>
    </row>
    <row r="15242" spans="6:6">
      <c r="F15242" s="1"/>
    </row>
    <row r="15243" spans="6:6">
      <c r="F15243" s="1"/>
    </row>
    <row r="15244" spans="6:6">
      <c r="F15244" s="1"/>
    </row>
    <row r="15245" spans="6:6">
      <c r="F15245" s="1"/>
    </row>
    <row r="15246" spans="6:6">
      <c r="F15246" s="1"/>
    </row>
    <row r="15247" spans="6:6">
      <c r="F15247" s="1"/>
    </row>
    <row r="15248" spans="6:6">
      <c r="F15248" s="1"/>
    </row>
    <row r="15249" spans="6:6">
      <c r="F15249" s="1"/>
    </row>
    <row r="15250" spans="6:6">
      <c r="F15250" s="1"/>
    </row>
    <row r="15251" spans="6:6">
      <c r="F15251" s="1"/>
    </row>
    <row r="15252" spans="6:6">
      <c r="F15252" s="1"/>
    </row>
    <row r="15253" spans="6:6">
      <c r="F15253" s="1"/>
    </row>
    <row r="15254" spans="6:6">
      <c r="F15254" s="1"/>
    </row>
    <row r="15255" spans="6:6">
      <c r="F15255" s="1"/>
    </row>
    <row r="15256" spans="6:6">
      <c r="F15256" s="1"/>
    </row>
    <row r="15257" spans="6:6">
      <c r="F15257" s="1"/>
    </row>
    <row r="15258" spans="6:6">
      <c r="F15258" s="1"/>
    </row>
    <row r="15259" spans="6:6">
      <c r="F15259" s="1"/>
    </row>
    <row r="15260" spans="6:6">
      <c r="F15260" s="1"/>
    </row>
    <row r="15261" spans="6:6">
      <c r="F15261" s="1"/>
    </row>
    <row r="15262" spans="6:6">
      <c r="F15262" s="1"/>
    </row>
    <row r="15263" spans="6:6">
      <c r="F15263" s="1"/>
    </row>
    <row r="15264" spans="6:6">
      <c r="F15264" s="1"/>
    </row>
    <row r="15265" spans="6:6">
      <c r="F15265" s="1"/>
    </row>
    <row r="15266" spans="6:6">
      <c r="F15266" s="1"/>
    </row>
    <row r="15267" spans="6:6">
      <c r="F15267" s="1"/>
    </row>
    <row r="15268" spans="6:6">
      <c r="F15268" s="1"/>
    </row>
    <row r="15269" spans="6:6">
      <c r="F15269" s="1"/>
    </row>
    <row r="15270" spans="6:6">
      <c r="F15270" s="1"/>
    </row>
    <row r="15271" spans="6:6">
      <c r="F15271" s="1"/>
    </row>
    <row r="15272" spans="6:6">
      <c r="F15272" s="1"/>
    </row>
    <row r="15273" spans="6:6">
      <c r="F15273" s="1"/>
    </row>
    <row r="15274" spans="6:6">
      <c r="F15274" s="1"/>
    </row>
    <row r="15275" spans="6:6">
      <c r="F15275" s="1"/>
    </row>
    <row r="15276" spans="6:6">
      <c r="F15276" s="1"/>
    </row>
    <row r="15277" spans="6:6">
      <c r="F15277" s="1"/>
    </row>
    <row r="15278" spans="6:6">
      <c r="F15278" s="1"/>
    </row>
    <row r="15279" spans="6:6">
      <c r="F15279" s="1"/>
    </row>
    <row r="15280" spans="6:6">
      <c r="F15280" s="1"/>
    </row>
    <row r="15281" spans="6:6">
      <c r="F15281" s="1"/>
    </row>
    <row r="15282" spans="6:6">
      <c r="F15282" s="1"/>
    </row>
    <row r="15283" spans="6:6">
      <c r="F15283" s="1"/>
    </row>
    <row r="15284" spans="6:6">
      <c r="F15284" s="1"/>
    </row>
    <row r="15285" spans="6:6">
      <c r="F15285" s="1"/>
    </row>
    <row r="15286" spans="6:6">
      <c r="F15286" s="1"/>
    </row>
    <row r="15287" spans="6:6">
      <c r="F15287" s="1"/>
    </row>
    <row r="15288" spans="6:6">
      <c r="F15288" s="1"/>
    </row>
    <row r="15289" spans="6:6">
      <c r="F15289" s="1"/>
    </row>
    <row r="15290" spans="6:6">
      <c r="F15290" s="1"/>
    </row>
    <row r="15291" spans="6:6">
      <c r="F15291" s="1"/>
    </row>
    <row r="15292" spans="6:6">
      <c r="F15292" s="1"/>
    </row>
    <row r="15293" spans="6:6">
      <c r="F15293" s="1"/>
    </row>
    <row r="15294" spans="6:6">
      <c r="F15294" s="1"/>
    </row>
    <row r="15295" spans="6:6">
      <c r="F15295" s="1"/>
    </row>
    <row r="15296" spans="6:6">
      <c r="F15296" s="1"/>
    </row>
    <row r="15297" spans="6:6">
      <c r="F15297" s="1"/>
    </row>
    <row r="15298" spans="6:6">
      <c r="F15298" s="1"/>
    </row>
    <row r="15299" spans="6:6">
      <c r="F15299" s="1"/>
    </row>
    <row r="15300" spans="6:6">
      <c r="F15300" s="1"/>
    </row>
    <row r="15301" spans="6:6">
      <c r="F15301" s="1"/>
    </row>
    <row r="15302" spans="6:6">
      <c r="F15302" s="1"/>
    </row>
    <row r="15303" spans="6:6">
      <c r="F15303" s="1"/>
    </row>
    <row r="15304" spans="6:6">
      <c r="F15304" s="1"/>
    </row>
    <row r="15305" spans="6:6">
      <c r="F15305" s="1"/>
    </row>
    <row r="15306" spans="6:6">
      <c r="F15306" s="1"/>
    </row>
    <row r="15307" spans="6:6">
      <c r="F15307" s="1"/>
    </row>
    <row r="15308" spans="6:6">
      <c r="F15308" s="1"/>
    </row>
    <row r="15309" spans="6:6">
      <c r="F15309" s="1"/>
    </row>
    <row r="15310" spans="6:6">
      <c r="F15310" s="1"/>
    </row>
    <row r="15311" spans="6:6">
      <c r="F15311" s="1"/>
    </row>
    <row r="15312" spans="6:6">
      <c r="F15312" s="1"/>
    </row>
    <row r="15313" spans="6:6">
      <c r="F15313" s="1"/>
    </row>
    <row r="15314" spans="6:6">
      <c r="F15314" s="1"/>
    </row>
    <row r="15315" spans="6:6">
      <c r="F15315" s="1"/>
    </row>
    <row r="15316" spans="6:6">
      <c r="F15316" s="1"/>
    </row>
    <row r="15317" spans="6:6">
      <c r="F15317" s="1"/>
    </row>
    <row r="15318" spans="6:6">
      <c r="F15318" s="1"/>
    </row>
    <row r="15319" spans="6:6">
      <c r="F15319" s="1"/>
    </row>
    <row r="15320" spans="6:6">
      <c r="F15320" s="1"/>
    </row>
    <row r="15321" spans="6:6">
      <c r="F15321" s="1"/>
    </row>
    <row r="15322" spans="6:6">
      <c r="F15322" s="1"/>
    </row>
    <row r="15323" spans="6:6">
      <c r="F15323" s="1"/>
    </row>
    <row r="15324" spans="6:6">
      <c r="F15324" s="1"/>
    </row>
    <row r="15325" spans="6:6">
      <c r="F15325" s="1"/>
    </row>
    <row r="15326" spans="6:6">
      <c r="F15326" s="1"/>
    </row>
    <row r="15327" spans="6:6">
      <c r="F15327" s="1"/>
    </row>
    <row r="15328" spans="6:6">
      <c r="F15328" s="1"/>
    </row>
    <row r="15329" spans="6:6">
      <c r="F15329" s="1"/>
    </row>
    <row r="15330" spans="6:6">
      <c r="F15330" s="1"/>
    </row>
    <row r="15331" spans="6:6">
      <c r="F15331" s="1"/>
    </row>
    <row r="15332" spans="6:6">
      <c r="F15332" s="1"/>
    </row>
    <row r="15333" spans="6:6">
      <c r="F15333" s="1"/>
    </row>
    <row r="15334" spans="6:6">
      <c r="F15334" s="1"/>
    </row>
    <row r="15335" spans="6:6">
      <c r="F15335" s="1"/>
    </row>
    <row r="15336" spans="6:6">
      <c r="F15336" s="1"/>
    </row>
    <row r="15337" spans="6:6">
      <c r="F15337" s="1"/>
    </row>
    <row r="15338" spans="6:6">
      <c r="F15338" s="1"/>
    </row>
    <row r="15339" spans="6:6">
      <c r="F15339" s="1"/>
    </row>
    <row r="15340" spans="6:6">
      <c r="F15340" s="1"/>
    </row>
    <row r="15341" spans="6:6">
      <c r="F15341" s="1"/>
    </row>
    <row r="15342" spans="6:6">
      <c r="F15342" s="1"/>
    </row>
    <row r="15343" spans="6:6">
      <c r="F15343" s="1"/>
    </row>
    <row r="15344" spans="6:6">
      <c r="F15344" s="1"/>
    </row>
    <row r="15345" spans="6:6">
      <c r="F15345" s="1"/>
    </row>
    <row r="15346" spans="6:6">
      <c r="F15346" s="1"/>
    </row>
    <row r="15347" spans="6:6">
      <c r="F15347" s="1"/>
    </row>
    <row r="15348" spans="6:6">
      <c r="F15348" s="1"/>
    </row>
    <row r="15349" spans="6:6">
      <c r="F15349" s="1"/>
    </row>
    <row r="15350" spans="6:6">
      <c r="F15350" s="1"/>
    </row>
    <row r="15351" spans="6:6">
      <c r="F15351" s="1"/>
    </row>
    <row r="15352" spans="6:6">
      <c r="F15352" s="1"/>
    </row>
    <row r="15353" spans="6:6">
      <c r="F15353" s="1"/>
    </row>
    <row r="15354" spans="6:6">
      <c r="F15354" s="1"/>
    </row>
    <row r="15355" spans="6:6">
      <c r="F15355" s="1"/>
    </row>
    <row r="15356" spans="6:6">
      <c r="F15356" s="1"/>
    </row>
    <row r="15357" spans="6:6">
      <c r="F15357" s="1"/>
    </row>
    <row r="15358" spans="6:6">
      <c r="F15358" s="1"/>
    </row>
    <row r="15359" spans="6:6">
      <c r="F15359" s="1"/>
    </row>
    <row r="15360" spans="6:6">
      <c r="F15360" s="1"/>
    </row>
    <row r="15361" spans="6:6">
      <c r="F15361" s="1"/>
    </row>
    <row r="15362" spans="6:6">
      <c r="F15362" s="1"/>
    </row>
    <row r="15363" spans="6:6">
      <c r="F15363" s="1"/>
    </row>
    <row r="15364" spans="6:6">
      <c r="F15364" s="1"/>
    </row>
    <row r="15365" spans="6:6">
      <c r="F15365" s="1"/>
    </row>
    <row r="15366" spans="6:6">
      <c r="F15366" s="1"/>
    </row>
    <row r="15367" spans="6:6">
      <c r="F15367" s="1"/>
    </row>
    <row r="15368" spans="6:6">
      <c r="F15368" s="1"/>
    </row>
    <row r="15369" spans="6:6">
      <c r="F15369" s="1"/>
    </row>
    <row r="15370" spans="6:6">
      <c r="F15370" s="1"/>
    </row>
    <row r="15371" spans="6:6">
      <c r="F15371" s="1"/>
    </row>
    <row r="15372" spans="6:6">
      <c r="F15372" s="1"/>
    </row>
    <row r="15373" spans="6:6">
      <c r="F15373" s="1"/>
    </row>
    <row r="15374" spans="6:6">
      <c r="F15374" s="1"/>
    </row>
    <row r="15375" spans="6:6">
      <c r="F15375" s="1"/>
    </row>
    <row r="15376" spans="6:6">
      <c r="F15376" s="1"/>
    </row>
    <row r="15377" spans="6:6">
      <c r="F15377" s="1"/>
    </row>
    <row r="15378" spans="6:6">
      <c r="F15378" s="1"/>
    </row>
    <row r="15379" spans="6:6">
      <c r="F15379" s="1"/>
    </row>
    <row r="15380" spans="6:6">
      <c r="F15380" s="1"/>
    </row>
    <row r="15381" spans="6:6">
      <c r="F15381" s="1"/>
    </row>
    <row r="15382" spans="6:6">
      <c r="F15382" s="1"/>
    </row>
    <row r="15383" spans="6:6">
      <c r="F15383" s="1"/>
    </row>
    <row r="15384" spans="6:6">
      <c r="F15384" s="1"/>
    </row>
    <row r="15385" spans="6:6">
      <c r="F15385" s="1"/>
    </row>
    <row r="15386" spans="6:6">
      <c r="F15386" s="1"/>
    </row>
    <row r="15387" spans="6:6">
      <c r="F15387" s="1"/>
    </row>
    <row r="15388" spans="6:6">
      <c r="F15388" s="1"/>
    </row>
    <row r="15389" spans="6:6">
      <c r="F15389" s="1"/>
    </row>
    <row r="15390" spans="6:6">
      <c r="F15390" s="1"/>
    </row>
    <row r="15391" spans="6:6">
      <c r="F15391" s="1"/>
    </row>
    <row r="15392" spans="6:6">
      <c r="F15392" s="1"/>
    </row>
    <row r="15393" spans="6:6">
      <c r="F15393" s="1"/>
    </row>
    <row r="15394" spans="6:6">
      <c r="F15394" s="1"/>
    </row>
    <row r="15395" spans="6:6">
      <c r="F15395" s="1"/>
    </row>
    <row r="15396" spans="6:6">
      <c r="F15396" s="1"/>
    </row>
    <row r="15397" spans="6:6">
      <c r="F15397" s="1"/>
    </row>
    <row r="15398" spans="6:6">
      <c r="F15398" s="1"/>
    </row>
    <row r="15399" spans="6:6">
      <c r="F15399" s="1"/>
    </row>
    <row r="15400" spans="6:6">
      <c r="F15400" s="1"/>
    </row>
    <row r="15401" spans="6:6">
      <c r="F15401" s="1"/>
    </row>
    <row r="15402" spans="6:6">
      <c r="F15402" s="1"/>
    </row>
    <row r="15403" spans="6:6">
      <c r="F15403" s="1"/>
    </row>
    <row r="15404" spans="6:6">
      <c r="F15404" s="1"/>
    </row>
    <row r="15405" spans="6:6">
      <c r="F15405" s="1"/>
    </row>
    <row r="15406" spans="6:6">
      <c r="F15406" s="1"/>
    </row>
    <row r="15407" spans="6:6">
      <c r="F15407" s="1"/>
    </row>
    <row r="15408" spans="6:6">
      <c r="F15408" s="1"/>
    </row>
    <row r="15409" spans="6:6">
      <c r="F15409" s="1"/>
    </row>
    <row r="15410" spans="6:6">
      <c r="F15410" s="1"/>
    </row>
    <row r="15411" spans="6:6">
      <c r="F15411" s="1"/>
    </row>
    <row r="15412" spans="6:6">
      <c r="F15412" s="1"/>
    </row>
    <row r="15413" spans="6:6">
      <c r="F15413" s="1"/>
    </row>
    <row r="15414" spans="6:6">
      <c r="F15414" s="1"/>
    </row>
    <row r="15415" spans="6:6">
      <c r="F15415" s="1"/>
    </row>
    <row r="15416" spans="6:6">
      <c r="F15416" s="1"/>
    </row>
    <row r="15417" spans="6:6">
      <c r="F15417" s="1"/>
    </row>
    <row r="15418" spans="6:6">
      <c r="F15418" s="1"/>
    </row>
    <row r="15419" spans="6:6">
      <c r="F15419" s="1"/>
    </row>
    <row r="15420" spans="6:6">
      <c r="F15420" s="1"/>
    </row>
    <row r="15421" spans="6:6">
      <c r="F15421" s="1"/>
    </row>
    <row r="15422" spans="6:6">
      <c r="F15422" s="1"/>
    </row>
    <row r="15423" spans="6:6">
      <c r="F15423" s="1"/>
    </row>
    <row r="15424" spans="6:6">
      <c r="F15424" s="1"/>
    </row>
    <row r="15425" spans="6:6">
      <c r="F15425" s="1"/>
    </row>
    <row r="15426" spans="6:6">
      <c r="F15426" s="1"/>
    </row>
    <row r="15427" spans="6:6">
      <c r="F15427" s="1"/>
    </row>
    <row r="15428" spans="6:6">
      <c r="F15428" s="1"/>
    </row>
    <row r="15429" spans="6:6">
      <c r="F15429" s="1"/>
    </row>
    <row r="15430" spans="6:6">
      <c r="F15430" s="1"/>
    </row>
    <row r="15431" spans="6:6">
      <c r="F15431" s="1"/>
    </row>
    <row r="15432" spans="6:6">
      <c r="F15432" s="1"/>
    </row>
    <row r="15433" spans="6:6">
      <c r="F15433" s="1"/>
    </row>
    <row r="15434" spans="6:6">
      <c r="F15434" s="1"/>
    </row>
    <row r="15435" spans="6:6">
      <c r="F15435" s="1"/>
    </row>
    <row r="15436" spans="6:6">
      <c r="F15436" s="1"/>
    </row>
    <row r="15437" spans="6:6">
      <c r="F15437" s="1"/>
    </row>
    <row r="15438" spans="6:6">
      <c r="F15438" s="1"/>
    </row>
    <row r="15439" spans="6:6">
      <c r="F15439" s="1"/>
    </row>
    <row r="15440" spans="6:6">
      <c r="F15440" s="1"/>
    </row>
    <row r="15441" spans="6:6">
      <c r="F15441" s="1"/>
    </row>
    <row r="15442" spans="6:6">
      <c r="F15442" s="1"/>
    </row>
    <row r="15443" spans="6:6">
      <c r="F15443" s="1"/>
    </row>
    <row r="15444" spans="6:6">
      <c r="F15444" s="1"/>
    </row>
    <row r="15445" spans="6:6">
      <c r="F15445" s="1"/>
    </row>
    <row r="15446" spans="6:6">
      <c r="F15446" s="1"/>
    </row>
    <row r="15447" spans="6:6">
      <c r="F15447" s="1"/>
    </row>
    <row r="15448" spans="6:6">
      <c r="F15448" s="1"/>
    </row>
    <row r="15449" spans="6:6">
      <c r="F15449" s="1"/>
    </row>
    <row r="15450" spans="6:6">
      <c r="F15450" s="1"/>
    </row>
    <row r="15451" spans="6:6">
      <c r="F15451" s="1"/>
    </row>
    <row r="15452" spans="6:6">
      <c r="F15452" s="1"/>
    </row>
    <row r="15453" spans="6:6">
      <c r="F15453" s="1"/>
    </row>
    <row r="15454" spans="6:6">
      <c r="F15454" s="1"/>
    </row>
    <row r="15455" spans="6:6">
      <c r="F15455" s="1"/>
    </row>
    <row r="15456" spans="6:6">
      <c r="F15456" s="1"/>
    </row>
    <row r="15457" spans="6:6">
      <c r="F15457" s="1"/>
    </row>
    <row r="15458" spans="6:6">
      <c r="F15458" s="1"/>
    </row>
    <row r="15459" spans="6:6">
      <c r="F15459" s="1"/>
    </row>
    <row r="15460" spans="6:6">
      <c r="F15460" s="1"/>
    </row>
    <row r="15461" spans="6:6">
      <c r="F15461" s="1"/>
    </row>
    <row r="15462" spans="6:6">
      <c r="F15462" s="1"/>
    </row>
    <row r="15463" spans="6:6">
      <c r="F15463" s="1"/>
    </row>
    <row r="15464" spans="6:6">
      <c r="F15464" s="1"/>
    </row>
    <row r="15465" spans="6:6">
      <c r="F15465" s="1"/>
    </row>
    <row r="15466" spans="6:6">
      <c r="F15466" s="1"/>
    </row>
    <row r="15467" spans="6:6">
      <c r="F15467" s="1"/>
    </row>
    <row r="15468" spans="6:6">
      <c r="F15468" s="1"/>
    </row>
    <row r="15469" spans="6:6">
      <c r="F15469" s="1"/>
    </row>
    <row r="15470" spans="6:6">
      <c r="F15470" s="1"/>
    </row>
    <row r="15471" spans="6:6">
      <c r="F15471" s="1"/>
    </row>
    <row r="15472" spans="6:6">
      <c r="F15472" s="1"/>
    </row>
    <row r="15473" spans="6:6">
      <c r="F15473" s="1"/>
    </row>
    <row r="15474" spans="6:6">
      <c r="F15474" s="1"/>
    </row>
    <row r="15475" spans="6:6">
      <c r="F15475" s="1"/>
    </row>
    <row r="15476" spans="6:6">
      <c r="F15476" s="1"/>
    </row>
    <row r="15477" spans="6:6">
      <c r="F15477" s="1"/>
    </row>
    <row r="15478" spans="6:6">
      <c r="F15478" s="1"/>
    </row>
    <row r="15479" spans="6:6">
      <c r="F15479" s="1"/>
    </row>
    <row r="15480" spans="6:6">
      <c r="F15480" s="1"/>
    </row>
    <row r="15481" spans="6:6">
      <c r="F15481" s="1"/>
    </row>
    <row r="15482" spans="6:6">
      <c r="F15482" s="1"/>
    </row>
    <row r="15483" spans="6:6">
      <c r="F15483" s="1"/>
    </row>
    <row r="15484" spans="6:6">
      <c r="F15484" s="1"/>
    </row>
    <row r="15485" spans="6:6">
      <c r="F15485" s="1"/>
    </row>
    <row r="15486" spans="6:6">
      <c r="F15486" s="1"/>
    </row>
    <row r="15487" spans="6:6">
      <c r="F15487" s="1"/>
    </row>
    <row r="15488" spans="6:6">
      <c r="F15488" s="1"/>
    </row>
    <row r="15489" spans="6:6">
      <c r="F15489" s="1"/>
    </row>
    <row r="15490" spans="6:6">
      <c r="F15490" s="1"/>
    </row>
    <row r="15491" spans="6:6">
      <c r="F15491" s="1"/>
    </row>
    <row r="15492" spans="6:6">
      <c r="F15492" s="1"/>
    </row>
    <row r="15493" spans="6:6">
      <c r="F15493" s="1"/>
    </row>
    <row r="15494" spans="6:6">
      <c r="F15494" s="1"/>
    </row>
    <row r="15495" spans="6:6">
      <c r="F15495" s="1"/>
    </row>
    <row r="15496" spans="6:6">
      <c r="F15496" s="1"/>
    </row>
    <row r="15497" spans="6:6">
      <c r="F15497" s="1"/>
    </row>
    <row r="15498" spans="6:6">
      <c r="F15498" s="1"/>
    </row>
    <row r="15499" spans="6:6">
      <c r="F15499" s="1"/>
    </row>
    <row r="15500" spans="6:6">
      <c r="F15500" s="1"/>
    </row>
    <row r="15501" spans="6:6">
      <c r="F15501" s="1"/>
    </row>
    <row r="15502" spans="6:6">
      <c r="F15502" s="1"/>
    </row>
    <row r="15503" spans="6:6">
      <c r="F15503" s="1"/>
    </row>
    <row r="15504" spans="6:6">
      <c r="F15504" s="1"/>
    </row>
    <row r="15505" spans="6:6">
      <c r="F15505" s="1"/>
    </row>
    <row r="15506" spans="6:6">
      <c r="F15506" s="1"/>
    </row>
    <row r="15507" spans="6:6">
      <c r="F15507" s="1"/>
    </row>
    <row r="15508" spans="6:6">
      <c r="F15508" s="1"/>
    </row>
    <row r="15509" spans="6:6">
      <c r="F15509" s="1"/>
    </row>
    <row r="15510" spans="6:6">
      <c r="F15510" s="1"/>
    </row>
    <row r="15511" spans="6:6">
      <c r="F15511" s="1"/>
    </row>
    <row r="15512" spans="6:6">
      <c r="F15512" s="1"/>
    </row>
    <row r="15513" spans="6:6">
      <c r="F15513" s="1"/>
    </row>
    <row r="15514" spans="6:6">
      <c r="F15514" s="1"/>
    </row>
    <row r="15515" spans="6:6">
      <c r="F15515" s="1"/>
    </row>
    <row r="15516" spans="6:6">
      <c r="F15516" s="1"/>
    </row>
    <row r="15517" spans="6:6">
      <c r="F15517" s="1"/>
    </row>
    <row r="15518" spans="6:6">
      <c r="F15518" s="1"/>
    </row>
    <row r="15519" spans="6:6">
      <c r="F15519" s="1"/>
    </row>
    <row r="15520" spans="6:6">
      <c r="F15520" s="1"/>
    </row>
    <row r="15521" spans="6:6">
      <c r="F15521" s="1"/>
    </row>
    <row r="15522" spans="6:6">
      <c r="F15522" s="1"/>
    </row>
    <row r="15523" spans="6:6">
      <c r="F15523" s="1"/>
    </row>
    <row r="15524" spans="6:6">
      <c r="F15524" s="1"/>
    </row>
    <row r="15525" spans="6:6">
      <c r="F15525" s="1"/>
    </row>
    <row r="15526" spans="6:6">
      <c r="F15526" s="1"/>
    </row>
    <row r="15527" spans="6:6">
      <c r="F15527" s="1"/>
    </row>
    <row r="15528" spans="6:6">
      <c r="F15528" s="1"/>
    </row>
    <row r="15529" spans="6:6">
      <c r="F15529" s="1"/>
    </row>
    <row r="15530" spans="6:6">
      <c r="F15530" s="1"/>
    </row>
    <row r="15531" spans="6:6">
      <c r="F15531" s="1"/>
    </row>
    <row r="15532" spans="6:6">
      <c r="F15532" s="1"/>
    </row>
    <row r="15533" spans="6:6">
      <c r="F15533" s="1"/>
    </row>
    <row r="15534" spans="6:6">
      <c r="F15534" s="1"/>
    </row>
    <row r="15535" spans="6:6">
      <c r="F15535" s="1"/>
    </row>
    <row r="15536" spans="6:6">
      <c r="F15536" s="1"/>
    </row>
    <row r="15537" spans="6:6">
      <c r="F15537" s="1"/>
    </row>
    <row r="15538" spans="6:6">
      <c r="F15538" s="1"/>
    </row>
    <row r="15539" spans="6:6">
      <c r="F15539" s="1"/>
    </row>
    <row r="15540" spans="6:6">
      <c r="F15540" s="1"/>
    </row>
    <row r="15541" spans="6:6">
      <c r="F15541" s="1"/>
    </row>
    <row r="15542" spans="6:6">
      <c r="F15542" s="1"/>
    </row>
    <row r="15543" spans="6:6">
      <c r="F15543" s="1"/>
    </row>
    <row r="15544" spans="6:6">
      <c r="F15544" s="1"/>
    </row>
    <row r="15545" spans="6:6">
      <c r="F15545" s="1"/>
    </row>
    <row r="15546" spans="6:6">
      <c r="F15546" s="1"/>
    </row>
    <row r="15547" spans="6:6">
      <c r="F15547" s="1"/>
    </row>
    <row r="15548" spans="6:6">
      <c r="F15548" s="1"/>
    </row>
    <row r="15549" spans="6:6">
      <c r="F15549" s="1"/>
    </row>
    <row r="15550" spans="6:6">
      <c r="F15550" s="1"/>
    </row>
    <row r="15551" spans="6:6">
      <c r="F15551" s="1"/>
    </row>
    <row r="15552" spans="6:6">
      <c r="F15552" s="1"/>
    </row>
    <row r="15553" spans="6:6">
      <c r="F15553" s="1"/>
    </row>
    <row r="15554" spans="6:6">
      <c r="F15554" s="1"/>
    </row>
    <row r="15555" spans="6:6">
      <c r="F15555" s="1"/>
    </row>
    <row r="15556" spans="6:6">
      <c r="F15556" s="1"/>
    </row>
    <row r="15557" spans="6:6">
      <c r="F15557" s="1"/>
    </row>
    <row r="15558" spans="6:6">
      <c r="F15558" s="1"/>
    </row>
    <row r="15559" spans="6:6">
      <c r="F15559" s="1"/>
    </row>
    <row r="15560" spans="6:6">
      <c r="F15560" s="1"/>
    </row>
    <row r="15561" spans="6:6">
      <c r="F15561" s="1"/>
    </row>
    <row r="15562" spans="6:6">
      <c r="F15562" s="1"/>
    </row>
    <row r="15563" spans="6:6">
      <c r="F15563" s="1"/>
    </row>
    <row r="15564" spans="6:6">
      <c r="F15564" s="1"/>
    </row>
    <row r="15565" spans="6:6">
      <c r="F15565" s="1"/>
    </row>
    <row r="15566" spans="6:6">
      <c r="F15566" s="1"/>
    </row>
    <row r="15567" spans="6:6">
      <c r="F15567" s="1"/>
    </row>
    <row r="15568" spans="6:6">
      <c r="F15568" s="1"/>
    </row>
    <row r="15569" spans="6:6">
      <c r="F15569" s="1"/>
    </row>
    <row r="15570" spans="6:6">
      <c r="F15570" s="1"/>
    </row>
    <row r="15571" spans="6:6">
      <c r="F15571" s="1"/>
    </row>
    <row r="15572" spans="6:6">
      <c r="F15572" s="1"/>
    </row>
    <row r="15573" spans="6:6">
      <c r="F15573" s="1"/>
    </row>
    <row r="15574" spans="6:6">
      <c r="F15574" s="1"/>
    </row>
    <row r="15575" spans="6:6">
      <c r="F15575" s="1"/>
    </row>
    <row r="15576" spans="6:6">
      <c r="F15576" s="1"/>
    </row>
    <row r="15577" spans="6:6">
      <c r="F15577" s="1"/>
    </row>
    <row r="15578" spans="6:6">
      <c r="F15578" s="1"/>
    </row>
    <row r="15579" spans="6:6">
      <c r="F15579" s="1"/>
    </row>
    <row r="15580" spans="6:6">
      <c r="F15580" s="1"/>
    </row>
    <row r="15581" spans="6:6">
      <c r="F15581" s="1"/>
    </row>
    <row r="15582" spans="6:6">
      <c r="F15582" s="1"/>
    </row>
    <row r="15583" spans="6:6">
      <c r="F15583" s="1"/>
    </row>
    <row r="15584" spans="6:6">
      <c r="F15584" s="1"/>
    </row>
    <row r="15585" spans="6:6">
      <c r="F15585" s="1"/>
    </row>
    <row r="15586" spans="6:6">
      <c r="F15586" s="1"/>
    </row>
    <row r="15587" spans="6:6">
      <c r="F15587" s="1"/>
    </row>
    <row r="15588" spans="6:6">
      <c r="F15588" s="1"/>
    </row>
    <row r="15589" spans="6:6">
      <c r="F15589" s="1"/>
    </row>
    <row r="15590" spans="6:6">
      <c r="F15590" s="1"/>
    </row>
    <row r="15591" spans="6:6">
      <c r="F15591" s="1"/>
    </row>
    <row r="15592" spans="6:6">
      <c r="F15592" s="1"/>
    </row>
    <row r="15593" spans="6:6">
      <c r="F15593" s="1"/>
    </row>
    <row r="15594" spans="6:6">
      <c r="F15594" s="1"/>
    </row>
    <row r="15595" spans="6:6">
      <c r="F15595" s="1"/>
    </row>
    <row r="15596" spans="6:6">
      <c r="F15596" s="1"/>
    </row>
    <row r="15597" spans="6:6">
      <c r="F15597" s="1"/>
    </row>
    <row r="15598" spans="6:6">
      <c r="F15598" s="1"/>
    </row>
    <row r="15599" spans="6:6">
      <c r="F15599" s="1"/>
    </row>
    <row r="15600" spans="6:6">
      <c r="F15600" s="1"/>
    </row>
    <row r="15601" spans="6:6">
      <c r="F15601" s="1"/>
    </row>
    <row r="15602" spans="6:6">
      <c r="F15602" s="1"/>
    </row>
    <row r="15603" spans="6:6">
      <c r="F15603" s="1"/>
    </row>
    <row r="15604" spans="6:6">
      <c r="F15604" s="1"/>
    </row>
    <row r="15605" spans="6:6">
      <c r="F15605" s="1"/>
    </row>
    <row r="15606" spans="6:6">
      <c r="F15606" s="1"/>
    </row>
    <row r="15607" spans="6:6">
      <c r="F15607" s="1"/>
    </row>
    <row r="15608" spans="6:6">
      <c r="F15608" s="1"/>
    </row>
    <row r="15609" spans="6:6">
      <c r="F15609" s="1"/>
    </row>
    <row r="15610" spans="6:6">
      <c r="F15610" s="1"/>
    </row>
    <row r="15611" spans="6:6">
      <c r="F15611" s="1"/>
    </row>
    <row r="15612" spans="6:6">
      <c r="F15612" s="1"/>
    </row>
    <row r="15613" spans="6:6">
      <c r="F15613" s="1"/>
    </row>
    <row r="15614" spans="6:6">
      <c r="F15614" s="1"/>
    </row>
    <row r="15615" spans="6:6">
      <c r="F15615" s="1"/>
    </row>
    <row r="15616" spans="6:6">
      <c r="F15616" s="1"/>
    </row>
    <row r="15617" spans="6:6">
      <c r="F15617" s="1"/>
    </row>
    <row r="15618" spans="6:6">
      <c r="F15618" s="1"/>
    </row>
    <row r="15619" spans="6:6">
      <c r="F15619" s="1"/>
    </row>
    <row r="15620" spans="6:6">
      <c r="F15620" s="1"/>
    </row>
    <row r="15621" spans="6:6">
      <c r="F15621" s="1"/>
    </row>
    <row r="15622" spans="6:6">
      <c r="F15622" s="1"/>
    </row>
    <row r="15623" spans="6:6">
      <c r="F15623" s="1"/>
    </row>
    <row r="15624" spans="6:6">
      <c r="F15624" s="1"/>
    </row>
    <row r="15625" spans="6:6">
      <c r="F15625" s="1"/>
    </row>
    <row r="15626" spans="6:6">
      <c r="F15626" s="1"/>
    </row>
    <row r="15627" spans="6:6">
      <c r="F15627" s="1"/>
    </row>
    <row r="15628" spans="6:6">
      <c r="F15628" s="1"/>
    </row>
    <row r="15629" spans="6:6">
      <c r="F15629" s="1"/>
    </row>
    <row r="15630" spans="6:6">
      <c r="F15630" s="1"/>
    </row>
    <row r="15631" spans="6:6">
      <c r="F15631" s="1"/>
    </row>
    <row r="15632" spans="6:6">
      <c r="F15632" s="1"/>
    </row>
    <row r="15633" spans="6:6">
      <c r="F15633" s="1"/>
    </row>
    <row r="15634" spans="6:6">
      <c r="F15634" s="1"/>
    </row>
    <row r="15635" spans="6:6">
      <c r="F15635" s="1"/>
    </row>
    <row r="15636" spans="6:6">
      <c r="F15636" s="1"/>
    </row>
    <row r="15637" spans="6:6">
      <c r="F15637" s="1"/>
    </row>
    <row r="15638" spans="6:6">
      <c r="F15638" s="1"/>
    </row>
    <row r="15639" spans="6:6">
      <c r="F15639" s="1"/>
    </row>
    <row r="15640" spans="6:6">
      <c r="F15640" s="1"/>
    </row>
    <row r="15641" spans="6:6">
      <c r="F15641" s="1"/>
    </row>
    <row r="15642" spans="6:6">
      <c r="F15642" s="1"/>
    </row>
    <row r="15643" spans="6:6">
      <c r="F15643" s="1"/>
    </row>
    <row r="15644" spans="6:6">
      <c r="F15644" s="1"/>
    </row>
    <row r="15645" spans="6:6">
      <c r="F15645" s="1"/>
    </row>
    <row r="15646" spans="6:6">
      <c r="F15646" s="1"/>
    </row>
    <row r="15647" spans="6:6">
      <c r="F15647" s="1"/>
    </row>
    <row r="15648" spans="6:6">
      <c r="F15648" s="1"/>
    </row>
    <row r="15649" spans="6:6">
      <c r="F15649" s="1"/>
    </row>
    <row r="15650" spans="6:6">
      <c r="F15650" s="1"/>
    </row>
    <row r="15651" spans="6:6">
      <c r="F15651" s="1"/>
    </row>
    <row r="15652" spans="6:6">
      <c r="F15652" s="1"/>
    </row>
    <row r="15653" spans="6:6">
      <c r="F15653" s="1"/>
    </row>
    <row r="15654" spans="6:6">
      <c r="F15654" s="1"/>
    </row>
    <row r="15655" spans="6:6">
      <c r="F15655" s="1"/>
    </row>
    <row r="15656" spans="6:6">
      <c r="F15656" s="1"/>
    </row>
    <row r="15657" spans="6:6">
      <c r="F15657" s="1"/>
    </row>
    <row r="15658" spans="6:6">
      <c r="F15658" s="1"/>
    </row>
    <row r="15659" spans="6:6">
      <c r="F15659" s="1"/>
    </row>
    <row r="15660" spans="6:6">
      <c r="F15660" s="1"/>
    </row>
    <row r="15661" spans="6:6">
      <c r="F15661" s="1"/>
    </row>
    <row r="15662" spans="6:6">
      <c r="F15662" s="1"/>
    </row>
    <row r="15663" spans="6:6">
      <c r="F15663" s="1"/>
    </row>
    <row r="15664" spans="6:6">
      <c r="F15664" s="1"/>
    </row>
    <row r="15665" spans="6:6">
      <c r="F15665" s="1"/>
    </row>
    <row r="15666" spans="6:6">
      <c r="F15666" s="1"/>
    </row>
    <row r="15667" spans="6:6">
      <c r="F15667" s="1"/>
    </row>
    <row r="15668" spans="6:6">
      <c r="F15668" s="1"/>
    </row>
    <row r="15669" spans="6:6">
      <c r="F15669" s="1"/>
    </row>
    <row r="15670" spans="6:6">
      <c r="F15670" s="1"/>
    </row>
    <row r="15671" spans="6:6">
      <c r="F15671" s="1"/>
    </row>
    <row r="15672" spans="6:6">
      <c r="F15672" s="1"/>
    </row>
    <row r="15673" spans="6:6">
      <c r="F15673" s="1"/>
    </row>
    <row r="15674" spans="6:6">
      <c r="F15674" s="1"/>
    </row>
    <row r="15675" spans="6:6">
      <c r="F15675" s="1"/>
    </row>
    <row r="15676" spans="6:6">
      <c r="F15676" s="1"/>
    </row>
    <row r="15677" spans="6:6">
      <c r="F15677" s="1"/>
    </row>
    <row r="15678" spans="6:6">
      <c r="F15678" s="1"/>
    </row>
    <row r="15679" spans="6:6">
      <c r="F15679" s="1"/>
    </row>
    <row r="15680" spans="6:6">
      <c r="F15680" s="1"/>
    </row>
    <row r="15681" spans="6:6">
      <c r="F15681" s="1"/>
    </row>
    <row r="15682" spans="6:6">
      <c r="F15682" s="1"/>
    </row>
    <row r="15683" spans="6:6">
      <c r="F15683" s="1"/>
    </row>
    <row r="15684" spans="6:6">
      <c r="F15684" s="1"/>
    </row>
    <row r="15685" spans="6:6">
      <c r="F15685" s="1"/>
    </row>
    <row r="15686" spans="6:6">
      <c r="F15686" s="1"/>
    </row>
    <row r="15687" spans="6:6">
      <c r="F15687" s="1"/>
    </row>
    <row r="15688" spans="6:6">
      <c r="F15688" s="1"/>
    </row>
    <row r="15689" spans="6:6">
      <c r="F15689" s="1"/>
    </row>
    <row r="15690" spans="6:6">
      <c r="F15690" s="1"/>
    </row>
    <row r="15691" spans="6:6">
      <c r="F15691" s="1"/>
    </row>
    <row r="15692" spans="6:6">
      <c r="F15692" s="1"/>
    </row>
    <row r="15693" spans="6:6">
      <c r="F15693" s="1"/>
    </row>
    <row r="15694" spans="6:6">
      <c r="F15694" s="1"/>
    </row>
    <row r="15695" spans="6:6">
      <c r="F15695" s="1"/>
    </row>
    <row r="15696" spans="6:6">
      <c r="F15696" s="1"/>
    </row>
    <row r="15697" spans="6:6">
      <c r="F15697" s="1"/>
    </row>
    <row r="15698" spans="6:6">
      <c r="F15698" s="1"/>
    </row>
    <row r="15699" spans="6:6">
      <c r="F15699" s="1"/>
    </row>
    <row r="15700" spans="6:6">
      <c r="F15700" s="1"/>
    </row>
    <row r="15701" spans="6:6">
      <c r="F15701" s="1"/>
    </row>
    <row r="15702" spans="6:6">
      <c r="F15702" s="1"/>
    </row>
    <row r="15703" spans="6:6">
      <c r="F15703" s="1"/>
    </row>
    <row r="15704" spans="6:6">
      <c r="F15704" s="1"/>
    </row>
    <row r="15705" spans="6:6">
      <c r="F15705" s="1"/>
    </row>
    <row r="15706" spans="6:6">
      <c r="F15706" s="1"/>
    </row>
    <row r="15707" spans="6:6">
      <c r="F15707" s="1"/>
    </row>
    <row r="15708" spans="6:6">
      <c r="F15708" s="1"/>
    </row>
    <row r="15709" spans="6:6">
      <c r="F15709" s="1"/>
    </row>
    <row r="15710" spans="6:6">
      <c r="F15710" s="1"/>
    </row>
    <row r="15711" spans="6:6">
      <c r="F15711" s="1"/>
    </row>
    <row r="15712" spans="6:6">
      <c r="F15712" s="1"/>
    </row>
    <row r="15713" spans="6:6">
      <c r="F15713" s="1"/>
    </row>
    <row r="15714" spans="6:6">
      <c r="F15714" s="1"/>
    </row>
    <row r="15715" spans="6:6">
      <c r="F15715" s="1"/>
    </row>
    <row r="15716" spans="6:6">
      <c r="F15716" s="1"/>
    </row>
    <row r="15717" spans="6:6">
      <c r="F15717" s="1"/>
    </row>
    <row r="15718" spans="6:6">
      <c r="F15718" s="1"/>
    </row>
    <row r="15719" spans="6:6">
      <c r="F15719" s="1"/>
    </row>
    <row r="15720" spans="6:6">
      <c r="F15720" s="1"/>
    </row>
    <row r="15721" spans="6:6">
      <c r="F15721" s="1"/>
    </row>
    <row r="15722" spans="6:6">
      <c r="F15722" s="1"/>
    </row>
    <row r="15723" spans="6:6">
      <c r="F15723" s="1"/>
    </row>
    <row r="15724" spans="6:6">
      <c r="F15724" s="1"/>
    </row>
    <row r="15725" spans="6:6">
      <c r="F15725" s="1"/>
    </row>
    <row r="15726" spans="6:6">
      <c r="F15726" s="1"/>
    </row>
    <row r="15727" spans="6:6">
      <c r="F15727" s="1"/>
    </row>
    <row r="15728" spans="6:6">
      <c r="F15728" s="1"/>
    </row>
    <row r="15729" spans="6:6">
      <c r="F15729" s="1"/>
    </row>
    <row r="15730" spans="6:6">
      <c r="F15730" s="1"/>
    </row>
    <row r="15731" spans="6:6">
      <c r="F15731" s="1"/>
    </row>
    <row r="15732" spans="6:6">
      <c r="F15732" s="1"/>
    </row>
    <row r="15733" spans="6:6">
      <c r="F15733" s="1"/>
    </row>
    <row r="15734" spans="6:6">
      <c r="F15734" s="1"/>
    </row>
    <row r="15735" spans="6:6">
      <c r="F15735" s="1"/>
    </row>
    <row r="15736" spans="6:6">
      <c r="F15736" s="1"/>
    </row>
    <row r="15737" spans="6:6">
      <c r="F15737" s="1"/>
    </row>
    <row r="15738" spans="6:6">
      <c r="F15738" s="1"/>
    </row>
    <row r="15739" spans="6:6">
      <c r="F15739" s="1"/>
    </row>
    <row r="15740" spans="6:6">
      <c r="F15740" s="1"/>
    </row>
    <row r="15741" spans="6:6">
      <c r="F15741" s="1"/>
    </row>
    <row r="15742" spans="6:6">
      <c r="F15742" s="1"/>
    </row>
    <row r="15743" spans="6:6">
      <c r="F15743" s="1"/>
    </row>
    <row r="15744" spans="6:6">
      <c r="F15744" s="1"/>
    </row>
    <row r="15745" spans="6:6">
      <c r="F15745" s="1"/>
    </row>
    <row r="15746" spans="6:6">
      <c r="F15746" s="1"/>
    </row>
    <row r="15747" spans="6:6">
      <c r="F15747" s="1"/>
    </row>
    <row r="15748" spans="6:6">
      <c r="F15748" s="1"/>
    </row>
    <row r="15749" spans="6:6">
      <c r="F15749" s="1"/>
    </row>
    <row r="15750" spans="6:6">
      <c r="F15750" s="1"/>
    </row>
    <row r="15751" spans="6:6">
      <c r="F15751" s="1"/>
    </row>
    <row r="15752" spans="6:6">
      <c r="F15752" s="1"/>
    </row>
    <row r="15753" spans="6:6">
      <c r="F15753" s="1"/>
    </row>
    <row r="15754" spans="6:6">
      <c r="F15754" s="1"/>
    </row>
    <row r="15755" spans="6:6">
      <c r="F15755" s="1"/>
    </row>
    <row r="15756" spans="6:6">
      <c r="F15756" s="1"/>
    </row>
    <row r="15757" spans="6:6">
      <c r="F15757" s="1"/>
    </row>
    <row r="15758" spans="6:6">
      <c r="F15758" s="1"/>
    </row>
    <row r="15759" spans="6:6">
      <c r="F15759" s="1"/>
    </row>
    <row r="15760" spans="6:6">
      <c r="F15760" s="1"/>
    </row>
    <row r="15761" spans="6:6">
      <c r="F15761" s="1"/>
    </row>
    <row r="15762" spans="6:6">
      <c r="F15762" s="1"/>
    </row>
    <row r="15763" spans="6:6">
      <c r="F15763" s="1"/>
    </row>
    <row r="15764" spans="6:6">
      <c r="F15764" s="1"/>
    </row>
    <row r="15765" spans="6:6">
      <c r="F15765" s="1"/>
    </row>
    <row r="15766" spans="6:6">
      <c r="F15766" s="1"/>
    </row>
    <row r="15767" spans="6:6">
      <c r="F15767" s="1"/>
    </row>
    <row r="15768" spans="6:6">
      <c r="F15768" s="1"/>
    </row>
    <row r="15769" spans="6:6">
      <c r="F15769" s="1"/>
    </row>
    <row r="15770" spans="6:6">
      <c r="F15770" s="1"/>
    </row>
    <row r="15771" spans="6:6">
      <c r="F15771" s="1"/>
    </row>
    <row r="15772" spans="6:6">
      <c r="F15772" s="1"/>
    </row>
    <row r="15773" spans="6:6">
      <c r="F15773" s="1"/>
    </row>
    <row r="15774" spans="6:6">
      <c r="F15774" s="1"/>
    </row>
    <row r="15775" spans="6:6">
      <c r="F15775" s="1"/>
    </row>
    <row r="15776" spans="6:6">
      <c r="F15776" s="1"/>
    </row>
    <row r="15777" spans="6:6">
      <c r="F15777" s="1"/>
    </row>
    <row r="15778" spans="6:6">
      <c r="F15778" s="1"/>
    </row>
    <row r="15779" spans="6:6">
      <c r="F15779" s="1"/>
    </row>
    <row r="15780" spans="6:6">
      <c r="F15780" s="1"/>
    </row>
    <row r="15781" spans="6:6">
      <c r="F15781" s="1"/>
    </row>
    <row r="15782" spans="6:6">
      <c r="F15782" s="1"/>
    </row>
    <row r="15783" spans="6:6">
      <c r="F15783" s="1"/>
    </row>
    <row r="15784" spans="6:6">
      <c r="F15784" s="1"/>
    </row>
    <row r="15785" spans="6:6">
      <c r="F15785" s="1"/>
    </row>
    <row r="15786" spans="6:6">
      <c r="F15786" s="1"/>
    </row>
    <row r="15787" spans="6:6">
      <c r="F15787" s="1"/>
    </row>
    <row r="15788" spans="6:6">
      <c r="F15788" s="1"/>
    </row>
    <row r="15789" spans="6:6">
      <c r="F15789" s="1"/>
    </row>
    <row r="15790" spans="6:6">
      <c r="F15790" s="1"/>
    </row>
    <row r="15791" spans="6:6">
      <c r="F15791" s="1"/>
    </row>
    <row r="15792" spans="6:6">
      <c r="F15792" s="1"/>
    </row>
    <row r="15793" spans="6:6">
      <c r="F15793" s="1"/>
    </row>
    <row r="15794" spans="6:6">
      <c r="F15794" s="1"/>
    </row>
    <row r="15795" spans="6:6">
      <c r="F15795" s="1"/>
    </row>
    <row r="15796" spans="6:6">
      <c r="F15796" s="1"/>
    </row>
    <row r="15797" spans="6:6">
      <c r="F15797" s="1"/>
    </row>
    <row r="15798" spans="6:6">
      <c r="F15798" s="1"/>
    </row>
    <row r="15799" spans="6:6">
      <c r="F15799" s="1"/>
    </row>
    <row r="15800" spans="6:6">
      <c r="F15800" s="1"/>
    </row>
    <row r="15801" spans="6:6">
      <c r="F15801" s="1"/>
    </row>
    <row r="15802" spans="6:6">
      <c r="F15802" s="1"/>
    </row>
    <row r="15803" spans="6:6">
      <c r="F15803" s="1"/>
    </row>
    <row r="15804" spans="6:6">
      <c r="F15804" s="1"/>
    </row>
    <row r="15805" spans="6:6">
      <c r="F15805" s="1"/>
    </row>
    <row r="15806" spans="6:6">
      <c r="F15806" s="1"/>
    </row>
    <row r="15807" spans="6:6">
      <c r="F15807" s="1"/>
    </row>
    <row r="15808" spans="6:6">
      <c r="F15808" s="1"/>
    </row>
    <row r="15809" spans="6:6">
      <c r="F15809" s="1"/>
    </row>
    <row r="15810" spans="6:6">
      <c r="F15810" s="1"/>
    </row>
    <row r="15811" spans="6:6">
      <c r="F15811" s="1"/>
    </row>
    <row r="15812" spans="6:6">
      <c r="F15812" s="1"/>
    </row>
    <row r="15813" spans="6:6">
      <c r="F15813" s="1"/>
    </row>
    <row r="15814" spans="6:6">
      <c r="F15814" s="1"/>
    </row>
    <row r="15815" spans="6:6">
      <c r="F15815" s="1"/>
    </row>
    <row r="15816" spans="6:6">
      <c r="F15816" s="1"/>
    </row>
    <row r="15817" spans="6:6">
      <c r="F15817" s="1"/>
    </row>
    <row r="15818" spans="6:6">
      <c r="F15818" s="1"/>
    </row>
    <row r="15819" spans="6:6">
      <c r="F15819" s="1"/>
    </row>
    <row r="15820" spans="6:6">
      <c r="F15820" s="1"/>
    </row>
    <row r="15821" spans="6:6">
      <c r="F15821" s="1"/>
    </row>
    <row r="15822" spans="6:6">
      <c r="F15822" s="1"/>
    </row>
    <row r="15823" spans="6:6">
      <c r="F15823" s="1"/>
    </row>
    <row r="15824" spans="6:6">
      <c r="F15824" s="1"/>
    </row>
    <row r="15825" spans="6:6">
      <c r="F15825" s="1"/>
    </row>
    <row r="15826" spans="6:6">
      <c r="F15826" s="1"/>
    </row>
    <row r="15827" spans="6:6">
      <c r="F15827" s="1"/>
    </row>
    <row r="15828" spans="6:6">
      <c r="F15828" s="1"/>
    </row>
    <row r="15829" spans="6:6">
      <c r="F15829" s="1"/>
    </row>
    <row r="15830" spans="6:6">
      <c r="F15830" s="1"/>
    </row>
    <row r="15831" spans="6:6">
      <c r="F15831" s="1"/>
    </row>
    <row r="15832" spans="6:6">
      <c r="F15832" s="1"/>
    </row>
    <row r="15833" spans="6:6">
      <c r="F15833" s="1"/>
    </row>
    <row r="15834" spans="6:6">
      <c r="F15834" s="1"/>
    </row>
    <row r="15835" spans="6:6">
      <c r="F15835" s="1"/>
    </row>
    <row r="15836" spans="6:6">
      <c r="F15836" s="1"/>
    </row>
    <row r="15837" spans="6:6">
      <c r="F15837" s="1"/>
    </row>
    <row r="15838" spans="6:6">
      <c r="F15838" s="1"/>
    </row>
    <row r="15839" spans="6:6">
      <c r="F15839" s="1"/>
    </row>
    <row r="15840" spans="6:6">
      <c r="F15840" s="1"/>
    </row>
    <row r="15841" spans="6:6">
      <c r="F15841" s="1"/>
    </row>
    <row r="15842" spans="6:6">
      <c r="F15842" s="1"/>
    </row>
    <row r="15843" spans="6:6">
      <c r="F15843" s="1"/>
    </row>
    <row r="15844" spans="6:6">
      <c r="F15844" s="1"/>
    </row>
    <row r="15845" spans="6:6">
      <c r="F15845" s="1"/>
    </row>
    <row r="15846" spans="6:6">
      <c r="F15846" s="1"/>
    </row>
    <row r="15847" spans="6:6">
      <c r="F15847" s="1"/>
    </row>
    <row r="15848" spans="6:6">
      <c r="F15848" s="1"/>
    </row>
    <row r="15849" spans="6:6">
      <c r="F15849" s="1"/>
    </row>
    <row r="15850" spans="6:6">
      <c r="F15850" s="1"/>
    </row>
    <row r="15851" spans="6:6">
      <c r="F15851" s="1"/>
    </row>
    <row r="15852" spans="6:6">
      <c r="F15852" s="1"/>
    </row>
    <row r="15853" spans="6:6">
      <c r="F15853" s="1"/>
    </row>
    <row r="15854" spans="6:6">
      <c r="F15854" s="1"/>
    </row>
    <row r="15855" spans="6:6">
      <c r="F15855" s="1"/>
    </row>
    <row r="15856" spans="6:6">
      <c r="F15856" s="1"/>
    </row>
    <row r="15857" spans="6:6">
      <c r="F15857" s="1"/>
    </row>
    <row r="15858" spans="6:6">
      <c r="F15858" s="1"/>
    </row>
    <row r="15859" spans="6:6">
      <c r="F15859" s="1"/>
    </row>
    <row r="15860" spans="6:6">
      <c r="F15860" s="1"/>
    </row>
    <row r="15861" spans="6:6">
      <c r="F15861" s="1"/>
    </row>
    <row r="15862" spans="6:6">
      <c r="F15862" s="1"/>
    </row>
    <row r="15863" spans="6:6">
      <c r="F15863" s="1"/>
    </row>
    <row r="15864" spans="6:6">
      <c r="F15864" s="1"/>
    </row>
    <row r="15865" spans="6:6">
      <c r="F15865" s="1"/>
    </row>
    <row r="15866" spans="6:6">
      <c r="F15866" s="1"/>
    </row>
    <row r="15867" spans="6:6">
      <c r="F15867" s="1"/>
    </row>
    <row r="15868" spans="6:6">
      <c r="F15868" s="1"/>
    </row>
    <row r="15869" spans="6:6">
      <c r="F15869" s="1"/>
    </row>
    <row r="15870" spans="6:6">
      <c r="F15870" s="1"/>
    </row>
    <row r="15871" spans="6:6">
      <c r="F15871" s="1"/>
    </row>
    <row r="15872" spans="6:6">
      <c r="F15872" s="1"/>
    </row>
    <row r="15873" spans="6:6">
      <c r="F15873" s="1"/>
    </row>
    <row r="15874" spans="6:6">
      <c r="F15874" s="1"/>
    </row>
    <row r="15875" spans="6:6">
      <c r="F15875" s="1"/>
    </row>
    <row r="15876" spans="6:6">
      <c r="F15876" s="1"/>
    </row>
    <row r="15877" spans="6:6">
      <c r="F15877" s="1"/>
    </row>
    <row r="15878" spans="6:6">
      <c r="F15878" s="1"/>
    </row>
    <row r="15879" spans="6:6">
      <c r="F15879" s="1"/>
    </row>
    <row r="15880" spans="6:6">
      <c r="F15880" s="1"/>
    </row>
    <row r="15881" spans="6:6">
      <c r="F15881" s="1"/>
    </row>
    <row r="15882" spans="6:6">
      <c r="F15882" s="1"/>
    </row>
    <row r="15883" spans="6:6">
      <c r="F15883" s="1"/>
    </row>
    <row r="15884" spans="6:6">
      <c r="F15884" s="1"/>
    </row>
    <row r="15885" spans="6:6">
      <c r="F15885" s="1"/>
    </row>
    <row r="15886" spans="6:6">
      <c r="F15886" s="1"/>
    </row>
    <row r="15887" spans="6:6">
      <c r="F15887" s="1"/>
    </row>
    <row r="15888" spans="6:6">
      <c r="F15888" s="1"/>
    </row>
    <row r="15889" spans="6:6">
      <c r="F15889" s="1"/>
    </row>
    <row r="15890" spans="6:6">
      <c r="F15890" s="1"/>
    </row>
    <row r="15891" spans="6:6">
      <c r="F15891" s="1"/>
    </row>
    <row r="15892" spans="6:6">
      <c r="F15892" s="1"/>
    </row>
    <row r="15893" spans="6:6">
      <c r="F15893" s="1"/>
    </row>
    <row r="15894" spans="6:6">
      <c r="F15894" s="1"/>
    </row>
    <row r="15895" spans="6:6">
      <c r="F15895" s="1"/>
    </row>
    <row r="15896" spans="6:6">
      <c r="F15896" s="1"/>
    </row>
    <row r="15897" spans="6:6">
      <c r="F15897" s="1"/>
    </row>
    <row r="15898" spans="6:6">
      <c r="F15898" s="1"/>
    </row>
    <row r="15899" spans="6:6">
      <c r="F15899" s="1"/>
    </row>
    <row r="15900" spans="6:6">
      <c r="F15900" s="1"/>
    </row>
    <row r="15901" spans="6:6">
      <c r="F15901" s="1"/>
    </row>
    <row r="15902" spans="6:6">
      <c r="F15902" s="1"/>
    </row>
    <row r="15903" spans="6:6">
      <c r="F15903" s="1"/>
    </row>
    <row r="15904" spans="6:6">
      <c r="F15904" s="1"/>
    </row>
    <row r="15905" spans="6:6">
      <c r="F15905" s="1"/>
    </row>
    <row r="15906" spans="6:6">
      <c r="F15906" s="1"/>
    </row>
    <row r="15907" spans="6:6">
      <c r="F15907" s="1"/>
    </row>
    <row r="15908" spans="6:6">
      <c r="F15908" s="1"/>
    </row>
    <row r="15909" spans="6:6">
      <c r="F15909" s="1"/>
    </row>
    <row r="15910" spans="6:6">
      <c r="F15910" s="1"/>
    </row>
    <row r="15911" spans="6:6">
      <c r="F15911" s="1"/>
    </row>
    <row r="15912" spans="6:6">
      <c r="F15912" s="1"/>
    </row>
    <row r="15913" spans="6:6">
      <c r="F15913" s="1"/>
    </row>
    <row r="15914" spans="6:6">
      <c r="F15914" s="1"/>
    </row>
    <row r="15915" spans="6:6">
      <c r="F15915" s="1"/>
    </row>
    <row r="15916" spans="6:6">
      <c r="F15916" s="1"/>
    </row>
    <row r="15917" spans="6:6">
      <c r="F15917" s="1"/>
    </row>
    <row r="15918" spans="6:6">
      <c r="F15918" s="1"/>
    </row>
    <row r="15919" spans="6:6">
      <c r="F15919" s="1"/>
    </row>
    <row r="15920" spans="6:6">
      <c r="F15920" s="1"/>
    </row>
    <row r="15921" spans="6:6">
      <c r="F15921" s="1"/>
    </row>
    <row r="15922" spans="6:6">
      <c r="F15922" s="1"/>
    </row>
    <row r="15923" spans="6:6">
      <c r="F15923" s="1"/>
    </row>
    <row r="15924" spans="6:6">
      <c r="F15924" s="1"/>
    </row>
    <row r="15925" spans="6:6">
      <c r="F15925" s="1"/>
    </row>
    <row r="15926" spans="6:6">
      <c r="F15926" s="1"/>
    </row>
    <row r="15927" spans="6:6">
      <c r="F15927" s="1"/>
    </row>
    <row r="15928" spans="6:6">
      <c r="F15928" s="1"/>
    </row>
    <row r="15929" spans="6:6">
      <c r="F15929" s="1"/>
    </row>
    <row r="15930" spans="6:6">
      <c r="F15930" s="1"/>
    </row>
    <row r="15931" spans="6:6">
      <c r="F15931" s="1"/>
    </row>
    <row r="15932" spans="6:6">
      <c r="F15932" s="1"/>
    </row>
    <row r="15933" spans="6:6">
      <c r="F15933" s="1"/>
    </row>
    <row r="15934" spans="6:6">
      <c r="F15934" s="1"/>
    </row>
    <row r="15935" spans="6:6">
      <c r="F15935" s="1"/>
    </row>
    <row r="15936" spans="6:6">
      <c r="F15936" s="1"/>
    </row>
    <row r="15937" spans="6:6">
      <c r="F15937" s="1"/>
    </row>
    <row r="15938" spans="6:6">
      <c r="F15938" s="1"/>
    </row>
    <row r="15939" spans="6:6">
      <c r="F15939" s="1"/>
    </row>
    <row r="15940" spans="6:6">
      <c r="F15940" s="1"/>
    </row>
    <row r="15941" spans="6:6">
      <c r="F15941" s="1"/>
    </row>
    <row r="15942" spans="6:6">
      <c r="F15942" s="1"/>
    </row>
    <row r="15943" spans="6:6">
      <c r="F15943" s="1"/>
    </row>
    <row r="15944" spans="6:6">
      <c r="F15944" s="1"/>
    </row>
    <row r="15945" spans="6:6">
      <c r="F15945" s="1"/>
    </row>
    <row r="15946" spans="6:6">
      <c r="F15946" s="1"/>
    </row>
    <row r="15947" spans="6:6">
      <c r="F15947" s="1"/>
    </row>
    <row r="15948" spans="6:6">
      <c r="F15948" s="1"/>
    </row>
    <row r="15949" spans="6:6">
      <c r="F15949" s="1"/>
    </row>
    <row r="15950" spans="6:6">
      <c r="F15950" s="1"/>
    </row>
    <row r="15951" spans="6:6">
      <c r="F15951" s="1"/>
    </row>
    <row r="15952" spans="6:6">
      <c r="F15952" s="1"/>
    </row>
    <row r="15953" spans="6:6">
      <c r="F15953" s="1"/>
    </row>
    <row r="15954" spans="6:6">
      <c r="F15954" s="1"/>
    </row>
    <row r="15955" spans="6:6">
      <c r="F15955" s="1"/>
    </row>
    <row r="15956" spans="6:6">
      <c r="F15956" s="1"/>
    </row>
    <row r="15957" spans="6:6">
      <c r="F15957" s="1"/>
    </row>
    <row r="15958" spans="6:6">
      <c r="F15958" s="1"/>
    </row>
    <row r="15959" spans="6:6">
      <c r="F15959" s="1"/>
    </row>
    <row r="15960" spans="6:6">
      <c r="F15960" s="1"/>
    </row>
    <row r="15961" spans="6:6">
      <c r="F15961" s="1"/>
    </row>
    <row r="15962" spans="6:6">
      <c r="F15962" s="1"/>
    </row>
    <row r="15963" spans="6:6">
      <c r="F15963" s="1"/>
    </row>
    <row r="15964" spans="6:6">
      <c r="F15964" s="1"/>
    </row>
    <row r="15965" spans="6:6">
      <c r="F15965" s="1"/>
    </row>
    <row r="15966" spans="6:6">
      <c r="F15966" s="1"/>
    </row>
    <row r="15967" spans="6:6">
      <c r="F15967" s="1"/>
    </row>
    <row r="15968" spans="6:6">
      <c r="F15968" s="1"/>
    </row>
    <row r="15969" spans="6:6">
      <c r="F15969" s="1"/>
    </row>
    <row r="15970" spans="6:6">
      <c r="F15970" s="1"/>
    </row>
    <row r="15971" spans="6:6">
      <c r="F15971" s="1"/>
    </row>
    <row r="15972" spans="6:6">
      <c r="F15972" s="1"/>
    </row>
    <row r="15973" spans="6:6">
      <c r="F15973" s="1"/>
    </row>
    <row r="15974" spans="6:6">
      <c r="F15974" s="1"/>
    </row>
    <row r="15975" spans="6:6">
      <c r="F15975" s="1"/>
    </row>
    <row r="15976" spans="6:6">
      <c r="F15976" s="1"/>
    </row>
    <row r="15977" spans="6:6">
      <c r="F15977" s="1"/>
    </row>
    <row r="15978" spans="6:6">
      <c r="F15978" s="1"/>
    </row>
    <row r="15979" spans="6:6">
      <c r="F15979" s="1"/>
    </row>
    <row r="15980" spans="6:6">
      <c r="F15980" s="1"/>
    </row>
    <row r="15981" spans="6:6">
      <c r="F15981" s="1"/>
    </row>
    <row r="15982" spans="6:6">
      <c r="F15982" s="1"/>
    </row>
    <row r="15983" spans="6:6">
      <c r="F15983" s="1"/>
    </row>
    <row r="15984" spans="6:6">
      <c r="F15984" s="1"/>
    </row>
    <row r="15985" spans="6:6">
      <c r="F15985" s="1"/>
    </row>
    <row r="15986" spans="6:6">
      <c r="F15986" s="1"/>
    </row>
    <row r="15987" spans="6:6">
      <c r="F15987" s="1"/>
    </row>
    <row r="15988" spans="6:6">
      <c r="F15988" s="1"/>
    </row>
    <row r="15989" spans="6:6">
      <c r="F15989" s="1"/>
    </row>
    <row r="15990" spans="6:6">
      <c r="F15990" s="1"/>
    </row>
    <row r="15991" spans="6:6">
      <c r="F15991" s="1"/>
    </row>
    <row r="15992" spans="6:6">
      <c r="F15992" s="1"/>
    </row>
    <row r="15993" spans="6:6">
      <c r="F15993" s="1"/>
    </row>
    <row r="15994" spans="6:6">
      <c r="F15994" s="1"/>
    </row>
    <row r="15995" spans="6:6">
      <c r="F15995" s="1"/>
    </row>
    <row r="15996" spans="6:6">
      <c r="F15996" s="1"/>
    </row>
    <row r="15997" spans="6:6">
      <c r="F15997" s="1"/>
    </row>
    <row r="15998" spans="6:6">
      <c r="F15998" s="1"/>
    </row>
    <row r="15999" spans="6:6">
      <c r="F15999" s="1"/>
    </row>
    <row r="16000" spans="6:6">
      <c r="F16000" s="1"/>
    </row>
    <row r="16001" spans="6:6">
      <c r="F16001" s="1"/>
    </row>
    <row r="16002" spans="6:6">
      <c r="F16002" s="1"/>
    </row>
    <row r="16003" spans="6:6">
      <c r="F16003" s="1"/>
    </row>
    <row r="16004" spans="6:6">
      <c r="F16004" s="1"/>
    </row>
    <row r="16005" spans="6:6">
      <c r="F16005" s="1"/>
    </row>
    <row r="16006" spans="6:6">
      <c r="F16006" s="1"/>
    </row>
    <row r="16007" spans="6:6">
      <c r="F16007" s="1"/>
    </row>
    <row r="16008" spans="6:6">
      <c r="F16008" s="1"/>
    </row>
    <row r="16009" spans="6:6">
      <c r="F16009" s="1"/>
    </row>
    <row r="16010" spans="6:6">
      <c r="F16010" s="1"/>
    </row>
    <row r="16011" spans="6:6">
      <c r="F16011" s="1"/>
    </row>
    <row r="16012" spans="6:6">
      <c r="F16012" s="1"/>
    </row>
    <row r="16013" spans="6:6">
      <c r="F16013" s="1"/>
    </row>
    <row r="16014" spans="6:6">
      <c r="F16014" s="1"/>
    </row>
    <row r="16015" spans="6:6">
      <c r="F16015" s="1"/>
    </row>
    <row r="16016" spans="6:6">
      <c r="F16016" s="1"/>
    </row>
    <row r="16017" spans="6:6">
      <c r="F16017" s="1"/>
    </row>
    <row r="16018" spans="6:6">
      <c r="F16018" s="1"/>
    </row>
    <row r="16019" spans="6:6">
      <c r="F16019" s="1"/>
    </row>
    <row r="16020" spans="6:6">
      <c r="F16020" s="1"/>
    </row>
    <row r="16021" spans="6:6">
      <c r="F16021" s="1"/>
    </row>
    <row r="16022" spans="6:6">
      <c r="F16022" s="1"/>
    </row>
    <row r="16023" spans="6:6">
      <c r="F16023" s="1"/>
    </row>
    <row r="16024" spans="6:6">
      <c r="F16024" s="1"/>
    </row>
    <row r="16025" spans="6:6">
      <c r="F16025" s="1"/>
    </row>
    <row r="16026" spans="6:6">
      <c r="F16026" s="1"/>
    </row>
    <row r="16027" spans="6:6">
      <c r="F16027" s="1"/>
    </row>
    <row r="16028" spans="6:6">
      <c r="F16028" s="1"/>
    </row>
    <row r="16029" spans="6:6">
      <c r="F16029" s="1"/>
    </row>
    <row r="16030" spans="6:6">
      <c r="F16030" s="1"/>
    </row>
    <row r="16031" spans="6:6">
      <c r="F16031" s="1"/>
    </row>
    <row r="16032" spans="6:6">
      <c r="F16032" s="1"/>
    </row>
    <row r="16033" spans="6:6">
      <c r="F16033" s="1"/>
    </row>
    <row r="16034" spans="6:6">
      <c r="F16034" s="1"/>
    </row>
    <row r="16035" spans="6:6">
      <c r="F16035" s="1"/>
    </row>
    <row r="16036" spans="6:6">
      <c r="F16036" s="1"/>
    </row>
    <row r="16037" spans="6:6">
      <c r="F16037" s="1"/>
    </row>
    <row r="16038" spans="6:6">
      <c r="F16038" s="1"/>
    </row>
    <row r="16039" spans="6:6">
      <c r="F16039" s="1"/>
    </row>
    <row r="16040" spans="6:6">
      <c r="F16040" s="1"/>
    </row>
    <row r="16041" spans="6:6">
      <c r="F16041" s="1"/>
    </row>
    <row r="16042" spans="6:6">
      <c r="F16042" s="1"/>
    </row>
    <row r="16043" spans="6:6">
      <c r="F16043" s="1"/>
    </row>
    <row r="16044" spans="6:6">
      <c r="F16044" s="1"/>
    </row>
    <row r="16045" spans="6:6">
      <c r="F16045" s="1"/>
    </row>
    <row r="16046" spans="6:6">
      <c r="F16046" s="1"/>
    </row>
    <row r="16047" spans="6:6">
      <c r="F16047" s="1"/>
    </row>
    <row r="16048" spans="6:6">
      <c r="F16048" s="1"/>
    </row>
    <row r="16049" spans="6:6">
      <c r="F16049" s="1"/>
    </row>
    <row r="16050" spans="6:6">
      <c r="F16050" s="1"/>
    </row>
    <row r="16051" spans="6:6">
      <c r="F16051" s="1"/>
    </row>
    <row r="16052" spans="6:6">
      <c r="F16052" s="1"/>
    </row>
    <row r="16053" spans="6:6">
      <c r="F16053" s="1"/>
    </row>
    <row r="16054" spans="6:6">
      <c r="F16054" s="1"/>
    </row>
    <row r="16055" spans="6:6">
      <c r="F16055" s="1"/>
    </row>
    <row r="16056" spans="6:6">
      <c r="F16056" s="1"/>
    </row>
    <row r="16057" spans="6:6">
      <c r="F16057" s="1"/>
    </row>
    <row r="16058" spans="6:6">
      <c r="F16058" s="1"/>
    </row>
    <row r="16059" spans="6:6">
      <c r="F16059" s="1"/>
    </row>
    <row r="16060" spans="6:6">
      <c r="F16060" s="1"/>
    </row>
    <row r="16061" spans="6:6">
      <c r="F16061" s="1"/>
    </row>
    <row r="16062" spans="6:6">
      <c r="F16062" s="1"/>
    </row>
    <row r="16063" spans="6:6">
      <c r="F16063" s="1"/>
    </row>
    <row r="16064" spans="6:6">
      <c r="F16064" s="1"/>
    </row>
    <row r="16065" spans="6:6">
      <c r="F16065" s="1"/>
    </row>
    <row r="16066" spans="6:6">
      <c r="F16066" s="1"/>
    </row>
    <row r="16067" spans="6:6">
      <c r="F16067" s="1"/>
    </row>
    <row r="16068" spans="6:6">
      <c r="F16068" s="1"/>
    </row>
    <row r="16069" spans="6:6">
      <c r="F16069" s="1"/>
    </row>
    <row r="16070" spans="6:6">
      <c r="F16070" s="1"/>
    </row>
    <row r="16071" spans="6:6">
      <c r="F16071" s="1"/>
    </row>
    <row r="16072" spans="6:6">
      <c r="F16072" s="1"/>
    </row>
    <row r="16073" spans="6:6">
      <c r="F16073" s="1"/>
    </row>
    <row r="16074" spans="6:6">
      <c r="F16074" s="1"/>
    </row>
    <row r="16075" spans="6:6">
      <c r="F16075" s="1"/>
    </row>
    <row r="16076" spans="6:6">
      <c r="F16076" s="1"/>
    </row>
    <row r="16077" spans="6:6">
      <c r="F16077" s="1"/>
    </row>
    <row r="16078" spans="6:6">
      <c r="F16078" s="1"/>
    </row>
    <row r="16079" spans="6:6">
      <c r="F16079" s="1"/>
    </row>
    <row r="16080" spans="6:6">
      <c r="F16080" s="1"/>
    </row>
    <row r="16081" spans="6:6">
      <c r="F16081" s="1"/>
    </row>
    <row r="16082" spans="6:6">
      <c r="F16082" s="1"/>
    </row>
    <row r="16083" spans="6:6">
      <c r="F16083" s="1"/>
    </row>
    <row r="16084" spans="6:6">
      <c r="F16084" s="1"/>
    </row>
    <row r="16085" spans="6:6">
      <c r="F16085" s="1"/>
    </row>
    <row r="16086" spans="6:6">
      <c r="F16086" s="1"/>
    </row>
    <row r="16087" spans="6:6">
      <c r="F16087" s="1"/>
    </row>
    <row r="16088" spans="6:6">
      <c r="F16088" s="1"/>
    </row>
    <row r="16089" spans="6:6">
      <c r="F16089" s="1"/>
    </row>
    <row r="16090" spans="6:6">
      <c r="F16090" s="1"/>
    </row>
    <row r="16091" spans="6:6">
      <c r="F16091" s="1"/>
    </row>
    <row r="16092" spans="6:6">
      <c r="F16092" s="1"/>
    </row>
    <row r="16093" spans="6:6">
      <c r="F16093" s="1"/>
    </row>
    <row r="16094" spans="6:6">
      <c r="F16094" s="1"/>
    </row>
    <row r="16095" spans="6:6">
      <c r="F16095" s="1"/>
    </row>
    <row r="16096" spans="6:6">
      <c r="F16096" s="1"/>
    </row>
    <row r="16097" spans="6:6">
      <c r="F16097" s="1"/>
    </row>
    <row r="16098" spans="6:6">
      <c r="F16098" s="1"/>
    </row>
    <row r="16099" spans="6:6">
      <c r="F16099" s="1"/>
    </row>
    <row r="16100" spans="6:6">
      <c r="F16100" s="1"/>
    </row>
    <row r="16101" spans="6:6">
      <c r="F16101" s="1"/>
    </row>
    <row r="16102" spans="6:6">
      <c r="F16102" s="1"/>
    </row>
    <row r="16103" spans="6:6">
      <c r="F16103" s="1"/>
    </row>
    <row r="16104" spans="6:6">
      <c r="F16104" s="1"/>
    </row>
    <row r="16105" spans="6:6">
      <c r="F16105" s="1"/>
    </row>
    <row r="16106" spans="6:6">
      <c r="F16106" s="1"/>
    </row>
    <row r="16107" spans="6:6">
      <c r="F16107" s="1"/>
    </row>
    <row r="16108" spans="6:6">
      <c r="F16108" s="1"/>
    </row>
    <row r="16109" spans="6:6">
      <c r="F16109" s="1"/>
    </row>
    <row r="16110" spans="6:6">
      <c r="F16110" s="1"/>
    </row>
    <row r="16111" spans="6:6">
      <c r="F16111" s="1"/>
    </row>
    <row r="16112" spans="6:6">
      <c r="F16112" s="1"/>
    </row>
    <row r="16113" spans="6:6">
      <c r="F16113" s="1"/>
    </row>
    <row r="16114" spans="6:6">
      <c r="F16114" s="1"/>
    </row>
    <row r="16115" spans="6:6">
      <c r="F16115" s="1"/>
    </row>
    <row r="16116" spans="6:6">
      <c r="F16116" s="1"/>
    </row>
    <row r="16117" spans="6:6">
      <c r="F16117" s="1"/>
    </row>
    <row r="16118" spans="6:6">
      <c r="F16118" s="1"/>
    </row>
    <row r="16119" spans="6:6">
      <c r="F16119" s="1"/>
    </row>
    <row r="16120" spans="6:6">
      <c r="F16120" s="1"/>
    </row>
    <row r="16121" spans="6:6">
      <c r="F16121" s="1"/>
    </row>
    <row r="16122" spans="6:6">
      <c r="F16122" s="1"/>
    </row>
    <row r="16123" spans="6:6">
      <c r="F16123" s="1"/>
    </row>
    <row r="16124" spans="6:6">
      <c r="F16124" s="1"/>
    </row>
    <row r="16125" spans="6:6">
      <c r="F16125" s="1"/>
    </row>
    <row r="16126" spans="6:6">
      <c r="F16126" s="1"/>
    </row>
    <row r="16127" spans="6:6">
      <c r="F16127" s="1"/>
    </row>
    <row r="16128" spans="6:6">
      <c r="F16128" s="1"/>
    </row>
    <row r="16129" spans="6:6">
      <c r="F16129" s="1"/>
    </row>
    <row r="16130" spans="6:6">
      <c r="F16130" s="1"/>
    </row>
    <row r="16131" spans="6:6">
      <c r="F16131" s="1"/>
    </row>
    <row r="16132" spans="6:6">
      <c r="F16132" s="1"/>
    </row>
    <row r="16133" spans="6:6">
      <c r="F16133" s="1"/>
    </row>
    <row r="16134" spans="6:6">
      <c r="F16134" s="1"/>
    </row>
    <row r="16135" spans="6:6">
      <c r="F16135" s="1"/>
    </row>
    <row r="16136" spans="6:6">
      <c r="F16136" s="1"/>
    </row>
    <row r="16137" spans="6:6">
      <c r="F16137" s="1"/>
    </row>
    <row r="16138" spans="6:6">
      <c r="F16138" s="1"/>
    </row>
    <row r="16139" spans="6:6">
      <c r="F16139" s="1"/>
    </row>
    <row r="16140" spans="6:6">
      <c r="F16140" s="1"/>
    </row>
    <row r="16141" spans="6:6">
      <c r="F16141" s="1"/>
    </row>
    <row r="16142" spans="6:6">
      <c r="F16142" s="1"/>
    </row>
    <row r="16143" spans="6:6">
      <c r="F16143" s="1"/>
    </row>
    <row r="16144" spans="6:6">
      <c r="F16144" s="1"/>
    </row>
    <row r="16145" spans="6:6">
      <c r="F16145" s="1"/>
    </row>
    <row r="16146" spans="6:6">
      <c r="F16146" s="1"/>
    </row>
    <row r="16147" spans="6:6">
      <c r="F16147" s="1"/>
    </row>
    <row r="16148" spans="6:6">
      <c r="F16148" s="1"/>
    </row>
    <row r="16149" spans="6:6">
      <c r="F16149" s="1"/>
    </row>
    <row r="16150" spans="6:6">
      <c r="F16150" s="1"/>
    </row>
    <row r="16151" spans="6:6">
      <c r="F16151" s="1"/>
    </row>
    <row r="16152" spans="6:6">
      <c r="F16152" s="1"/>
    </row>
    <row r="16153" spans="6:6">
      <c r="F16153" s="1"/>
    </row>
    <row r="16154" spans="6:6">
      <c r="F16154" s="1"/>
    </row>
    <row r="16155" spans="6:6">
      <c r="F16155" s="1"/>
    </row>
    <row r="16156" spans="6:6">
      <c r="F16156" s="1"/>
    </row>
    <row r="16157" spans="6:6">
      <c r="F16157" s="1"/>
    </row>
    <row r="16158" spans="6:6">
      <c r="F16158" s="1"/>
    </row>
    <row r="16159" spans="6:6">
      <c r="F16159" s="1"/>
    </row>
    <row r="16160" spans="6:6">
      <c r="F16160" s="1"/>
    </row>
    <row r="16161" spans="6:6">
      <c r="F16161" s="1"/>
    </row>
    <row r="16162" spans="6:6">
      <c r="F16162" s="1"/>
    </row>
    <row r="16163" spans="6:6">
      <c r="F16163" s="1"/>
    </row>
    <row r="16164" spans="6:6">
      <c r="F16164" s="1"/>
    </row>
    <row r="16165" spans="6:6">
      <c r="F16165" s="1"/>
    </row>
    <row r="16166" spans="6:6">
      <c r="F16166" s="1"/>
    </row>
    <row r="16167" spans="6:6">
      <c r="F16167" s="1"/>
    </row>
    <row r="16168" spans="6:6">
      <c r="F16168" s="1"/>
    </row>
    <row r="16169" spans="6:6">
      <c r="F16169" s="1"/>
    </row>
    <row r="16170" spans="6:6">
      <c r="F16170" s="1"/>
    </row>
    <row r="16171" spans="6:6">
      <c r="F16171" s="1"/>
    </row>
    <row r="16172" spans="6:6">
      <c r="F16172" s="1"/>
    </row>
    <row r="16173" spans="6:6">
      <c r="F16173" s="1"/>
    </row>
    <row r="16174" spans="6:6">
      <c r="F16174" s="1"/>
    </row>
    <row r="16175" spans="6:6">
      <c r="F16175" s="1"/>
    </row>
    <row r="16176" spans="6:6">
      <c r="F16176" s="1"/>
    </row>
    <row r="16177" spans="6:6">
      <c r="F16177" s="1"/>
    </row>
    <row r="16178" spans="6:6">
      <c r="F16178" s="1"/>
    </row>
    <row r="16179" spans="6:6">
      <c r="F16179" s="1"/>
    </row>
    <row r="16180" spans="6:6">
      <c r="F16180" s="1"/>
    </row>
    <row r="16181" spans="6:6">
      <c r="F16181" s="1"/>
    </row>
    <row r="16182" spans="6:6">
      <c r="F16182" s="1"/>
    </row>
    <row r="16183" spans="6:6">
      <c r="F16183" s="1"/>
    </row>
    <row r="16184" spans="6:6">
      <c r="F16184" s="1"/>
    </row>
    <row r="16185" spans="6:6">
      <c r="F16185" s="1"/>
    </row>
    <row r="16186" spans="6:6">
      <c r="F16186" s="1"/>
    </row>
    <row r="16187" spans="6:6">
      <c r="F16187" s="1"/>
    </row>
    <row r="16188" spans="6:6">
      <c r="F16188" s="1"/>
    </row>
    <row r="16189" spans="6:6">
      <c r="F16189" s="1"/>
    </row>
    <row r="16190" spans="6:6">
      <c r="F16190" s="1"/>
    </row>
    <row r="16191" spans="6:6">
      <c r="F16191" s="1"/>
    </row>
    <row r="16192" spans="6:6">
      <c r="F16192" s="1"/>
    </row>
    <row r="16193" spans="6:6">
      <c r="F16193" s="1"/>
    </row>
    <row r="16194" spans="6:6">
      <c r="F16194" s="1"/>
    </row>
    <row r="16195" spans="6:6">
      <c r="F16195" s="1"/>
    </row>
    <row r="16196" spans="6:6">
      <c r="F16196" s="1"/>
    </row>
    <row r="16197" spans="6:6">
      <c r="F16197" s="1"/>
    </row>
    <row r="16198" spans="6:6">
      <c r="F16198" s="1"/>
    </row>
    <row r="16199" spans="6:6">
      <c r="F16199" s="1"/>
    </row>
    <row r="16200" spans="6:6">
      <c r="F16200" s="1"/>
    </row>
    <row r="16201" spans="6:6">
      <c r="F16201" s="1"/>
    </row>
    <row r="16202" spans="6:6">
      <c r="F16202" s="1"/>
    </row>
    <row r="16203" spans="6:6">
      <c r="F16203" s="1"/>
    </row>
    <row r="16204" spans="6:6">
      <c r="F16204" s="1"/>
    </row>
    <row r="16205" spans="6:6">
      <c r="F16205" s="1"/>
    </row>
    <row r="16206" spans="6:6">
      <c r="F16206" s="1"/>
    </row>
    <row r="16207" spans="6:6">
      <c r="F16207" s="1"/>
    </row>
    <row r="16208" spans="6:6">
      <c r="F16208" s="1"/>
    </row>
    <row r="16209" spans="6:6">
      <c r="F16209" s="1"/>
    </row>
    <row r="16210" spans="6:6">
      <c r="F16210" s="1"/>
    </row>
    <row r="16211" spans="6:6">
      <c r="F16211" s="1"/>
    </row>
    <row r="16212" spans="6:6">
      <c r="F16212" s="1"/>
    </row>
    <row r="16213" spans="6:6">
      <c r="F16213" s="1"/>
    </row>
    <row r="16214" spans="6:6">
      <c r="F16214" s="1"/>
    </row>
    <row r="16215" spans="6:6">
      <c r="F16215" s="1"/>
    </row>
    <row r="16216" spans="6:6">
      <c r="F16216" s="1"/>
    </row>
    <row r="16217" spans="6:6">
      <c r="F16217" s="1"/>
    </row>
    <row r="16218" spans="6:6">
      <c r="F16218" s="1"/>
    </row>
    <row r="16219" spans="6:6">
      <c r="F16219" s="1"/>
    </row>
    <row r="16220" spans="6:6">
      <c r="F16220" s="1"/>
    </row>
    <row r="16221" spans="6:6">
      <c r="F16221" s="1"/>
    </row>
    <row r="16222" spans="6:6">
      <c r="F16222" s="1"/>
    </row>
    <row r="16223" spans="6:6">
      <c r="F16223" s="1"/>
    </row>
    <row r="16224" spans="6:6">
      <c r="F16224" s="1"/>
    </row>
    <row r="16225" spans="6:6">
      <c r="F16225" s="1"/>
    </row>
    <row r="16226" spans="6:6">
      <c r="F16226" s="1"/>
    </row>
    <row r="16227" spans="6:6">
      <c r="F16227" s="1"/>
    </row>
    <row r="16228" spans="6:6">
      <c r="F16228" s="1"/>
    </row>
    <row r="16229" spans="6:6">
      <c r="F16229" s="1"/>
    </row>
    <row r="16230" spans="6:6">
      <c r="F16230" s="1"/>
    </row>
    <row r="16231" spans="6:6">
      <c r="F16231" s="1"/>
    </row>
    <row r="16232" spans="6:6">
      <c r="F16232" s="1"/>
    </row>
    <row r="16233" spans="6:6">
      <c r="F16233" s="1"/>
    </row>
    <row r="16234" spans="6:6">
      <c r="F16234" s="1"/>
    </row>
    <row r="16235" spans="6:6">
      <c r="F16235" s="1"/>
    </row>
    <row r="16236" spans="6:6">
      <c r="F16236" s="1"/>
    </row>
    <row r="16237" spans="6:6">
      <c r="F16237" s="1"/>
    </row>
    <row r="16238" spans="6:6">
      <c r="F16238" s="1"/>
    </row>
    <row r="16239" spans="6:6">
      <c r="F16239" s="1"/>
    </row>
    <row r="16240" spans="6:6">
      <c r="F16240" s="1"/>
    </row>
    <row r="16241" spans="6:6">
      <c r="F16241" s="1"/>
    </row>
    <row r="16242" spans="6:6">
      <c r="F16242" s="1"/>
    </row>
    <row r="16243" spans="6:6">
      <c r="F16243" s="1"/>
    </row>
    <row r="16244" spans="6:6">
      <c r="F16244" s="1"/>
    </row>
    <row r="16245" spans="6:6">
      <c r="F16245" s="1"/>
    </row>
    <row r="16246" spans="6:6">
      <c r="F16246" s="1"/>
    </row>
    <row r="16247" spans="6:6">
      <c r="F16247" s="1"/>
    </row>
    <row r="16248" spans="6:6">
      <c r="F16248" s="1"/>
    </row>
    <row r="16249" spans="6:6">
      <c r="F16249" s="1"/>
    </row>
    <row r="16250" spans="6:6">
      <c r="F16250" s="1"/>
    </row>
    <row r="16251" spans="6:6">
      <c r="F16251" s="1"/>
    </row>
    <row r="16252" spans="6:6">
      <c r="F16252" s="1"/>
    </row>
    <row r="16253" spans="6:6">
      <c r="F16253" s="1"/>
    </row>
    <row r="16254" spans="6:6">
      <c r="F16254" s="1"/>
    </row>
    <row r="16255" spans="6:6">
      <c r="F16255" s="1"/>
    </row>
    <row r="16256" spans="6:6">
      <c r="F16256" s="1"/>
    </row>
    <row r="16257" spans="6:6">
      <c r="F16257" s="1"/>
    </row>
    <row r="16258" spans="6:6">
      <c r="F16258" s="1"/>
    </row>
    <row r="16259" spans="6:6">
      <c r="F16259" s="1"/>
    </row>
    <row r="16260" spans="6:6">
      <c r="F16260" s="1"/>
    </row>
    <row r="16261" spans="6:6">
      <c r="F16261" s="1"/>
    </row>
    <row r="16262" spans="6:6">
      <c r="F16262" s="1"/>
    </row>
    <row r="16263" spans="6:6">
      <c r="F16263" s="1"/>
    </row>
    <row r="16264" spans="6:6">
      <c r="F16264" s="1"/>
    </row>
    <row r="16265" spans="6:6">
      <c r="F16265" s="1"/>
    </row>
    <row r="16266" spans="6:6">
      <c r="F16266" s="1"/>
    </row>
    <row r="16267" spans="6:6">
      <c r="F16267" s="1"/>
    </row>
    <row r="16268" spans="6:6">
      <c r="F16268" s="1"/>
    </row>
    <row r="16269" spans="6:6">
      <c r="F16269" s="1"/>
    </row>
    <row r="16270" spans="6:6">
      <c r="F16270" s="1"/>
    </row>
    <row r="16271" spans="6:6">
      <c r="F16271" s="1"/>
    </row>
    <row r="16272" spans="6:6">
      <c r="F16272" s="1"/>
    </row>
    <row r="16273" spans="6:6">
      <c r="F16273" s="1"/>
    </row>
    <row r="16274" spans="6:6">
      <c r="F16274" s="1"/>
    </row>
    <row r="16275" spans="6:6">
      <c r="F16275" s="1"/>
    </row>
    <row r="16276" spans="6:6">
      <c r="F16276" s="1"/>
    </row>
    <row r="16277" spans="6:6">
      <c r="F16277" s="1"/>
    </row>
    <row r="16278" spans="6:6">
      <c r="F16278" s="1"/>
    </row>
    <row r="16279" spans="6:6">
      <c r="F16279" s="1"/>
    </row>
    <row r="16280" spans="6:6">
      <c r="F16280" s="1"/>
    </row>
    <row r="16281" spans="6:6">
      <c r="F16281" s="1"/>
    </row>
    <row r="16282" spans="6:6">
      <c r="F16282" s="1"/>
    </row>
    <row r="16283" spans="6:6">
      <c r="F16283" s="1"/>
    </row>
    <row r="16284" spans="6:6">
      <c r="F16284" s="1"/>
    </row>
    <row r="16285" spans="6:6">
      <c r="F16285" s="1"/>
    </row>
    <row r="16286" spans="6:6">
      <c r="F16286" s="1"/>
    </row>
    <row r="16287" spans="6:6">
      <c r="F16287" s="1"/>
    </row>
    <row r="16288" spans="6:6">
      <c r="F16288" s="1"/>
    </row>
    <row r="16289" spans="6:6">
      <c r="F16289" s="1"/>
    </row>
    <row r="16290" spans="6:6">
      <c r="F16290" s="1"/>
    </row>
    <row r="16291" spans="6:6">
      <c r="F16291" s="1"/>
    </row>
    <row r="16292" spans="6:6">
      <c r="F16292" s="1"/>
    </row>
    <row r="16293" spans="6:6">
      <c r="F16293" s="1"/>
    </row>
    <row r="16294" spans="6:6">
      <c r="F16294" s="1"/>
    </row>
    <row r="16295" spans="6:6">
      <c r="F16295" s="1"/>
    </row>
    <row r="16296" spans="6:6">
      <c r="F16296" s="1"/>
    </row>
    <row r="16297" spans="6:6">
      <c r="F16297" s="1"/>
    </row>
    <row r="16298" spans="6:6">
      <c r="F16298" s="1"/>
    </row>
    <row r="16299" spans="6:6">
      <c r="F16299" s="1"/>
    </row>
    <row r="16300" spans="6:6">
      <c r="F16300" s="1"/>
    </row>
    <row r="16301" spans="6:6">
      <c r="F16301" s="1"/>
    </row>
    <row r="16302" spans="6:6">
      <c r="F16302" s="1"/>
    </row>
    <row r="16303" spans="6:6">
      <c r="F16303" s="1"/>
    </row>
    <row r="16304" spans="6:6">
      <c r="F16304" s="1"/>
    </row>
    <row r="16305" spans="6:6">
      <c r="F16305" s="1"/>
    </row>
    <row r="16306" spans="6:6">
      <c r="F16306" s="1"/>
    </row>
    <row r="16307" spans="6:6">
      <c r="F16307" s="1"/>
    </row>
    <row r="16308" spans="6:6">
      <c r="F16308" s="1"/>
    </row>
    <row r="16309" spans="6:6">
      <c r="F16309" s="1"/>
    </row>
    <row r="16310" spans="6:6">
      <c r="F16310" s="1"/>
    </row>
    <row r="16311" spans="6:6">
      <c r="F16311" s="1"/>
    </row>
    <row r="16312" spans="6:6">
      <c r="F16312" s="1"/>
    </row>
    <row r="16313" spans="6:6">
      <c r="F16313" s="1"/>
    </row>
    <row r="16314" spans="6:6">
      <c r="F16314" s="1"/>
    </row>
    <row r="16315" spans="6:6">
      <c r="F16315" s="1"/>
    </row>
    <row r="16316" spans="6:6">
      <c r="F16316" s="1"/>
    </row>
    <row r="16317" spans="6:6">
      <c r="F16317" s="1"/>
    </row>
    <row r="16318" spans="6:6">
      <c r="F16318" s="1"/>
    </row>
    <row r="16319" spans="6:6">
      <c r="F16319" s="1"/>
    </row>
    <row r="16320" spans="6:6">
      <c r="F16320" s="1"/>
    </row>
    <row r="16321" spans="6:6">
      <c r="F16321" s="1"/>
    </row>
    <row r="16322" spans="6:6">
      <c r="F16322" s="1"/>
    </row>
    <row r="16323" spans="6:6">
      <c r="F16323" s="1"/>
    </row>
    <row r="16324" spans="6:6">
      <c r="F16324" s="1"/>
    </row>
    <row r="16325" spans="6:6">
      <c r="F16325" s="1"/>
    </row>
    <row r="16326" spans="6:6">
      <c r="F16326" s="1"/>
    </row>
    <row r="16327" spans="6:6">
      <c r="F16327" s="1"/>
    </row>
    <row r="16328" spans="6:6">
      <c r="F16328" s="1"/>
    </row>
    <row r="16329" spans="6:6">
      <c r="F16329" s="1"/>
    </row>
    <row r="16330" spans="6:6">
      <c r="F16330" s="1"/>
    </row>
    <row r="16331" spans="6:6">
      <c r="F16331" s="1"/>
    </row>
    <row r="16332" spans="6:6">
      <c r="F16332" s="1"/>
    </row>
    <row r="16333" spans="6:6">
      <c r="F16333" s="1"/>
    </row>
    <row r="16334" spans="6:6">
      <c r="F16334" s="1"/>
    </row>
    <row r="16335" spans="6:6">
      <c r="F16335" s="1"/>
    </row>
    <row r="16336" spans="6:6">
      <c r="F16336" s="1"/>
    </row>
    <row r="16337" spans="6:6">
      <c r="F16337" s="1"/>
    </row>
    <row r="16338" spans="6:6">
      <c r="F16338" s="1"/>
    </row>
    <row r="16339" spans="6:6">
      <c r="F16339" s="1"/>
    </row>
    <row r="16340" spans="6:6">
      <c r="F16340" s="1"/>
    </row>
    <row r="16341" spans="6:6">
      <c r="F16341" s="1"/>
    </row>
    <row r="16342" spans="6:6">
      <c r="F16342" s="1"/>
    </row>
    <row r="16343" spans="6:6">
      <c r="F16343" s="1"/>
    </row>
    <row r="16344" spans="6:6">
      <c r="F16344" s="1"/>
    </row>
    <row r="16345" spans="6:6">
      <c r="F16345" s="1"/>
    </row>
    <row r="16346" spans="6:6">
      <c r="F16346" s="1"/>
    </row>
    <row r="16347" spans="6:6">
      <c r="F16347" s="1"/>
    </row>
    <row r="16348" spans="6:6">
      <c r="F16348" s="1"/>
    </row>
    <row r="16349" spans="6:6">
      <c r="F16349" s="1"/>
    </row>
    <row r="16350" spans="6:6">
      <c r="F16350" s="1"/>
    </row>
    <row r="16351" spans="6:6">
      <c r="F16351" s="1"/>
    </row>
    <row r="16352" spans="6:6">
      <c r="F16352" s="1"/>
    </row>
    <row r="16353" spans="6:6">
      <c r="F16353" s="1"/>
    </row>
    <row r="16354" spans="6:6">
      <c r="F16354" s="1"/>
    </row>
    <row r="16355" spans="6:6">
      <c r="F16355" s="1"/>
    </row>
    <row r="16356" spans="6:6">
      <c r="F16356" s="1"/>
    </row>
    <row r="16357" spans="6:6">
      <c r="F16357" s="1"/>
    </row>
    <row r="16358" spans="6:6">
      <c r="F16358" s="1"/>
    </row>
    <row r="16359" spans="6:6">
      <c r="F16359" s="1"/>
    </row>
    <row r="16360" spans="6:6">
      <c r="F16360" s="1"/>
    </row>
    <row r="16361" spans="6:6">
      <c r="F16361" s="1"/>
    </row>
    <row r="16362" spans="6:6">
      <c r="F16362" s="1"/>
    </row>
    <row r="16363" spans="6:6">
      <c r="F16363" s="1"/>
    </row>
    <row r="16364" spans="6:6">
      <c r="F16364" s="1"/>
    </row>
    <row r="16365" spans="6:6">
      <c r="F16365" s="1"/>
    </row>
    <row r="16366" spans="6:6">
      <c r="F16366" s="1"/>
    </row>
    <row r="16367" spans="6:6">
      <c r="F16367" s="1"/>
    </row>
    <row r="16368" spans="6:6">
      <c r="F16368" s="1"/>
    </row>
    <row r="16369" spans="6:6">
      <c r="F16369" s="1"/>
    </row>
    <row r="16370" spans="6:6">
      <c r="F16370" s="1"/>
    </row>
    <row r="16371" spans="6:6">
      <c r="F16371" s="1"/>
    </row>
    <row r="16372" spans="6:6">
      <c r="F16372" s="1"/>
    </row>
    <row r="16373" spans="6:6">
      <c r="F16373" s="1"/>
    </row>
    <row r="16374" spans="6:6">
      <c r="F16374" s="1"/>
    </row>
    <row r="16375" spans="6:6">
      <c r="F16375" s="1"/>
    </row>
    <row r="16376" spans="6:6">
      <c r="F16376" s="1"/>
    </row>
    <row r="16377" spans="6:6">
      <c r="F16377" s="1"/>
    </row>
    <row r="16378" spans="6:6">
      <c r="F16378" s="1"/>
    </row>
    <row r="16379" spans="6:6">
      <c r="F16379" s="1"/>
    </row>
    <row r="16380" spans="6:6">
      <c r="F16380" s="1"/>
    </row>
    <row r="16381" spans="6:6">
      <c r="F16381" s="1"/>
    </row>
    <row r="16382" spans="6:6">
      <c r="F16382" s="1"/>
    </row>
    <row r="16383" spans="6:6">
      <c r="F16383" s="1"/>
    </row>
    <row r="16384" spans="6:6">
      <c r="F16384" s="1"/>
    </row>
    <row r="16385" spans="6:6">
      <c r="F16385" s="1"/>
    </row>
    <row r="16386" spans="6:6">
      <c r="F16386" s="1"/>
    </row>
    <row r="16387" spans="6:6">
      <c r="F16387" s="1"/>
    </row>
    <row r="16388" spans="6:6">
      <c r="F16388" s="1"/>
    </row>
    <row r="16389" spans="6:6">
      <c r="F16389" s="1"/>
    </row>
    <row r="16390" spans="6:6">
      <c r="F16390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31"/>
  <sheetViews>
    <sheetView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F3" sqref="F3"/>
    </sheetView>
  </sheetViews>
  <sheetFormatPr defaultColWidth="9.140625" defaultRowHeight="15"/>
  <cols>
    <col min="1" max="1" width="16.140625" style="1" bestFit="1" customWidth="1"/>
    <col min="2" max="2" width="9.140625" style="1"/>
    <col min="3" max="3" width="10.7109375" style="1" customWidth="1"/>
    <col min="4" max="4" width="14.140625" style="1" bestFit="1" customWidth="1"/>
    <col min="5" max="6" width="9.140625" style="1"/>
    <col min="7" max="7" width="10.28515625" style="1" bestFit="1" customWidth="1"/>
    <col min="8" max="8" width="14.140625" style="1" customWidth="1"/>
    <col min="9" max="9" width="9.140625" style="1"/>
    <col min="10" max="10" width="12.140625" style="1" customWidth="1"/>
    <col min="11" max="11" width="9.140625" style="1"/>
    <col min="12" max="12" width="12.28515625" style="1" bestFit="1" customWidth="1"/>
    <col min="13" max="13" width="12" style="15" bestFit="1" customWidth="1"/>
    <col min="14" max="14" width="9.140625" style="1"/>
    <col min="15" max="15" width="12" style="1" bestFit="1" customWidth="1"/>
    <col min="16" max="16" width="12.7109375" style="1" bestFit="1" customWidth="1"/>
    <col min="17" max="17" width="17.28515625" style="1" bestFit="1" customWidth="1"/>
    <col min="18" max="18" width="10.7109375" style="5" bestFit="1" customWidth="1"/>
    <col min="19" max="19" width="12.7109375" style="5" bestFit="1" customWidth="1"/>
    <col min="20" max="20" width="8" style="5" bestFit="1" customWidth="1"/>
    <col min="21" max="16384" width="9.140625" style="1"/>
  </cols>
  <sheetData>
    <row r="1" spans="1:20">
      <c r="A1" s="1" t="s">
        <v>2376</v>
      </c>
      <c r="G1" s="4"/>
      <c r="J1" s="4"/>
      <c r="K1" s="4"/>
    </row>
    <row r="2" spans="1:20">
      <c r="A2" t="s">
        <v>0</v>
      </c>
      <c r="B2" t="s">
        <v>2</v>
      </c>
      <c r="C2" t="s">
        <v>1</v>
      </c>
      <c r="D2" t="s">
        <v>1136</v>
      </c>
      <c r="E2" t="s">
        <v>1086</v>
      </c>
      <c r="F2" t="s">
        <v>4</v>
      </c>
      <c r="G2" t="s">
        <v>3</v>
      </c>
      <c r="H2" t="s">
        <v>2380</v>
      </c>
      <c r="I2" t="s">
        <v>1139</v>
      </c>
      <c r="J2" t="s">
        <v>1140</v>
      </c>
      <c r="K2" t="s">
        <v>1137</v>
      </c>
      <c r="L2" t="s">
        <v>1138</v>
      </c>
      <c r="M2" s="14" t="s">
        <v>1141</v>
      </c>
      <c r="N2" t="s">
        <v>1142</v>
      </c>
      <c r="O2" t="s">
        <v>1143</v>
      </c>
      <c r="P2" t="s">
        <v>1144</v>
      </c>
      <c r="Q2" t="s">
        <v>1145</v>
      </c>
      <c r="R2" s="14" t="s">
        <v>2874</v>
      </c>
      <c r="S2" s="14" t="s">
        <v>2378</v>
      </c>
      <c r="T2" s="14" t="s">
        <v>1085</v>
      </c>
    </row>
    <row r="3" spans="1:20">
      <c r="A3" t="s">
        <v>1052</v>
      </c>
      <c r="B3">
        <v>1</v>
      </c>
      <c r="C3" s="2">
        <v>44824</v>
      </c>
      <c r="D3" t="s">
        <v>2143</v>
      </c>
      <c r="E3">
        <v>2021806</v>
      </c>
      <c r="F3">
        <v>2211145</v>
      </c>
      <c r="G3">
        <v>203780</v>
      </c>
      <c r="H3" t="s">
        <v>2327</v>
      </c>
      <c r="I3" t="s">
        <v>1258</v>
      </c>
      <c r="J3" t="s">
        <v>1163</v>
      </c>
      <c r="K3" t="s">
        <v>2144</v>
      </c>
      <c r="L3" t="s">
        <v>1148</v>
      </c>
      <c r="M3" s="14">
        <v>67.785859392256398</v>
      </c>
      <c r="N3" t="s">
        <v>1154</v>
      </c>
      <c r="O3">
        <v>41.937519139999999</v>
      </c>
      <c r="P3">
        <v>-73.454504709999995</v>
      </c>
      <c r="Q3">
        <v>7.8</v>
      </c>
      <c r="R3" s="14">
        <v>-39.233346155955601</v>
      </c>
      <c r="S3" s="14">
        <v>-5.4560394862332098</v>
      </c>
      <c r="T3" s="14">
        <v>4.4149697339100804</v>
      </c>
    </row>
    <row r="4" spans="1:20">
      <c r="A4" t="s">
        <v>840</v>
      </c>
      <c r="B4">
        <v>1</v>
      </c>
      <c r="C4" s="2">
        <v>44790</v>
      </c>
      <c r="D4" t="s">
        <v>2145</v>
      </c>
      <c r="E4">
        <v>2021538</v>
      </c>
      <c r="F4">
        <v>2210899</v>
      </c>
      <c r="G4">
        <v>203720</v>
      </c>
      <c r="H4" t="s">
        <v>2328</v>
      </c>
      <c r="I4" t="s">
        <v>1258</v>
      </c>
      <c r="J4" t="s">
        <v>1163</v>
      </c>
      <c r="K4" t="s">
        <v>2144</v>
      </c>
      <c r="L4" t="s">
        <v>1148</v>
      </c>
      <c r="M4" s="14">
        <v>2773.71015731239</v>
      </c>
      <c r="N4" t="s">
        <v>1154</v>
      </c>
      <c r="O4">
        <v>47.177842579999997</v>
      </c>
      <c r="P4">
        <v>-68.231400339999993</v>
      </c>
      <c r="Q4">
        <v>41.5</v>
      </c>
      <c r="R4" s="14">
        <v>-71.153910258101803</v>
      </c>
      <c r="S4" s="14">
        <v>-9.7897021376440403</v>
      </c>
      <c r="T4" s="14">
        <v>7.16370684305054</v>
      </c>
    </row>
    <row r="5" spans="1:20">
      <c r="A5" t="s">
        <v>1068</v>
      </c>
      <c r="B5">
        <v>1</v>
      </c>
      <c r="C5" s="2">
        <v>44827</v>
      </c>
      <c r="D5" t="s">
        <v>2146</v>
      </c>
      <c r="E5">
        <v>2021829</v>
      </c>
      <c r="F5">
        <v>2211164</v>
      </c>
      <c r="G5">
        <v>203700</v>
      </c>
      <c r="H5" t="s">
        <v>2329</v>
      </c>
      <c r="I5" t="s">
        <v>1258</v>
      </c>
      <c r="J5" t="s">
        <v>1157</v>
      </c>
      <c r="K5" t="s">
        <v>2144</v>
      </c>
      <c r="L5" t="s">
        <v>1148</v>
      </c>
      <c r="M5" s="14">
        <v>6.7697599694977502</v>
      </c>
      <c r="N5" t="s">
        <v>1154</v>
      </c>
      <c r="O5">
        <v>42.354966640000001</v>
      </c>
      <c r="P5">
        <v>-71.479789339999996</v>
      </c>
      <c r="Q5">
        <v>2</v>
      </c>
      <c r="R5" s="14">
        <v>-41.411176988626003</v>
      </c>
      <c r="S5" s="14">
        <v>-5.9199619569586197</v>
      </c>
      <c r="T5" s="14">
        <v>5.9485186670429204</v>
      </c>
    </row>
    <row r="6" spans="1:20">
      <c r="A6" t="s">
        <v>847</v>
      </c>
      <c r="B6">
        <v>1</v>
      </c>
      <c r="C6" s="2">
        <v>44791</v>
      </c>
      <c r="D6" t="s">
        <v>2147</v>
      </c>
      <c r="E6">
        <v>2021539</v>
      </c>
      <c r="F6">
        <v>2210909</v>
      </c>
      <c r="G6">
        <v>203680</v>
      </c>
      <c r="H6" t="s">
        <v>2328</v>
      </c>
      <c r="I6" t="s">
        <v>1258</v>
      </c>
      <c r="J6" t="s">
        <v>1163</v>
      </c>
      <c r="K6" t="s">
        <v>2144</v>
      </c>
      <c r="L6" t="s">
        <v>1148</v>
      </c>
      <c r="M6" s="14">
        <v>1837.62984604959</v>
      </c>
      <c r="N6" t="s">
        <v>1154</v>
      </c>
      <c r="O6">
        <v>44.849559749999997</v>
      </c>
      <c r="P6">
        <v>-69.231170700000007</v>
      </c>
      <c r="Q6">
        <v>9.4</v>
      </c>
      <c r="R6" s="14">
        <v>-51.648152391343601</v>
      </c>
      <c r="S6" s="14">
        <v>-7.6038689666587302</v>
      </c>
      <c r="T6" s="14">
        <v>9.1827993419262892</v>
      </c>
    </row>
    <row r="7" spans="1:20">
      <c r="A7" t="s">
        <v>1080</v>
      </c>
      <c r="B7">
        <v>1</v>
      </c>
      <c r="C7" s="2">
        <v>44832</v>
      </c>
      <c r="D7" t="s">
        <v>2148</v>
      </c>
      <c r="E7">
        <v>2021843</v>
      </c>
      <c r="F7">
        <v>2211178</v>
      </c>
      <c r="G7">
        <v>203740</v>
      </c>
      <c r="H7" t="s">
        <v>2330</v>
      </c>
      <c r="I7" t="s">
        <v>1258</v>
      </c>
      <c r="J7" t="s">
        <v>1163</v>
      </c>
      <c r="K7" t="s">
        <v>2144</v>
      </c>
      <c r="L7" t="s">
        <v>1148</v>
      </c>
      <c r="M7" s="14">
        <v>58.143702466939203</v>
      </c>
      <c r="N7" t="s">
        <v>1151</v>
      </c>
      <c r="O7">
        <v>41.989430910000003</v>
      </c>
      <c r="P7">
        <v>-71.597553500000004</v>
      </c>
      <c r="Q7">
        <v>3.5</v>
      </c>
      <c r="R7" s="14">
        <v>-36.582035875067398</v>
      </c>
      <c r="S7" s="14">
        <v>-5.8910679247053404</v>
      </c>
      <c r="T7" s="14">
        <v>10.546507522575199</v>
      </c>
    </row>
    <row r="8" spans="1:20">
      <c r="A8" t="s">
        <v>1036</v>
      </c>
      <c r="B8">
        <v>1</v>
      </c>
      <c r="C8" s="2">
        <v>44824</v>
      </c>
      <c r="D8" t="s">
        <v>2149</v>
      </c>
      <c r="E8">
        <v>2021793</v>
      </c>
      <c r="F8">
        <v>2211128</v>
      </c>
      <c r="G8">
        <v>204480</v>
      </c>
      <c r="H8" t="s">
        <v>2331</v>
      </c>
      <c r="I8" t="s">
        <v>1258</v>
      </c>
      <c r="J8" t="s">
        <v>1163</v>
      </c>
      <c r="K8" t="s">
        <v>2144</v>
      </c>
      <c r="L8" t="s">
        <v>1148</v>
      </c>
      <c r="M8" s="14">
        <v>4260.6677069653397</v>
      </c>
      <c r="N8" t="s">
        <v>1154</v>
      </c>
      <c r="O8">
        <v>42.77191973</v>
      </c>
      <c r="P8">
        <v>-77.309548100000001</v>
      </c>
      <c r="Q8">
        <v>75</v>
      </c>
      <c r="R8" s="14">
        <v>-53.061917058924998</v>
      </c>
      <c r="S8" s="14">
        <v>-7.1121695610175903</v>
      </c>
      <c r="T8" s="14">
        <v>3.8354394292157101</v>
      </c>
    </row>
    <row r="9" spans="1:20">
      <c r="A9" t="s">
        <v>669</v>
      </c>
      <c r="B9">
        <v>1</v>
      </c>
      <c r="C9" s="2">
        <v>44775</v>
      </c>
      <c r="D9" t="s">
        <v>2150</v>
      </c>
      <c r="E9">
        <v>2021120</v>
      </c>
      <c r="F9">
        <v>2210712</v>
      </c>
      <c r="G9">
        <v>203600</v>
      </c>
      <c r="H9" t="s">
        <v>2331</v>
      </c>
      <c r="I9" t="s">
        <v>1258</v>
      </c>
      <c r="J9" t="s">
        <v>1163</v>
      </c>
      <c r="K9" t="s">
        <v>2144</v>
      </c>
      <c r="L9" t="s">
        <v>1148</v>
      </c>
      <c r="M9" s="14">
        <v>97.441813742374705</v>
      </c>
      <c r="N9" t="s">
        <v>1154</v>
      </c>
      <c r="O9">
        <v>42.344211309999999</v>
      </c>
      <c r="P9">
        <v>-79.320386119999995</v>
      </c>
      <c r="Q9">
        <v>16.3</v>
      </c>
      <c r="R9" s="14">
        <v>-58.011414762455402</v>
      </c>
      <c r="S9" s="14">
        <v>-8.3443016477209309</v>
      </c>
      <c r="T9" s="14">
        <v>8.7429984193120305</v>
      </c>
    </row>
    <row r="10" spans="1:20">
      <c r="A10" t="s">
        <v>903</v>
      </c>
      <c r="B10">
        <v>1</v>
      </c>
      <c r="C10" s="2">
        <v>44797</v>
      </c>
      <c r="D10" t="s">
        <v>2151</v>
      </c>
      <c r="E10">
        <v>2021596</v>
      </c>
      <c r="F10">
        <v>2210972</v>
      </c>
      <c r="G10">
        <v>203580</v>
      </c>
      <c r="H10" t="s">
        <v>2331</v>
      </c>
      <c r="I10" t="s">
        <v>1258</v>
      </c>
      <c r="J10" t="s">
        <v>1163</v>
      </c>
      <c r="K10" t="s">
        <v>2144</v>
      </c>
      <c r="L10" t="s">
        <v>1148</v>
      </c>
      <c r="M10" s="14">
        <v>1686.6959022912699</v>
      </c>
      <c r="N10" t="s">
        <v>1154</v>
      </c>
      <c r="O10">
        <v>43.952955439999997</v>
      </c>
      <c r="P10">
        <v>-74.449008000000006</v>
      </c>
      <c r="Q10">
        <v>4.5999999999999899</v>
      </c>
      <c r="R10" s="14">
        <v>-58.843205809988497</v>
      </c>
      <c r="S10" s="14">
        <v>-8.1747953572098506</v>
      </c>
      <c r="T10" s="14">
        <v>6.5551570476903196</v>
      </c>
    </row>
    <row r="11" spans="1:20">
      <c r="A11" t="s">
        <v>871</v>
      </c>
      <c r="B11">
        <v>1</v>
      </c>
      <c r="C11" s="2">
        <v>44796</v>
      </c>
      <c r="D11" t="s">
        <v>2152</v>
      </c>
      <c r="E11">
        <v>2021555</v>
      </c>
      <c r="F11">
        <v>2210937</v>
      </c>
      <c r="G11">
        <v>203660</v>
      </c>
      <c r="H11" t="s">
        <v>2331</v>
      </c>
      <c r="I11" t="s">
        <v>1258</v>
      </c>
      <c r="J11" t="s">
        <v>1163</v>
      </c>
      <c r="K11" t="s">
        <v>2144</v>
      </c>
      <c r="L11" t="s">
        <v>1148</v>
      </c>
      <c r="M11" s="14">
        <v>107533.55892764</v>
      </c>
      <c r="N11" t="s">
        <v>1154</v>
      </c>
      <c r="O11">
        <v>43.558192949999999</v>
      </c>
      <c r="P11">
        <v>-73.439607229999993</v>
      </c>
      <c r="Q11">
        <v>5.4</v>
      </c>
      <c r="R11" s="14">
        <v>-48.534945098169501</v>
      </c>
      <c r="S11" s="14">
        <v>-6.57392757804692</v>
      </c>
      <c r="T11" s="14">
        <v>4.0564755262057997</v>
      </c>
    </row>
    <row r="12" spans="1:20">
      <c r="A12" t="s">
        <v>1049</v>
      </c>
      <c r="B12">
        <v>1</v>
      </c>
      <c r="C12" s="2">
        <v>44825</v>
      </c>
      <c r="D12" t="s">
        <v>2153</v>
      </c>
      <c r="E12">
        <v>2021805</v>
      </c>
      <c r="F12">
        <v>2211141</v>
      </c>
      <c r="G12">
        <v>204720</v>
      </c>
      <c r="H12" t="s">
        <v>2331</v>
      </c>
      <c r="I12" t="s">
        <v>1258</v>
      </c>
      <c r="J12" t="s">
        <v>1163</v>
      </c>
      <c r="K12" t="s">
        <v>2144</v>
      </c>
      <c r="L12" t="s">
        <v>1148</v>
      </c>
      <c r="M12" s="14">
        <v>4721.3776407712703</v>
      </c>
      <c r="N12" t="s">
        <v>1154</v>
      </c>
      <c r="O12">
        <v>42.49353258</v>
      </c>
      <c r="P12">
        <v>-77.140374660000006</v>
      </c>
      <c r="Q12">
        <v>42</v>
      </c>
      <c r="R12" s="14">
        <v>-49.745266334977998</v>
      </c>
      <c r="S12" s="14">
        <v>-6.3814106843018896</v>
      </c>
      <c r="T12" s="14">
        <v>1.3060191394371501</v>
      </c>
    </row>
    <row r="13" spans="1:20">
      <c r="A13" t="s">
        <v>1031</v>
      </c>
      <c r="B13">
        <v>1</v>
      </c>
      <c r="C13" s="2">
        <v>44823</v>
      </c>
      <c r="D13" t="s">
        <v>2154</v>
      </c>
      <c r="E13">
        <v>2021783</v>
      </c>
      <c r="F13">
        <v>2211122</v>
      </c>
      <c r="G13">
        <v>203640</v>
      </c>
      <c r="H13" t="s">
        <v>2331</v>
      </c>
      <c r="I13" t="s">
        <v>1258</v>
      </c>
      <c r="J13" t="s">
        <v>1163</v>
      </c>
      <c r="K13" t="s">
        <v>2144</v>
      </c>
      <c r="L13" t="s">
        <v>1148</v>
      </c>
      <c r="M13" s="14">
        <v>20770.313732268001</v>
      </c>
      <c r="N13" t="s">
        <v>1154</v>
      </c>
      <c r="O13">
        <v>43.208493390000001</v>
      </c>
      <c r="P13">
        <v>-75.93516194</v>
      </c>
      <c r="Q13">
        <v>6.6</v>
      </c>
      <c r="R13" s="14">
        <v>-59.237956813955599</v>
      </c>
      <c r="S13" s="14">
        <v>-8.5350259486683893</v>
      </c>
      <c r="T13" s="14">
        <v>9.04225077539148</v>
      </c>
    </row>
    <row r="14" spans="1:20">
      <c r="A14" t="s">
        <v>839</v>
      </c>
      <c r="B14">
        <v>1</v>
      </c>
      <c r="C14" s="2">
        <v>44791</v>
      </c>
      <c r="D14" t="s">
        <v>2155</v>
      </c>
      <c r="E14">
        <v>2021536</v>
      </c>
      <c r="F14">
        <v>2210898</v>
      </c>
      <c r="G14">
        <v>203180</v>
      </c>
      <c r="H14" t="s">
        <v>2332</v>
      </c>
      <c r="I14" t="s">
        <v>1159</v>
      </c>
      <c r="J14" t="s">
        <v>1163</v>
      </c>
      <c r="K14" t="s">
        <v>2144</v>
      </c>
      <c r="L14" t="s">
        <v>1148</v>
      </c>
      <c r="M14" s="14">
        <v>407.114667013391</v>
      </c>
      <c r="N14" t="s">
        <v>1151</v>
      </c>
      <c r="O14">
        <v>40.461633540000001</v>
      </c>
      <c r="P14">
        <v>-79.567454249999997</v>
      </c>
      <c r="Q14">
        <v>12.8</v>
      </c>
      <c r="R14" s="14">
        <v>-39.319945113476699</v>
      </c>
      <c r="S14" s="14">
        <v>-5.7718915396456296</v>
      </c>
      <c r="T14" s="14">
        <v>6.8551872036882999</v>
      </c>
    </row>
    <row r="15" spans="1:20">
      <c r="A15" t="s">
        <v>1017</v>
      </c>
      <c r="B15">
        <v>1</v>
      </c>
      <c r="C15" s="2">
        <v>44818</v>
      </c>
      <c r="D15" t="s">
        <v>2156</v>
      </c>
      <c r="E15">
        <v>2021761</v>
      </c>
      <c r="F15">
        <v>2211106</v>
      </c>
      <c r="G15">
        <v>203560</v>
      </c>
      <c r="H15" t="s">
        <v>2333</v>
      </c>
      <c r="I15" t="s">
        <v>1159</v>
      </c>
      <c r="J15" t="s">
        <v>1163</v>
      </c>
      <c r="K15" t="s">
        <v>2144</v>
      </c>
      <c r="L15" t="s">
        <v>1148</v>
      </c>
      <c r="M15" s="14">
        <v>3029.3843333741302</v>
      </c>
      <c r="N15" t="s">
        <v>1151</v>
      </c>
      <c r="O15">
        <v>36.579792679999997</v>
      </c>
      <c r="P15">
        <v>-81.997014820000004</v>
      </c>
      <c r="Q15">
        <v>33.5</v>
      </c>
      <c r="R15" s="14">
        <v>-33.196411152280298</v>
      </c>
      <c r="S15" s="14">
        <v>-5.3157129660585296</v>
      </c>
      <c r="T15" s="14">
        <v>9.3292925761879104</v>
      </c>
    </row>
    <row r="16" spans="1:20">
      <c r="A16" t="s">
        <v>1002</v>
      </c>
      <c r="B16">
        <v>1</v>
      </c>
      <c r="C16" s="2">
        <v>44817</v>
      </c>
      <c r="D16" t="s">
        <v>2157</v>
      </c>
      <c r="E16">
        <v>2021760</v>
      </c>
      <c r="F16">
        <v>2211089</v>
      </c>
      <c r="G16">
        <v>203120</v>
      </c>
      <c r="H16" t="s">
        <v>2334</v>
      </c>
      <c r="I16" t="s">
        <v>1159</v>
      </c>
      <c r="J16" t="s">
        <v>1163</v>
      </c>
      <c r="K16" t="s">
        <v>2144</v>
      </c>
      <c r="L16" t="s">
        <v>1148</v>
      </c>
      <c r="M16" s="14">
        <v>1146.7625127246999</v>
      </c>
      <c r="N16" t="s">
        <v>1151</v>
      </c>
      <c r="O16">
        <v>38.226940929999998</v>
      </c>
      <c r="P16">
        <v>-80.854055189999997</v>
      </c>
      <c r="Q16">
        <v>22.6</v>
      </c>
      <c r="R16" s="14">
        <v>-39.299954087451098</v>
      </c>
      <c r="S16" s="14">
        <v>-6.2907416553542799</v>
      </c>
      <c r="T16" s="14">
        <v>11.0259791553831</v>
      </c>
    </row>
    <row r="17" spans="1:20">
      <c r="A17" t="s">
        <v>723</v>
      </c>
      <c r="B17">
        <v>1</v>
      </c>
      <c r="C17" s="2">
        <v>44777</v>
      </c>
      <c r="D17" t="s">
        <v>2158</v>
      </c>
      <c r="E17">
        <v>2021170</v>
      </c>
      <c r="F17">
        <v>2210770</v>
      </c>
      <c r="G17">
        <v>214560</v>
      </c>
      <c r="H17" t="s">
        <v>2332</v>
      </c>
      <c r="I17" t="s">
        <v>1159</v>
      </c>
      <c r="J17" t="s">
        <v>1163</v>
      </c>
      <c r="K17" t="s">
        <v>2144</v>
      </c>
      <c r="L17" t="s">
        <v>1148</v>
      </c>
      <c r="M17" s="14">
        <v>422.41730025360698</v>
      </c>
      <c r="N17" t="s">
        <v>1151</v>
      </c>
      <c r="O17">
        <v>40.873582329999998</v>
      </c>
      <c r="P17">
        <v>-75.580906940000006</v>
      </c>
      <c r="Q17">
        <v>29</v>
      </c>
      <c r="R17" s="14">
        <v>-41.877176003604802</v>
      </c>
      <c r="S17" s="14">
        <v>-6.4772328713808198</v>
      </c>
      <c r="T17" s="14">
        <v>9.9406869674417706</v>
      </c>
    </row>
    <row r="18" spans="1:20">
      <c r="A18" t="s">
        <v>718</v>
      </c>
      <c r="B18">
        <v>1</v>
      </c>
      <c r="C18" s="2">
        <v>44777</v>
      </c>
      <c r="D18" t="s">
        <v>2159</v>
      </c>
      <c r="E18">
        <v>2021171</v>
      </c>
      <c r="F18">
        <v>2210765</v>
      </c>
      <c r="G18">
        <v>214580</v>
      </c>
      <c r="H18" t="s">
        <v>2332</v>
      </c>
      <c r="I18" t="s">
        <v>1258</v>
      </c>
      <c r="J18" t="s">
        <v>1163</v>
      </c>
      <c r="K18" t="s">
        <v>2144</v>
      </c>
      <c r="L18" t="s">
        <v>1148</v>
      </c>
      <c r="M18" s="14">
        <v>212.891537016624</v>
      </c>
      <c r="N18" t="s">
        <v>1151</v>
      </c>
      <c r="O18">
        <v>41.099211019999998</v>
      </c>
      <c r="P18">
        <v>-75.521825289999995</v>
      </c>
      <c r="Q18">
        <v>3.3</v>
      </c>
      <c r="R18" s="14">
        <v>-40.220459021074397</v>
      </c>
      <c r="S18" s="14">
        <v>-6.0562120966138302</v>
      </c>
      <c r="T18" s="14">
        <v>8.2292377518361999</v>
      </c>
    </row>
    <row r="19" spans="1:20">
      <c r="A19" t="s">
        <v>1074</v>
      </c>
      <c r="B19">
        <v>1</v>
      </c>
      <c r="C19" s="2">
        <v>44830</v>
      </c>
      <c r="D19" t="s">
        <v>2160</v>
      </c>
      <c r="E19">
        <v>2021835</v>
      </c>
      <c r="F19">
        <v>2211171</v>
      </c>
      <c r="G19">
        <v>228220</v>
      </c>
      <c r="H19" t="s">
        <v>2335</v>
      </c>
      <c r="I19" t="s">
        <v>1149</v>
      </c>
      <c r="J19" t="s">
        <v>2326</v>
      </c>
      <c r="K19" t="s">
        <v>2144</v>
      </c>
      <c r="L19" t="s">
        <v>1148</v>
      </c>
      <c r="M19" s="14">
        <v>27.608647058766699</v>
      </c>
      <c r="N19" t="s">
        <v>1151</v>
      </c>
      <c r="O19">
        <v>38.380387630000001</v>
      </c>
      <c r="P19">
        <v>-75.596614450000004</v>
      </c>
      <c r="Q19">
        <v>1.4</v>
      </c>
      <c r="R19" s="14">
        <v>-32.682021196900898</v>
      </c>
      <c r="S19" s="14">
        <v>-5.6814695430798503</v>
      </c>
      <c r="T19" s="14">
        <v>12.7697351477378</v>
      </c>
    </row>
    <row r="20" spans="1:20">
      <c r="A20" t="s">
        <v>1001</v>
      </c>
      <c r="B20">
        <v>1</v>
      </c>
      <c r="C20" s="2">
        <v>44818</v>
      </c>
      <c r="D20" t="s">
        <v>2161</v>
      </c>
      <c r="E20">
        <v>2021762</v>
      </c>
      <c r="F20">
        <v>2211088</v>
      </c>
      <c r="G20">
        <v>203260</v>
      </c>
      <c r="H20" t="s">
        <v>2336</v>
      </c>
      <c r="I20" t="s">
        <v>1159</v>
      </c>
      <c r="J20" t="s">
        <v>1163</v>
      </c>
      <c r="K20" t="s">
        <v>2144</v>
      </c>
      <c r="L20" t="s">
        <v>1148</v>
      </c>
      <c r="M20" s="14">
        <v>476.474366412412</v>
      </c>
      <c r="N20" t="s">
        <v>1151</v>
      </c>
      <c r="O20">
        <v>37.177188510000001</v>
      </c>
      <c r="P20">
        <v>-82.391048760000004</v>
      </c>
      <c r="Q20">
        <v>33.5</v>
      </c>
      <c r="R20" s="14">
        <v>-28.758871443608601</v>
      </c>
      <c r="S20" s="14">
        <v>-5.0734167006361304</v>
      </c>
      <c r="T20" s="14">
        <v>11.828462161480299</v>
      </c>
    </row>
    <row r="21" spans="1:20">
      <c r="A21" t="s">
        <v>717</v>
      </c>
      <c r="B21">
        <v>1</v>
      </c>
      <c r="C21" s="2">
        <v>44777</v>
      </c>
      <c r="D21" t="s">
        <v>2162</v>
      </c>
      <c r="E21">
        <v>2021180</v>
      </c>
      <c r="F21">
        <v>2210764</v>
      </c>
      <c r="G21">
        <v>214600</v>
      </c>
      <c r="H21" t="s">
        <v>2332</v>
      </c>
      <c r="I21" t="s">
        <v>1258</v>
      </c>
      <c r="J21" t="s">
        <v>1163</v>
      </c>
      <c r="K21" t="s">
        <v>2144</v>
      </c>
      <c r="L21" t="s">
        <v>1148</v>
      </c>
      <c r="M21" s="14">
        <v>97.275521068659401</v>
      </c>
      <c r="N21" t="s">
        <v>1151</v>
      </c>
      <c r="O21">
        <v>41.111304560000001</v>
      </c>
      <c r="P21">
        <v>-75.457504619999995</v>
      </c>
      <c r="Q21">
        <v>1.3</v>
      </c>
      <c r="R21" s="14">
        <v>-36.414729267165001</v>
      </c>
      <c r="S21" s="14">
        <v>-5.1513634436155504</v>
      </c>
      <c r="T21" s="14">
        <v>4.7961782817593503</v>
      </c>
    </row>
    <row r="22" spans="1:20">
      <c r="A22" t="s">
        <v>426</v>
      </c>
      <c r="B22">
        <v>1</v>
      </c>
      <c r="C22" s="2">
        <v>44753</v>
      </c>
      <c r="D22" t="s">
        <v>2163</v>
      </c>
      <c r="E22">
        <v>2020785</v>
      </c>
      <c r="F22">
        <v>2210447</v>
      </c>
      <c r="G22">
        <v>220700</v>
      </c>
      <c r="H22" t="s">
        <v>2337</v>
      </c>
      <c r="I22" t="s">
        <v>1159</v>
      </c>
      <c r="J22" t="s">
        <v>1163</v>
      </c>
      <c r="K22" t="s">
        <v>2144</v>
      </c>
      <c r="L22" t="s">
        <v>1148</v>
      </c>
      <c r="M22" s="14">
        <v>4963.6742945628503</v>
      </c>
      <c r="N22" t="s">
        <v>1151</v>
      </c>
      <c r="O22">
        <v>35.516294780000003</v>
      </c>
      <c r="P22">
        <v>-80.203384580000005</v>
      </c>
      <c r="Q22">
        <v>8.8000000000000007</v>
      </c>
      <c r="R22" s="14">
        <v>-24.7272810718048</v>
      </c>
      <c r="S22" s="14">
        <v>-4.4437112067082998</v>
      </c>
      <c r="T22" s="14">
        <v>10.8224085818616</v>
      </c>
    </row>
    <row r="23" spans="1:20">
      <c r="A23" t="s">
        <v>445</v>
      </c>
      <c r="B23">
        <v>1</v>
      </c>
      <c r="C23" s="2">
        <v>44755</v>
      </c>
      <c r="D23" t="s">
        <v>2164</v>
      </c>
      <c r="E23">
        <v>2020810</v>
      </c>
      <c r="F23">
        <v>2210466</v>
      </c>
      <c r="G23">
        <v>220680</v>
      </c>
      <c r="H23" t="s">
        <v>2333</v>
      </c>
      <c r="I23" t="s">
        <v>1159</v>
      </c>
      <c r="J23" t="s">
        <v>1163</v>
      </c>
      <c r="K23" t="s">
        <v>2144</v>
      </c>
      <c r="L23" t="s">
        <v>1148</v>
      </c>
      <c r="M23" s="14">
        <v>2176834.2707413202</v>
      </c>
      <c r="N23" t="s">
        <v>1151</v>
      </c>
      <c r="O23">
        <v>36.250571069999999</v>
      </c>
      <c r="P23">
        <v>-87.191958790000001</v>
      </c>
      <c r="Q23">
        <v>10.7</v>
      </c>
      <c r="R23" s="14">
        <v>-28.771696844004001</v>
      </c>
      <c r="S23" s="14">
        <v>-5.0895985532109203</v>
      </c>
      <c r="T23" s="14">
        <v>11.9450915816833</v>
      </c>
    </row>
    <row r="24" spans="1:20">
      <c r="A24" t="s">
        <v>212</v>
      </c>
      <c r="B24">
        <v>1</v>
      </c>
      <c r="C24" s="2">
        <v>44733</v>
      </c>
      <c r="D24" t="s">
        <v>2165</v>
      </c>
      <c r="E24">
        <v>2020545</v>
      </c>
      <c r="F24">
        <v>2210216</v>
      </c>
      <c r="G24">
        <v>203340</v>
      </c>
      <c r="H24" t="s">
        <v>2338</v>
      </c>
      <c r="I24" t="s">
        <v>1149</v>
      </c>
      <c r="J24" t="s">
        <v>1163</v>
      </c>
      <c r="K24" t="s">
        <v>2144</v>
      </c>
      <c r="L24" t="s">
        <v>1148</v>
      </c>
      <c r="M24" s="14">
        <v>6940.2004514306</v>
      </c>
      <c r="N24" t="s">
        <v>1154</v>
      </c>
      <c r="O24">
        <v>29.45531325</v>
      </c>
      <c r="P24">
        <v>-81.495578570000006</v>
      </c>
      <c r="Q24">
        <v>4.0999999999999899</v>
      </c>
      <c r="R24" s="14">
        <v>2.82276692675131</v>
      </c>
      <c r="S24" s="14">
        <v>-1.1035332365405499E-2</v>
      </c>
      <c r="T24" s="14">
        <v>2.9110519264363699</v>
      </c>
    </row>
    <row r="25" spans="1:20">
      <c r="A25" t="s">
        <v>220</v>
      </c>
      <c r="B25">
        <v>1</v>
      </c>
      <c r="C25" s="2">
        <v>44734</v>
      </c>
      <c r="D25" t="s">
        <v>2166</v>
      </c>
      <c r="E25">
        <v>2020547</v>
      </c>
      <c r="F25">
        <v>2210224</v>
      </c>
      <c r="G25">
        <v>203200</v>
      </c>
      <c r="H25" t="s">
        <v>2338</v>
      </c>
      <c r="I25" t="s">
        <v>1149</v>
      </c>
      <c r="J25" t="s">
        <v>1163</v>
      </c>
      <c r="K25" t="s">
        <v>2144</v>
      </c>
      <c r="L25" t="s">
        <v>1148</v>
      </c>
      <c r="M25" s="14">
        <v>59.569550625721099</v>
      </c>
      <c r="N25" t="s">
        <v>1154</v>
      </c>
      <c r="O25">
        <v>28.563694519999999</v>
      </c>
      <c r="P25">
        <v>-81.437948930000005</v>
      </c>
      <c r="Q25">
        <v>5.5</v>
      </c>
      <c r="R25" s="14">
        <v>-0.499545733854106</v>
      </c>
      <c r="S25" s="14">
        <v>-7.5748063520841805E-2</v>
      </c>
      <c r="T25" s="14">
        <v>0.10643877431262801</v>
      </c>
    </row>
    <row r="26" spans="1:20">
      <c r="A26" t="s">
        <v>411</v>
      </c>
      <c r="B26">
        <v>1</v>
      </c>
      <c r="C26" s="2">
        <v>44754</v>
      </c>
      <c r="D26" t="s">
        <v>2167</v>
      </c>
      <c r="E26">
        <v>2020782</v>
      </c>
      <c r="F26">
        <v>2210431</v>
      </c>
      <c r="G26">
        <v>220720</v>
      </c>
      <c r="H26" t="s">
        <v>2337</v>
      </c>
      <c r="I26" t="s">
        <v>1159</v>
      </c>
      <c r="J26" t="s">
        <v>1163</v>
      </c>
      <c r="K26" t="s">
        <v>2144</v>
      </c>
      <c r="L26" t="s">
        <v>1148</v>
      </c>
      <c r="M26" s="14">
        <v>858.90292976696196</v>
      </c>
      <c r="N26" t="s">
        <v>1151</v>
      </c>
      <c r="O26">
        <v>35.7733743</v>
      </c>
      <c r="P26">
        <v>-81.541745860000006</v>
      </c>
      <c r="Q26">
        <v>11.7</v>
      </c>
      <c r="R26" s="14">
        <v>-26.6571235935129</v>
      </c>
      <c r="S26" s="14">
        <v>-4.8604388185364504</v>
      </c>
      <c r="T26" s="14">
        <v>12.226386954778601</v>
      </c>
    </row>
    <row r="27" spans="1:20">
      <c r="A27" t="s">
        <v>413</v>
      </c>
      <c r="B27">
        <v>1</v>
      </c>
      <c r="C27" s="2">
        <v>44754</v>
      </c>
      <c r="D27" t="s">
        <v>2168</v>
      </c>
      <c r="E27">
        <v>2020776</v>
      </c>
      <c r="F27">
        <v>2210433</v>
      </c>
      <c r="G27">
        <v>212220</v>
      </c>
      <c r="H27" t="s">
        <v>2339</v>
      </c>
      <c r="I27" t="s">
        <v>1149</v>
      </c>
      <c r="J27" t="s">
        <v>1163</v>
      </c>
      <c r="K27" t="s">
        <v>2144</v>
      </c>
      <c r="L27" t="s">
        <v>1148</v>
      </c>
      <c r="M27" s="14">
        <v>16224.9798454874</v>
      </c>
      <c r="N27" t="s">
        <v>1151</v>
      </c>
      <c r="O27">
        <v>34.476171129999997</v>
      </c>
      <c r="P27">
        <v>-89.668976420000007</v>
      </c>
      <c r="Q27">
        <v>7.8</v>
      </c>
      <c r="R27" s="14">
        <v>-22.115892635624501</v>
      </c>
      <c r="S27" s="14">
        <v>-3.43888444798251</v>
      </c>
      <c r="T27" s="14">
        <v>5.39518294823554</v>
      </c>
    </row>
    <row r="28" spans="1:20">
      <c r="A28" t="s">
        <v>239</v>
      </c>
      <c r="B28">
        <v>1</v>
      </c>
      <c r="C28" s="2">
        <v>44735</v>
      </c>
      <c r="D28" t="s">
        <v>2169</v>
      </c>
      <c r="E28">
        <v>2020569</v>
      </c>
      <c r="F28">
        <v>2210244</v>
      </c>
      <c r="G28">
        <v>203300</v>
      </c>
      <c r="H28" t="s">
        <v>2338</v>
      </c>
      <c r="I28" t="s">
        <v>1149</v>
      </c>
      <c r="J28" t="s">
        <v>1150</v>
      </c>
      <c r="K28" t="s">
        <v>2144</v>
      </c>
      <c r="L28" t="s">
        <v>1148</v>
      </c>
      <c r="M28" s="14">
        <v>28.160105081512601</v>
      </c>
      <c r="N28" t="s">
        <v>1154</v>
      </c>
      <c r="O28">
        <v>28.63735951</v>
      </c>
      <c r="P28">
        <v>-81.137597040000003</v>
      </c>
      <c r="Q28">
        <v>3.2</v>
      </c>
      <c r="R28" s="14">
        <v>6.8302836188878704</v>
      </c>
      <c r="S28" s="14">
        <v>1.4420243318949899</v>
      </c>
      <c r="T28" s="14">
        <v>-4.7059110362721004</v>
      </c>
    </row>
    <row r="29" spans="1:20">
      <c r="A29" t="s">
        <v>223</v>
      </c>
      <c r="B29">
        <v>1</v>
      </c>
      <c r="C29" s="2">
        <v>44733</v>
      </c>
      <c r="D29" t="s">
        <v>2170</v>
      </c>
      <c r="E29">
        <v>2020542</v>
      </c>
      <c r="F29">
        <v>2210227</v>
      </c>
      <c r="G29">
        <v>203520</v>
      </c>
      <c r="H29" t="s">
        <v>2338</v>
      </c>
      <c r="I29" t="s">
        <v>1149</v>
      </c>
      <c r="J29" t="s">
        <v>1163</v>
      </c>
      <c r="K29" t="s">
        <v>2144</v>
      </c>
      <c r="L29" t="s">
        <v>1148</v>
      </c>
      <c r="M29" s="14">
        <v>1023.40506648817</v>
      </c>
      <c r="N29" t="s">
        <v>1154</v>
      </c>
      <c r="O29">
        <v>28.102433699999999</v>
      </c>
      <c r="P29">
        <v>-82.721145250000006</v>
      </c>
      <c r="Q29">
        <v>3.9</v>
      </c>
      <c r="R29" s="14">
        <v>10.9539844950211</v>
      </c>
      <c r="S29" s="14">
        <v>1.7913516213524601</v>
      </c>
      <c r="T29" s="14">
        <v>-3.3768284757985598</v>
      </c>
    </row>
    <row r="30" spans="1:20">
      <c r="A30" t="s">
        <v>459</v>
      </c>
      <c r="B30">
        <v>1</v>
      </c>
      <c r="C30" s="2">
        <v>44756</v>
      </c>
      <c r="D30" t="s">
        <v>2171</v>
      </c>
      <c r="E30">
        <v>2020820</v>
      </c>
      <c r="F30">
        <v>2210484</v>
      </c>
      <c r="G30">
        <v>220660</v>
      </c>
      <c r="H30" t="s">
        <v>2340</v>
      </c>
      <c r="I30" t="s">
        <v>1159</v>
      </c>
      <c r="J30" t="s">
        <v>1163</v>
      </c>
      <c r="K30" t="s">
        <v>2144</v>
      </c>
      <c r="L30" t="s">
        <v>1148</v>
      </c>
      <c r="M30" s="14">
        <v>1221.3824498312899</v>
      </c>
      <c r="N30" t="s">
        <v>1151</v>
      </c>
      <c r="O30">
        <v>34.807311210000002</v>
      </c>
      <c r="P30">
        <v>-84.265969209999994</v>
      </c>
      <c r="Q30">
        <v>38</v>
      </c>
      <c r="R30" s="14">
        <v>-25.079824979644599</v>
      </c>
      <c r="S30" s="14">
        <v>-4.2308448647381196</v>
      </c>
      <c r="T30" s="14">
        <v>8.7669339382603901</v>
      </c>
    </row>
    <row r="31" spans="1:20">
      <c r="A31" t="s">
        <v>422</v>
      </c>
      <c r="B31">
        <v>1</v>
      </c>
      <c r="C31" s="2">
        <v>44754</v>
      </c>
      <c r="D31" t="s">
        <v>2172</v>
      </c>
      <c r="E31">
        <v>2020772</v>
      </c>
      <c r="F31">
        <v>2210443</v>
      </c>
      <c r="G31">
        <v>211740</v>
      </c>
      <c r="H31" t="s">
        <v>2341</v>
      </c>
      <c r="I31" t="s">
        <v>1149</v>
      </c>
      <c r="J31" t="s">
        <v>1163</v>
      </c>
      <c r="K31" t="s">
        <v>2144</v>
      </c>
      <c r="L31" t="s">
        <v>1148</v>
      </c>
      <c r="M31" s="14">
        <v>14075.090824880101</v>
      </c>
      <c r="N31" t="s">
        <v>1151</v>
      </c>
      <c r="O31">
        <v>34.838406429999999</v>
      </c>
      <c r="P31">
        <v>-87.946701739999995</v>
      </c>
      <c r="Q31">
        <v>14.3</v>
      </c>
      <c r="R31" s="14">
        <v>-26.1657664425848</v>
      </c>
      <c r="S31" s="14">
        <v>-4.5024769025135098</v>
      </c>
      <c r="T31" s="14">
        <v>9.8540487775232695</v>
      </c>
    </row>
    <row r="32" spans="1:20">
      <c r="A32" t="s">
        <v>219</v>
      </c>
      <c r="B32">
        <v>1</v>
      </c>
      <c r="C32" s="2">
        <v>44734</v>
      </c>
      <c r="D32" t="s">
        <v>2173</v>
      </c>
      <c r="E32">
        <v>2020548</v>
      </c>
      <c r="F32">
        <v>2210223</v>
      </c>
      <c r="G32">
        <v>203440</v>
      </c>
      <c r="H32" t="s">
        <v>2338</v>
      </c>
      <c r="I32" t="s">
        <v>1149</v>
      </c>
      <c r="J32" t="s">
        <v>2326</v>
      </c>
      <c r="K32" t="s">
        <v>2144</v>
      </c>
      <c r="L32" t="s">
        <v>1148</v>
      </c>
      <c r="M32" s="14">
        <v>41.793300179849503</v>
      </c>
      <c r="N32" t="s">
        <v>1154</v>
      </c>
      <c r="O32">
        <v>28.866543740000001</v>
      </c>
      <c r="P32">
        <v>-81.682455790000006</v>
      </c>
      <c r="Q32">
        <v>2.5</v>
      </c>
      <c r="R32" s="14">
        <v>9.5356917935476293</v>
      </c>
      <c r="S32" s="14">
        <v>1.74299493501423</v>
      </c>
      <c r="T32" s="14">
        <v>-4.4082676865662096</v>
      </c>
    </row>
    <row r="33" spans="1:20">
      <c r="A33" t="s">
        <v>269</v>
      </c>
      <c r="B33">
        <v>1</v>
      </c>
      <c r="C33" s="2">
        <v>44735</v>
      </c>
      <c r="D33" t="s">
        <v>2174</v>
      </c>
      <c r="E33">
        <v>2020567</v>
      </c>
      <c r="F33">
        <v>2210274</v>
      </c>
      <c r="G33">
        <v>203500</v>
      </c>
      <c r="H33" t="s">
        <v>2338</v>
      </c>
      <c r="I33" t="s">
        <v>1149</v>
      </c>
      <c r="J33" t="s">
        <v>1163</v>
      </c>
      <c r="K33" t="s">
        <v>2144</v>
      </c>
      <c r="L33" t="s">
        <v>1148</v>
      </c>
      <c r="M33" s="14">
        <v>129612.02105912899</v>
      </c>
      <c r="N33" t="s">
        <v>1154</v>
      </c>
      <c r="O33">
        <v>26.93623169</v>
      </c>
      <c r="P33">
        <v>-80.866301089999993</v>
      </c>
      <c r="Q33">
        <v>3</v>
      </c>
      <c r="R33" s="14">
        <v>19.3068752539026</v>
      </c>
      <c r="S33" s="14">
        <v>2.7448854660462798</v>
      </c>
      <c r="T33" s="14">
        <v>-2.6522084744676699</v>
      </c>
    </row>
    <row r="34" spans="1:20">
      <c r="A34" t="s">
        <v>410</v>
      </c>
      <c r="B34">
        <v>1</v>
      </c>
      <c r="C34" s="2">
        <v>44754</v>
      </c>
      <c r="D34" t="s">
        <v>2175</v>
      </c>
      <c r="E34">
        <v>2020784</v>
      </c>
      <c r="F34">
        <v>2210430</v>
      </c>
      <c r="G34">
        <v>220620</v>
      </c>
      <c r="H34" t="s">
        <v>2333</v>
      </c>
      <c r="I34" t="s">
        <v>1159</v>
      </c>
      <c r="J34" t="s">
        <v>1163</v>
      </c>
      <c r="K34" t="s">
        <v>2144</v>
      </c>
      <c r="L34" t="s">
        <v>1148</v>
      </c>
      <c r="M34" s="14">
        <v>12003.2477635625</v>
      </c>
      <c r="N34" t="s">
        <v>1151</v>
      </c>
      <c r="O34">
        <v>35.939426789999999</v>
      </c>
      <c r="P34">
        <v>-83.365028269999996</v>
      </c>
      <c r="Q34">
        <v>29.4</v>
      </c>
      <c r="R34" s="14">
        <v>-30.430127573802501</v>
      </c>
      <c r="S34" s="14">
        <v>-5.0689672253825497</v>
      </c>
      <c r="T34" s="14">
        <v>10.121610229257801</v>
      </c>
    </row>
    <row r="35" spans="1:20">
      <c r="A35" t="s">
        <v>440</v>
      </c>
      <c r="B35">
        <v>1</v>
      </c>
      <c r="C35" s="2">
        <v>44755</v>
      </c>
      <c r="D35" t="s">
        <v>2176</v>
      </c>
      <c r="E35">
        <v>2020798</v>
      </c>
      <c r="F35">
        <v>2210461</v>
      </c>
      <c r="G35">
        <v>203360</v>
      </c>
      <c r="H35" t="s">
        <v>2341</v>
      </c>
      <c r="I35" t="s">
        <v>1159</v>
      </c>
      <c r="J35" t="s">
        <v>1163</v>
      </c>
      <c r="K35" t="s">
        <v>2144</v>
      </c>
      <c r="L35" t="s">
        <v>1148</v>
      </c>
      <c r="M35" s="14">
        <v>5061.67605688817</v>
      </c>
      <c r="N35" t="s">
        <v>1151</v>
      </c>
      <c r="O35">
        <v>33.097803910000003</v>
      </c>
      <c r="P35">
        <v>-86.480064319999997</v>
      </c>
      <c r="Q35">
        <v>17.399999999999899</v>
      </c>
      <c r="R35" s="14">
        <v>-20.242520993194798</v>
      </c>
      <c r="S35" s="14">
        <v>-3.7199889470907701</v>
      </c>
      <c r="T35" s="14">
        <v>9.5173905835313803</v>
      </c>
    </row>
    <row r="36" spans="1:20">
      <c r="A36" t="s">
        <v>238</v>
      </c>
      <c r="B36">
        <v>1</v>
      </c>
      <c r="C36" s="2">
        <v>44735</v>
      </c>
      <c r="D36" t="s">
        <v>2177</v>
      </c>
      <c r="E36">
        <v>2020570</v>
      </c>
      <c r="F36">
        <v>2210243</v>
      </c>
      <c r="G36">
        <v>203380</v>
      </c>
      <c r="H36" t="s">
        <v>2338</v>
      </c>
      <c r="I36" t="s">
        <v>1149</v>
      </c>
      <c r="J36" t="s">
        <v>1163</v>
      </c>
      <c r="K36" t="s">
        <v>2144</v>
      </c>
      <c r="L36" t="s">
        <v>1148</v>
      </c>
      <c r="M36" s="14">
        <v>771.71675156397202</v>
      </c>
      <c r="N36" t="s">
        <v>1154</v>
      </c>
      <c r="O36">
        <v>28.573323630000001</v>
      </c>
      <c r="P36">
        <v>-81.770253920000002</v>
      </c>
      <c r="Q36">
        <v>7.2</v>
      </c>
      <c r="R36" s="14">
        <v>18.350572488132499</v>
      </c>
      <c r="S36" s="14">
        <v>2.9321031260624499</v>
      </c>
      <c r="T36" s="14">
        <v>-5.1062525203671099</v>
      </c>
    </row>
    <row r="37" spans="1:20">
      <c r="A37" t="s">
        <v>241</v>
      </c>
      <c r="B37">
        <v>1</v>
      </c>
      <c r="C37" s="2">
        <v>44734</v>
      </c>
      <c r="D37" t="s">
        <v>2178</v>
      </c>
      <c r="E37">
        <v>2020535</v>
      </c>
      <c r="F37">
        <v>2210246</v>
      </c>
      <c r="G37">
        <v>203320</v>
      </c>
      <c r="H37" t="s">
        <v>2338</v>
      </c>
      <c r="I37" t="s">
        <v>1149</v>
      </c>
      <c r="J37" t="s">
        <v>1163</v>
      </c>
      <c r="K37" t="s">
        <v>2144</v>
      </c>
      <c r="L37" t="s">
        <v>1148</v>
      </c>
      <c r="M37" s="14">
        <v>271.80959603647699</v>
      </c>
      <c r="N37" t="s">
        <v>1154</v>
      </c>
      <c r="O37">
        <v>28.092104039999999</v>
      </c>
      <c r="P37">
        <v>-81.707132680000001</v>
      </c>
      <c r="Q37">
        <v>4.7</v>
      </c>
      <c r="R37" s="14">
        <v>16.8169498618396</v>
      </c>
      <c r="S37" s="14">
        <v>2.7123028051752001</v>
      </c>
      <c r="T37" s="14">
        <v>-4.88147257956195</v>
      </c>
    </row>
    <row r="38" spans="1:20">
      <c r="A38" t="s">
        <v>421</v>
      </c>
      <c r="B38">
        <v>1</v>
      </c>
      <c r="C38" s="2">
        <v>44753</v>
      </c>
      <c r="D38" t="s">
        <v>2179</v>
      </c>
      <c r="E38">
        <v>2020756</v>
      </c>
      <c r="F38">
        <v>2210442</v>
      </c>
      <c r="G38">
        <v>212260</v>
      </c>
      <c r="H38" t="s">
        <v>2340</v>
      </c>
      <c r="I38" t="s">
        <v>1159</v>
      </c>
      <c r="J38" t="s">
        <v>1163</v>
      </c>
      <c r="K38" t="s">
        <v>2144</v>
      </c>
      <c r="L38" t="s">
        <v>1148</v>
      </c>
      <c r="M38" s="14">
        <v>4554.4876504823396</v>
      </c>
      <c r="N38" t="s">
        <v>1151</v>
      </c>
      <c r="O38">
        <v>34.137611560000003</v>
      </c>
      <c r="P38">
        <v>-84.643236540000004</v>
      </c>
      <c r="Q38">
        <v>13.6</v>
      </c>
      <c r="R38" s="14">
        <v>-20.934204149884401</v>
      </c>
      <c r="S38" s="14">
        <v>-3.7268353868618802</v>
      </c>
      <c r="T38" s="14">
        <v>8.8804789450106192</v>
      </c>
    </row>
    <row r="39" spans="1:20">
      <c r="A39" t="s">
        <v>438</v>
      </c>
      <c r="B39">
        <v>1</v>
      </c>
      <c r="C39" s="2">
        <v>44755</v>
      </c>
      <c r="D39" t="s">
        <v>2180</v>
      </c>
      <c r="E39">
        <v>2020795</v>
      </c>
      <c r="F39">
        <v>2210459</v>
      </c>
      <c r="G39">
        <v>212300</v>
      </c>
      <c r="H39" t="s">
        <v>2341</v>
      </c>
      <c r="I39" t="s">
        <v>1159</v>
      </c>
      <c r="J39" t="s">
        <v>1163</v>
      </c>
      <c r="K39" t="s">
        <v>2144</v>
      </c>
      <c r="L39" t="s">
        <v>1148</v>
      </c>
      <c r="M39" s="14">
        <v>2185.4439697277498</v>
      </c>
      <c r="N39" t="s">
        <v>1151</v>
      </c>
      <c r="O39">
        <v>32.755987009999998</v>
      </c>
      <c r="P39">
        <v>-86.383108210000003</v>
      </c>
      <c r="Q39">
        <v>24.3</v>
      </c>
      <c r="R39" s="14">
        <v>-19.8078274652229</v>
      </c>
      <c r="S39" s="14">
        <v>-3.6712896967623601</v>
      </c>
      <c r="T39" s="14">
        <v>9.56249010887597</v>
      </c>
    </row>
    <row r="40" spans="1:20">
      <c r="A40" t="s">
        <v>211</v>
      </c>
      <c r="B40">
        <v>1</v>
      </c>
      <c r="C40" s="2">
        <v>44734</v>
      </c>
      <c r="D40" t="s">
        <v>2181</v>
      </c>
      <c r="E40">
        <v>2020546</v>
      </c>
      <c r="F40">
        <v>2210215</v>
      </c>
      <c r="G40">
        <v>203460</v>
      </c>
      <c r="H40" t="s">
        <v>2338</v>
      </c>
      <c r="I40" t="s">
        <v>1149</v>
      </c>
      <c r="J40" t="s">
        <v>1163</v>
      </c>
      <c r="K40" t="s">
        <v>2144</v>
      </c>
      <c r="L40" t="s">
        <v>1148</v>
      </c>
      <c r="M40" s="14">
        <v>1635.5020834586901</v>
      </c>
      <c r="N40" t="s">
        <v>1154</v>
      </c>
      <c r="O40">
        <v>28.916169490000001</v>
      </c>
      <c r="P40">
        <v>-81.738985029999995</v>
      </c>
      <c r="Q40">
        <v>6.1</v>
      </c>
      <c r="R40" s="14">
        <v>17.767950978324698</v>
      </c>
      <c r="S40" s="14">
        <v>2.8798121510775698</v>
      </c>
      <c r="T40" s="14">
        <v>-5.2705462302958699</v>
      </c>
    </row>
    <row r="41" spans="1:20">
      <c r="A41" t="s">
        <v>240</v>
      </c>
      <c r="B41">
        <v>1</v>
      </c>
      <c r="C41" s="2">
        <v>44734</v>
      </c>
      <c r="D41" t="s">
        <v>2182</v>
      </c>
      <c r="E41">
        <v>2020536</v>
      </c>
      <c r="F41">
        <v>2210245</v>
      </c>
      <c r="G41">
        <v>203400</v>
      </c>
      <c r="H41" t="s">
        <v>2338</v>
      </c>
      <c r="I41" t="s">
        <v>1149</v>
      </c>
      <c r="J41" t="s">
        <v>1163</v>
      </c>
      <c r="K41" t="s">
        <v>2144</v>
      </c>
      <c r="L41" t="s">
        <v>1148</v>
      </c>
      <c r="M41" s="14">
        <v>1419.19619525079</v>
      </c>
      <c r="N41" t="s">
        <v>1154</v>
      </c>
      <c r="O41">
        <v>27.74198501</v>
      </c>
      <c r="P41">
        <v>-81.499331609999999</v>
      </c>
      <c r="Q41">
        <v>5.4</v>
      </c>
      <c r="R41" s="14">
        <v>13.949617778773399</v>
      </c>
      <c r="S41" s="14">
        <v>2.2190299805818201</v>
      </c>
      <c r="T41" s="14">
        <v>-3.8026220658811098</v>
      </c>
    </row>
    <row r="42" spans="1:20">
      <c r="A42" t="s">
        <v>427</v>
      </c>
      <c r="B42">
        <v>1</v>
      </c>
      <c r="C42" s="2">
        <v>44755</v>
      </c>
      <c r="D42" t="s">
        <v>2183</v>
      </c>
      <c r="E42">
        <v>2020803</v>
      </c>
      <c r="F42">
        <v>2210448</v>
      </c>
      <c r="G42">
        <v>212280</v>
      </c>
      <c r="H42" t="s">
        <v>2341</v>
      </c>
      <c r="I42" t="s">
        <v>1159</v>
      </c>
      <c r="J42" t="s">
        <v>1163</v>
      </c>
      <c r="K42" t="s">
        <v>2144</v>
      </c>
      <c r="L42" t="s">
        <v>1148</v>
      </c>
      <c r="M42" s="14">
        <v>389.289399651076</v>
      </c>
      <c r="N42" t="s">
        <v>1151</v>
      </c>
      <c r="O42">
        <v>33.468351509999998</v>
      </c>
      <c r="P42">
        <v>-86.644454510000003</v>
      </c>
      <c r="Q42">
        <v>8.4</v>
      </c>
      <c r="R42" s="14">
        <v>-16.414896815622999</v>
      </c>
      <c r="S42" s="14">
        <v>-3.1240060685982698</v>
      </c>
      <c r="T42" s="14">
        <v>8.5771517331631699</v>
      </c>
    </row>
    <row r="43" spans="1:20">
      <c r="A43" t="s">
        <v>254</v>
      </c>
      <c r="B43">
        <v>1</v>
      </c>
      <c r="C43" s="2">
        <v>44735</v>
      </c>
      <c r="D43" t="s">
        <v>2184</v>
      </c>
      <c r="E43">
        <v>2020571</v>
      </c>
      <c r="F43">
        <v>2210259</v>
      </c>
      <c r="G43">
        <v>203420</v>
      </c>
      <c r="H43" t="s">
        <v>2338</v>
      </c>
      <c r="I43" t="s">
        <v>1149</v>
      </c>
      <c r="J43" t="s">
        <v>1163</v>
      </c>
      <c r="K43" t="s">
        <v>2144</v>
      </c>
      <c r="L43" t="s">
        <v>1148</v>
      </c>
      <c r="M43" s="14">
        <v>12508.5509572875</v>
      </c>
      <c r="N43" t="s">
        <v>1154</v>
      </c>
      <c r="O43">
        <v>28.620973370000002</v>
      </c>
      <c r="P43">
        <v>-81.621994770000001</v>
      </c>
      <c r="Q43">
        <v>1.7</v>
      </c>
      <c r="R43" s="14">
        <v>20.014439279472899</v>
      </c>
      <c r="S43" s="14">
        <v>2.4556761027624199</v>
      </c>
      <c r="T43" s="14">
        <v>0.36903045737357498</v>
      </c>
    </row>
    <row r="44" spans="1:20">
      <c r="A44" t="s">
        <v>270</v>
      </c>
      <c r="B44">
        <v>1</v>
      </c>
      <c r="C44" s="2">
        <v>44735</v>
      </c>
      <c r="D44" t="s">
        <v>2185</v>
      </c>
      <c r="E44">
        <v>2020568</v>
      </c>
      <c r="F44">
        <v>2210275</v>
      </c>
      <c r="G44">
        <v>203280</v>
      </c>
      <c r="H44" t="s">
        <v>2338</v>
      </c>
      <c r="I44" t="s">
        <v>1149</v>
      </c>
      <c r="J44" t="s">
        <v>1163</v>
      </c>
      <c r="K44" t="s">
        <v>2144</v>
      </c>
      <c r="L44" t="s">
        <v>1148</v>
      </c>
      <c r="M44" s="14">
        <v>3833.68686748235</v>
      </c>
      <c r="N44" t="s">
        <v>1154</v>
      </c>
      <c r="O44">
        <v>28.825296430000002</v>
      </c>
      <c r="P44">
        <v>-81.836723199999994</v>
      </c>
      <c r="Q44">
        <v>6.1</v>
      </c>
      <c r="R44" s="14">
        <v>16.1565040984013</v>
      </c>
      <c r="S44" s="14">
        <v>2.7114563426648899</v>
      </c>
      <c r="T44" s="14">
        <v>-5.5351466429178702</v>
      </c>
    </row>
    <row r="45" spans="1:20">
      <c r="A45" t="s">
        <v>425</v>
      </c>
      <c r="B45">
        <v>1</v>
      </c>
      <c r="C45" s="2">
        <v>44753</v>
      </c>
      <c r="D45" t="s">
        <v>2186</v>
      </c>
      <c r="E45">
        <v>2020783</v>
      </c>
      <c r="F45">
        <v>2210446</v>
      </c>
      <c r="G45">
        <v>220640</v>
      </c>
      <c r="H45" t="s">
        <v>2337</v>
      </c>
      <c r="I45" t="s">
        <v>1159</v>
      </c>
      <c r="J45" t="s">
        <v>1163</v>
      </c>
      <c r="K45" t="s">
        <v>2144</v>
      </c>
      <c r="L45" t="s">
        <v>1148</v>
      </c>
      <c r="M45" s="14">
        <v>3871.0824180935201</v>
      </c>
      <c r="N45" t="s">
        <v>1151</v>
      </c>
      <c r="O45">
        <v>35.020633480000001</v>
      </c>
      <c r="P45">
        <v>-81.04741516</v>
      </c>
      <c r="Q45">
        <v>10.7</v>
      </c>
      <c r="R45" s="14">
        <v>-21.650044280757299</v>
      </c>
      <c r="S45" s="14">
        <v>-3.7057058366340101</v>
      </c>
      <c r="T45" s="14">
        <v>7.9956024123147804</v>
      </c>
    </row>
    <row r="46" spans="1:20">
      <c r="A46" t="s">
        <v>334</v>
      </c>
      <c r="B46">
        <v>1</v>
      </c>
      <c r="C46" s="2">
        <v>44742</v>
      </c>
      <c r="D46" t="s">
        <v>2187</v>
      </c>
      <c r="E46">
        <v>2020693</v>
      </c>
      <c r="F46">
        <v>2210345</v>
      </c>
      <c r="G46">
        <v>208320</v>
      </c>
      <c r="H46" t="s">
        <v>2342</v>
      </c>
      <c r="I46" t="s">
        <v>1149</v>
      </c>
      <c r="J46" t="s">
        <v>1163</v>
      </c>
      <c r="K46" t="s">
        <v>2144</v>
      </c>
      <c r="L46" t="s">
        <v>1148</v>
      </c>
      <c r="M46" s="14">
        <v>47682.456732530802</v>
      </c>
      <c r="N46" t="s">
        <v>1151</v>
      </c>
      <c r="O46">
        <v>35.413075220000003</v>
      </c>
      <c r="P46">
        <v>-88.074677390000005</v>
      </c>
      <c r="Q46">
        <v>15.9</v>
      </c>
      <c r="R46" s="14">
        <v>-23.105751303682101</v>
      </c>
      <c r="S46" s="14">
        <v>-4.1500169921019303</v>
      </c>
      <c r="T46" s="14">
        <v>10.0943846331333</v>
      </c>
    </row>
    <row r="47" spans="1:20">
      <c r="A47" t="s">
        <v>1059</v>
      </c>
      <c r="B47">
        <v>1</v>
      </c>
      <c r="C47" s="2">
        <v>44825</v>
      </c>
      <c r="D47" t="s">
        <v>2188</v>
      </c>
      <c r="E47">
        <v>2021821</v>
      </c>
      <c r="F47">
        <v>2211154</v>
      </c>
      <c r="G47">
        <v>222820</v>
      </c>
      <c r="H47" t="s">
        <v>2343</v>
      </c>
      <c r="I47" t="s">
        <v>1319</v>
      </c>
      <c r="J47" t="s">
        <v>1163</v>
      </c>
      <c r="K47" t="s">
        <v>2144</v>
      </c>
      <c r="L47" t="s">
        <v>1148</v>
      </c>
      <c r="M47" s="14">
        <v>345.70648358572799</v>
      </c>
      <c r="N47" t="s">
        <v>1151</v>
      </c>
      <c r="O47">
        <v>40.381215470000001</v>
      </c>
      <c r="P47">
        <v>-84.324002539999995</v>
      </c>
      <c r="Q47">
        <v>1.1000000000000001</v>
      </c>
      <c r="R47" s="14">
        <v>-15.343598258498</v>
      </c>
      <c r="S47" s="14">
        <v>-1.7575223570794001</v>
      </c>
      <c r="T47" s="14">
        <v>-1.28341940186282</v>
      </c>
    </row>
    <row r="48" spans="1:20">
      <c r="A48" t="s">
        <v>230</v>
      </c>
      <c r="B48">
        <v>1</v>
      </c>
      <c r="C48" s="2">
        <v>44733</v>
      </c>
      <c r="D48" t="s">
        <v>2189</v>
      </c>
      <c r="E48">
        <v>2020563</v>
      </c>
      <c r="F48">
        <v>2210235</v>
      </c>
      <c r="G48">
        <v>208180</v>
      </c>
      <c r="H48" t="s">
        <v>2344</v>
      </c>
      <c r="I48" t="s">
        <v>1363</v>
      </c>
      <c r="J48" t="s">
        <v>1163</v>
      </c>
      <c r="K48" t="s">
        <v>2144</v>
      </c>
      <c r="L48" t="s">
        <v>1148</v>
      </c>
      <c r="M48" s="14">
        <v>324.05961411406503</v>
      </c>
      <c r="N48" t="s">
        <v>1154</v>
      </c>
      <c r="O48">
        <v>41.671582129999997</v>
      </c>
      <c r="P48">
        <v>-85.049893499999996</v>
      </c>
      <c r="Q48">
        <v>24</v>
      </c>
      <c r="R48" s="14">
        <v>-34.0805674313645</v>
      </c>
      <c r="S48" s="14">
        <v>-4.38365719077657</v>
      </c>
      <c r="T48" s="14">
        <v>0.98869009484800296</v>
      </c>
    </row>
    <row r="49" spans="1:20">
      <c r="A49" t="s">
        <v>130</v>
      </c>
      <c r="B49">
        <v>1</v>
      </c>
      <c r="C49" s="2">
        <v>44726</v>
      </c>
      <c r="D49" t="s">
        <v>2190</v>
      </c>
      <c r="E49">
        <v>2020419</v>
      </c>
      <c r="F49">
        <v>2210128</v>
      </c>
      <c r="G49">
        <v>208140</v>
      </c>
      <c r="H49" t="s">
        <v>2345</v>
      </c>
      <c r="I49" t="s">
        <v>1319</v>
      </c>
      <c r="J49" t="s">
        <v>1163</v>
      </c>
      <c r="K49" t="s">
        <v>2144</v>
      </c>
      <c r="L49" t="s">
        <v>1148</v>
      </c>
      <c r="M49" s="14">
        <v>253.88685746732199</v>
      </c>
      <c r="N49" t="s">
        <v>1151</v>
      </c>
      <c r="O49">
        <v>39.012661110000003</v>
      </c>
      <c r="P49">
        <v>-89.144082339999997</v>
      </c>
      <c r="Q49">
        <v>8.5</v>
      </c>
      <c r="R49" s="14">
        <v>-24.648492179708899</v>
      </c>
      <c r="S49" s="14">
        <v>-4.35024542912707</v>
      </c>
      <c r="T49" s="14">
        <v>10.153471253307501</v>
      </c>
    </row>
    <row r="50" spans="1:20">
      <c r="A50" t="s">
        <v>329</v>
      </c>
      <c r="B50">
        <v>1</v>
      </c>
      <c r="C50" s="2">
        <v>44742</v>
      </c>
      <c r="D50" t="s">
        <v>2191</v>
      </c>
      <c r="E50">
        <v>2020690</v>
      </c>
      <c r="F50">
        <v>2210340</v>
      </c>
      <c r="G50">
        <v>208080</v>
      </c>
      <c r="H50" t="s">
        <v>2346</v>
      </c>
      <c r="I50" t="s">
        <v>1363</v>
      </c>
      <c r="J50" t="s">
        <v>1163</v>
      </c>
      <c r="K50" t="s">
        <v>2144</v>
      </c>
      <c r="L50" t="s">
        <v>1148</v>
      </c>
      <c r="M50" s="14">
        <v>8375.1733336936904</v>
      </c>
      <c r="N50" t="s">
        <v>1154</v>
      </c>
      <c r="O50">
        <v>47.395954320000001</v>
      </c>
      <c r="P50">
        <v>-94.561838480000006</v>
      </c>
      <c r="Q50">
        <v>36.5</v>
      </c>
      <c r="R50" s="14">
        <v>-63.241102734022697</v>
      </c>
      <c r="S50" s="14">
        <v>-7.4413988780540601</v>
      </c>
      <c r="T50" s="14">
        <v>-3.7099117095901999</v>
      </c>
    </row>
    <row r="51" spans="1:20">
      <c r="A51" t="s">
        <v>308</v>
      </c>
      <c r="B51">
        <v>1</v>
      </c>
      <c r="C51" s="2">
        <v>44741</v>
      </c>
      <c r="D51" t="s">
        <v>2192</v>
      </c>
      <c r="E51">
        <v>2020656</v>
      </c>
      <c r="F51">
        <v>2210319</v>
      </c>
      <c r="G51">
        <v>203540</v>
      </c>
      <c r="H51" t="s">
        <v>2343</v>
      </c>
      <c r="I51" t="s">
        <v>1159</v>
      </c>
      <c r="J51" t="s">
        <v>1163</v>
      </c>
      <c r="K51" t="s">
        <v>2144</v>
      </c>
      <c r="L51" t="s">
        <v>1148</v>
      </c>
      <c r="M51" s="14">
        <v>613.05392893457599</v>
      </c>
      <c r="N51" t="s">
        <v>1151</v>
      </c>
      <c r="O51">
        <v>40.55157389</v>
      </c>
      <c r="P51">
        <v>-81.237952660000005</v>
      </c>
      <c r="Q51">
        <v>5.5</v>
      </c>
      <c r="R51" s="14">
        <v>-43.399297738972997</v>
      </c>
      <c r="S51" s="14">
        <v>-6.6061390902027703</v>
      </c>
      <c r="T51" s="14">
        <v>9.4498149826491495</v>
      </c>
    </row>
    <row r="52" spans="1:20">
      <c r="A52" t="s">
        <v>843</v>
      </c>
      <c r="B52">
        <v>1</v>
      </c>
      <c r="C52" s="2">
        <v>44789</v>
      </c>
      <c r="D52" t="s">
        <v>2193</v>
      </c>
      <c r="E52">
        <v>2021504</v>
      </c>
      <c r="F52">
        <v>2210904</v>
      </c>
      <c r="G52">
        <v>218120</v>
      </c>
      <c r="H52" t="s">
        <v>2347</v>
      </c>
      <c r="I52" t="s">
        <v>1363</v>
      </c>
      <c r="J52" t="s">
        <v>1163</v>
      </c>
      <c r="K52" t="s">
        <v>2144</v>
      </c>
      <c r="L52" t="s">
        <v>1148</v>
      </c>
      <c r="M52" s="14">
        <v>168.45227136558299</v>
      </c>
      <c r="N52" t="s">
        <v>1154</v>
      </c>
      <c r="O52">
        <v>42.61644253</v>
      </c>
      <c r="P52">
        <v>-85.20168529</v>
      </c>
      <c r="Q52">
        <v>10.1</v>
      </c>
      <c r="R52" s="14">
        <v>-44.520436291709103</v>
      </c>
      <c r="S52" s="14">
        <v>-6.8875136947292299</v>
      </c>
      <c r="T52" s="14">
        <v>10.579673266124599</v>
      </c>
    </row>
    <row r="53" spans="1:20">
      <c r="A53" t="s">
        <v>139</v>
      </c>
      <c r="B53">
        <v>1</v>
      </c>
      <c r="C53" s="2">
        <v>44725</v>
      </c>
      <c r="D53" t="s">
        <v>2194</v>
      </c>
      <c r="E53">
        <v>2020417</v>
      </c>
      <c r="F53">
        <v>2210137</v>
      </c>
      <c r="G53">
        <v>208120</v>
      </c>
      <c r="H53" t="s">
        <v>2345</v>
      </c>
      <c r="I53" t="s">
        <v>1319</v>
      </c>
      <c r="J53" t="s">
        <v>2326</v>
      </c>
      <c r="K53" t="s">
        <v>2144</v>
      </c>
      <c r="L53" t="s">
        <v>1148</v>
      </c>
      <c r="M53" s="14">
        <v>45.050205302533797</v>
      </c>
      <c r="N53" t="s">
        <v>1151</v>
      </c>
      <c r="O53">
        <v>40.986412139999999</v>
      </c>
      <c r="P53">
        <v>-90.396767780000005</v>
      </c>
      <c r="Q53">
        <v>9.3000000000000007</v>
      </c>
      <c r="R53" s="14">
        <v>-38.770537765529603</v>
      </c>
      <c r="S53" s="14">
        <v>-5.7621568423160099</v>
      </c>
      <c r="T53" s="14">
        <v>7.3267169729984403</v>
      </c>
    </row>
    <row r="54" spans="1:20">
      <c r="A54" t="s">
        <v>950</v>
      </c>
      <c r="B54">
        <v>1</v>
      </c>
      <c r="C54" s="2">
        <v>44804</v>
      </c>
      <c r="D54" t="s">
        <v>2195</v>
      </c>
      <c r="E54">
        <v>2021652</v>
      </c>
      <c r="F54">
        <v>2211024</v>
      </c>
      <c r="G54">
        <v>228260</v>
      </c>
      <c r="H54" t="s">
        <v>2346</v>
      </c>
      <c r="I54" t="s">
        <v>1363</v>
      </c>
      <c r="J54" t="s">
        <v>1163</v>
      </c>
      <c r="K54" t="s">
        <v>2144</v>
      </c>
      <c r="L54" t="s">
        <v>1148</v>
      </c>
      <c r="M54" s="14">
        <v>282.024536901673</v>
      </c>
      <c r="N54" t="s">
        <v>1154</v>
      </c>
      <c r="O54">
        <v>46.412790090000001</v>
      </c>
      <c r="P54">
        <v>-95.492024779999994</v>
      </c>
      <c r="Q54">
        <v>17.5</v>
      </c>
      <c r="R54" s="14">
        <v>-52.810862733001699</v>
      </c>
      <c r="S54" s="14">
        <v>-6.2290890124608298</v>
      </c>
      <c r="T54" s="14">
        <v>-2.9781506333150398</v>
      </c>
    </row>
    <row r="55" spans="1:20">
      <c r="A55" t="s">
        <v>519</v>
      </c>
      <c r="B55">
        <v>1</v>
      </c>
      <c r="C55" s="2">
        <v>44762</v>
      </c>
      <c r="D55" t="s">
        <v>2196</v>
      </c>
      <c r="E55">
        <v>2020934</v>
      </c>
      <c r="F55">
        <v>2210551</v>
      </c>
      <c r="G55">
        <v>218080</v>
      </c>
      <c r="H55" t="s">
        <v>2347</v>
      </c>
      <c r="I55" t="s">
        <v>1363</v>
      </c>
      <c r="J55" t="s">
        <v>1163</v>
      </c>
      <c r="K55" t="s">
        <v>2144</v>
      </c>
      <c r="L55" t="s">
        <v>1148</v>
      </c>
      <c r="M55" s="14">
        <v>125.54446770644201</v>
      </c>
      <c r="N55" t="s">
        <v>1154</v>
      </c>
      <c r="O55">
        <v>42.581980969999996</v>
      </c>
      <c r="P55">
        <v>-83.845989410000001</v>
      </c>
      <c r="Q55">
        <v>21.7</v>
      </c>
      <c r="R55" s="14">
        <v>-38.6872915112193</v>
      </c>
      <c r="S55" s="14">
        <v>-4.6652473086786204</v>
      </c>
      <c r="T55" s="14">
        <v>-1.36531304179041</v>
      </c>
    </row>
    <row r="56" spans="1:20">
      <c r="A56" t="s">
        <v>757</v>
      </c>
      <c r="B56">
        <v>1</v>
      </c>
      <c r="C56" s="2">
        <v>44783</v>
      </c>
      <c r="D56" t="s">
        <v>2197</v>
      </c>
      <c r="E56">
        <v>2021440</v>
      </c>
      <c r="F56">
        <v>2210807</v>
      </c>
      <c r="G56">
        <v>223740</v>
      </c>
      <c r="H56" t="s">
        <v>2344</v>
      </c>
      <c r="I56" t="s">
        <v>1363</v>
      </c>
      <c r="J56" t="s">
        <v>1163</v>
      </c>
      <c r="K56" t="s">
        <v>2144</v>
      </c>
      <c r="L56" t="s">
        <v>1148</v>
      </c>
      <c r="M56" s="14">
        <v>115.619270639137</v>
      </c>
      <c r="N56" t="s">
        <v>1154</v>
      </c>
      <c r="O56">
        <v>41.322906099999997</v>
      </c>
      <c r="P56">
        <v>-85.75477789</v>
      </c>
      <c r="Q56">
        <v>37.5</v>
      </c>
      <c r="R56" s="14">
        <v>-38.545574122358502</v>
      </c>
      <c r="S56" s="14">
        <v>-5.28689015200115</v>
      </c>
      <c r="T56" s="14">
        <v>3.7495470936506199</v>
      </c>
    </row>
    <row r="57" spans="1:20">
      <c r="A57" t="s">
        <v>1077</v>
      </c>
      <c r="B57">
        <v>1</v>
      </c>
      <c r="C57" s="2">
        <v>44832</v>
      </c>
      <c r="D57" t="s">
        <v>2198</v>
      </c>
      <c r="E57">
        <v>2021845</v>
      </c>
      <c r="F57">
        <v>2211175</v>
      </c>
      <c r="G57">
        <v>229000</v>
      </c>
      <c r="H57" t="s">
        <v>2348</v>
      </c>
      <c r="I57" t="s">
        <v>1319</v>
      </c>
      <c r="J57" t="s">
        <v>1163</v>
      </c>
      <c r="K57" t="s">
        <v>2144</v>
      </c>
      <c r="L57" t="s">
        <v>1148</v>
      </c>
      <c r="M57" s="14">
        <v>53416.520363953903</v>
      </c>
      <c r="N57" t="s">
        <v>1154</v>
      </c>
      <c r="O57">
        <v>44.005515840000001</v>
      </c>
      <c r="P57">
        <v>-88.415833129999996</v>
      </c>
      <c r="Q57">
        <v>6</v>
      </c>
      <c r="R57" s="14">
        <v>-45.967754936654003</v>
      </c>
      <c r="S57" s="14">
        <v>-6.3985027951979898</v>
      </c>
      <c r="T57" s="14">
        <v>5.2202674249298697</v>
      </c>
    </row>
    <row r="58" spans="1:20">
      <c r="A58" t="s">
        <v>613</v>
      </c>
      <c r="B58">
        <v>1</v>
      </c>
      <c r="C58" s="2">
        <v>44768</v>
      </c>
      <c r="D58" t="s">
        <v>2199</v>
      </c>
      <c r="E58">
        <v>2021015</v>
      </c>
      <c r="F58">
        <v>2210653</v>
      </c>
      <c r="G58">
        <v>218040</v>
      </c>
      <c r="H58" t="s">
        <v>2346</v>
      </c>
      <c r="I58" t="s">
        <v>1363</v>
      </c>
      <c r="J58" t="s">
        <v>1163</v>
      </c>
      <c r="K58" t="s">
        <v>2144</v>
      </c>
      <c r="L58" t="s">
        <v>1148</v>
      </c>
      <c r="M58" s="14">
        <v>66.522979296745504</v>
      </c>
      <c r="N58" t="s">
        <v>1154</v>
      </c>
      <c r="O58">
        <v>45.238547169999997</v>
      </c>
      <c r="P58">
        <v>-94.952895839999996</v>
      </c>
      <c r="Q58">
        <v>2.8</v>
      </c>
      <c r="R58" s="14">
        <v>-24.5160650346096</v>
      </c>
      <c r="S58" s="14">
        <v>-1.24347660135842</v>
      </c>
      <c r="T58" s="14">
        <v>-14.568252223742199</v>
      </c>
    </row>
    <row r="59" spans="1:20">
      <c r="A59" t="s">
        <v>506</v>
      </c>
      <c r="B59">
        <v>1</v>
      </c>
      <c r="C59" s="2">
        <v>44762</v>
      </c>
      <c r="D59" t="s">
        <v>2200</v>
      </c>
      <c r="E59">
        <v>2020935</v>
      </c>
      <c r="F59">
        <v>2210536</v>
      </c>
      <c r="G59">
        <v>218900</v>
      </c>
      <c r="H59" t="s">
        <v>2347</v>
      </c>
      <c r="I59" t="s">
        <v>1319</v>
      </c>
      <c r="J59" t="s">
        <v>1163</v>
      </c>
      <c r="K59" t="s">
        <v>2144</v>
      </c>
      <c r="L59" t="s">
        <v>1148</v>
      </c>
      <c r="M59" s="14">
        <v>394.31858763294798</v>
      </c>
      <c r="N59" t="s">
        <v>1151</v>
      </c>
      <c r="O59">
        <v>42.215921610000002</v>
      </c>
      <c r="P59">
        <v>-83.584922879999993</v>
      </c>
      <c r="Q59">
        <v>9</v>
      </c>
      <c r="R59" s="14">
        <v>-47.247093458508701</v>
      </c>
      <c r="S59" s="14">
        <v>-6.3016930920009298</v>
      </c>
      <c r="T59" s="14">
        <v>3.1664512774987301</v>
      </c>
    </row>
    <row r="60" spans="1:20">
      <c r="A60" t="s">
        <v>133</v>
      </c>
      <c r="B60">
        <v>1</v>
      </c>
      <c r="C60" s="2">
        <v>44727</v>
      </c>
      <c r="D60" t="s">
        <v>2201</v>
      </c>
      <c r="E60">
        <v>2020443</v>
      </c>
      <c r="F60">
        <v>2210131</v>
      </c>
      <c r="G60">
        <v>208200</v>
      </c>
      <c r="H60" t="s">
        <v>2344</v>
      </c>
      <c r="I60" t="s">
        <v>1319</v>
      </c>
      <c r="J60" t="s">
        <v>1163</v>
      </c>
      <c r="K60" t="s">
        <v>2144</v>
      </c>
      <c r="L60" t="s">
        <v>1148</v>
      </c>
      <c r="M60" s="14">
        <v>582.81037660371805</v>
      </c>
      <c r="N60" t="s">
        <v>1151</v>
      </c>
      <c r="O60">
        <v>40.075195190000002</v>
      </c>
      <c r="P60">
        <v>-86.055500769999995</v>
      </c>
      <c r="Q60">
        <v>11.4</v>
      </c>
      <c r="R60" s="14">
        <v>-33.696772564441098</v>
      </c>
      <c r="S60" s="14">
        <v>-5.6554068412155996</v>
      </c>
      <c r="T60" s="14">
        <v>11.546482165283701</v>
      </c>
    </row>
    <row r="61" spans="1:20">
      <c r="A61" t="s">
        <v>891</v>
      </c>
      <c r="B61">
        <v>1</v>
      </c>
      <c r="C61" s="2">
        <v>44797</v>
      </c>
      <c r="D61" t="s">
        <v>2202</v>
      </c>
      <c r="E61">
        <v>2021592</v>
      </c>
      <c r="F61">
        <v>2210957</v>
      </c>
      <c r="G61">
        <v>223620</v>
      </c>
      <c r="H61" t="s">
        <v>2348</v>
      </c>
      <c r="I61" t="s">
        <v>1363</v>
      </c>
      <c r="J61" t="s">
        <v>1163</v>
      </c>
      <c r="K61" t="s">
        <v>2144</v>
      </c>
      <c r="L61" t="s">
        <v>1148</v>
      </c>
      <c r="M61" s="14">
        <v>1975.00401768593</v>
      </c>
      <c r="N61" t="s">
        <v>1151</v>
      </c>
      <c r="O61">
        <v>45.705582939999999</v>
      </c>
      <c r="P61">
        <v>-89.89123137</v>
      </c>
      <c r="Q61">
        <v>4.7</v>
      </c>
      <c r="R61" s="14">
        <v>-55.225228695065603</v>
      </c>
      <c r="S61" s="14">
        <v>-6.9262054835967302</v>
      </c>
      <c r="T61" s="14">
        <v>0.18441517370823099</v>
      </c>
    </row>
    <row r="62" spans="1:20">
      <c r="A62" t="s">
        <v>948</v>
      </c>
      <c r="B62">
        <v>1</v>
      </c>
      <c r="C62" s="2">
        <v>44805</v>
      </c>
      <c r="D62" t="s">
        <v>2203</v>
      </c>
      <c r="E62">
        <v>2021660</v>
      </c>
      <c r="F62">
        <v>2211022</v>
      </c>
      <c r="G62">
        <v>227500</v>
      </c>
      <c r="H62" t="s">
        <v>2346</v>
      </c>
      <c r="I62" t="s">
        <v>1319</v>
      </c>
      <c r="J62" t="s">
        <v>1163</v>
      </c>
      <c r="K62" t="s">
        <v>2144</v>
      </c>
      <c r="L62" t="s">
        <v>1148</v>
      </c>
      <c r="M62" s="14">
        <v>903.47251122529701</v>
      </c>
      <c r="N62" t="s">
        <v>1154</v>
      </c>
      <c r="O62">
        <v>43.496358540000003</v>
      </c>
      <c r="P62">
        <v>-94.585647510000001</v>
      </c>
      <c r="Q62">
        <v>1.5</v>
      </c>
      <c r="R62" s="14">
        <v>-25.917507550161801</v>
      </c>
      <c r="S62" s="14">
        <v>-2.7132254284194199</v>
      </c>
      <c r="T62" s="14">
        <v>-4.2117041228064602</v>
      </c>
    </row>
    <row r="63" spans="1:20">
      <c r="A63" t="s">
        <v>1057</v>
      </c>
      <c r="B63">
        <v>1</v>
      </c>
      <c r="C63" s="2">
        <v>44826</v>
      </c>
      <c r="D63" t="s">
        <v>2204</v>
      </c>
      <c r="E63">
        <v>2021823</v>
      </c>
      <c r="F63">
        <v>2211152</v>
      </c>
      <c r="G63">
        <v>222840</v>
      </c>
      <c r="H63" t="s">
        <v>2343</v>
      </c>
      <c r="I63" t="s">
        <v>1319</v>
      </c>
      <c r="J63" t="s">
        <v>2325</v>
      </c>
      <c r="K63" t="s">
        <v>2144</v>
      </c>
      <c r="L63" t="s">
        <v>1148</v>
      </c>
      <c r="M63" s="14">
        <v>12.0669700557828</v>
      </c>
      <c r="N63" t="s">
        <v>1151</v>
      </c>
      <c r="O63">
        <v>40.209255280000001</v>
      </c>
      <c r="P63">
        <v>-83.140399639999998</v>
      </c>
      <c r="Q63">
        <v>11.7</v>
      </c>
      <c r="R63" s="14">
        <v>-29.8065434926907</v>
      </c>
      <c r="S63" s="14">
        <v>-4.9671733714285997</v>
      </c>
      <c r="T63" s="14">
        <v>9.9308434787380406</v>
      </c>
    </row>
    <row r="64" spans="1:20">
      <c r="A64" t="s">
        <v>231</v>
      </c>
      <c r="B64">
        <v>1</v>
      </c>
      <c r="C64" s="2">
        <v>44733</v>
      </c>
      <c r="D64" t="s">
        <v>2205</v>
      </c>
      <c r="E64">
        <v>2020564</v>
      </c>
      <c r="F64">
        <v>2210236</v>
      </c>
      <c r="G64">
        <v>208220</v>
      </c>
      <c r="H64" t="s">
        <v>2344</v>
      </c>
      <c r="I64" t="s">
        <v>1363</v>
      </c>
      <c r="J64" t="s">
        <v>1163</v>
      </c>
      <c r="K64" t="s">
        <v>2144</v>
      </c>
      <c r="L64" t="s">
        <v>1148</v>
      </c>
      <c r="M64" s="14">
        <v>762.20828936342502</v>
      </c>
      <c r="N64" t="s">
        <v>1154</v>
      </c>
      <c r="O64">
        <v>41.688404249999998</v>
      </c>
      <c r="P64">
        <v>-85.030646390000001</v>
      </c>
      <c r="Q64">
        <v>25.5</v>
      </c>
      <c r="R64" s="14">
        <v>-43.037216145809602</v>
      </c>
      <c r="S64" s="14">
        <v>-5.9746506184130403</v>
      </c>
      <c r="T64" s="14">
        <v>4.7599888014947203</v>
      </c>
    </row>
    <row r="65" spans="1:20">
      <c r="A65" t="s">
        <v>111</v>
      </c>
      <c r="B65">
        <v>1</v>
      </c>
      <c r="C65" s="2">
        <v>44726</v>
      </c>
      <c r="D65" t="s">
        <v>2206</v>
      </c>
      <c r="E65">
        <v>2020418</v>
      </c>
      <c r="F65">
        <v>2210109</v>
      </c>
      <c r="G65">
        <v>208100</v>
      </c>
      <c r="H65" t="s">
        <v>2345</v>
      </c>
      <c r="I65" t="s">
        <v>1319</v>
      </c>
      <c r="J65" t="s">
        <v>1163</v>
      </c>
      <c r="K65" t="s">
        <v>2144</v>
      </c>
      <c r="L65" t="s">
        <v>1148</v>
      </c>
      <c r="M65" s="14">
        <v>577.20930653109394</v>
      </c>
      <c r="N65" t="s">
        <v>1154</v>
      </c>
      <c r="O65">
        <v>38.701797939999999</v>
      </c>
      <c r="P65">
        <v>-90.095027459999997</v>
      </c>
      <c r="Q65">
        <v>1.6</v>
      </c>
      <c r="R65" s="14">
        <v>-22.7013926655105</v>
      </c>
      <c r="S65" s="14">
        <v>-3.30460425224179</v>
      </c>
      <c r="T65" s="14">
        <v>3.7354413524238099</v>
      </c>
    </row>
    <row r="66" spans="1:20">
      <c r="A66" t="s">
        <v>949</v>
      </c>
      <c r="B66">
        <v>1</v>
      </c>
      <c r="C66" s="2">
        <v>44804</v>
      </c>
      <c r="D66" t="s">
        <v>2207</v>
      </c>
      <c r="E66">
        <v>2021653</v>
      </c>
      <c r="F66">
        <v>2211023</v>
      </c>
      <c r="G66">
        <v>223640</v>
      </c>
      <c r="H66" t="s">
        <v>2346</v>
      </c>
      <c r="I66" t="s">
        <v>1363</v>
      </c>
      <c r="J66" t="s">
        <v>1163</v>
      </c>
      <c r="K66" t="s">
        <v>2144</v>
      </c>
      <c r="L66" t="s">
        <v>1148</v>
      </c>
      <c r="M66" s="14">
        <v>422.00856267872803</v>
      </c>
      <c r="N66" t="s">
        <v>1154</v>
      </c>
      <c r="O66">
        <v>45.916763039999999</v>
      </c>
      <c r="P66">
        <v>-95.396550840000003</v>
      </c>
      <c r="Q66">
        <v>18</v>
      </c>
      <c r="R66" s="14">
        <v>-41.275745045173799</v>
      </c>
      <c r="S66" s="14">
        <v>-4.3376618102706699</v>
      </c>
      <c r="T66" s="14">
        <v>-6.5744505630083996</v>
      </c>
    </row>
    <row r="67" spans="1:20">
      <c r="A67" t="s">
        <v>535</v>
      </c>
      <c r="B67">
        <v>1</v>
      </c>
      <c r="C67" s="2">
        <v>44763</v>
      </c>
      <c r="D67" t="s">
        <v>2208</v>
      </c>
      <c r="E67">
        <v>2020972</v>
      </c>
      <c r="F67">
        <v>2210567</v>
      </c>
      <c r="G67">
        <v>218880</v>
      </c>
      <c r="H67" t="s">
        <v>2343</v>
      </c>
      <c r="I67" t="s">
        <v>1319</v>
      </c>
      <c r="J67" t="s">
        <v>1163</v>
      </c>
      <c r="K67" t="s">
        <v>2144</v>
      </c>
      <c r="L67" t="s">
        <v>1148</v>
      </c>
      <c r="M67" s="14">
        <v>88.005160379146702</v>
      </c>
      <c r="N67" t="s">
        <v>1151</v>
      </c>
      <c r="O67">
        <v>41.088056690000002</v>
      </c>
      <c r="P67">
        <v>-82.728379649999994</v>
      </c>
      <c r="Q67">
        <v>4.2</v>
      </c>
      <c r="R67" s="14">
        <v>-30.785314860692601</v>
      </c>
      <c r="S67" s="14">
        <v>-4.7912258945195196</v>
      </c>
      <c r="T67" s="14">
        <v>7.5444922954635798</v>
      </c>
    </row>
    <row r="68" spans="1:20">
      <c r="A68" t="s">
        <v>756</v>
      </c>
      <c r="B68">
        <v>1</v>
      </c>
      <c r="C68" s="2">
        <v>44783</v>
      </c>
      <c r="D68" t="s">
        <v>2209</v>
      </c>
      <c r="E68">
        <v>2021441</v>
      </c>
      <c r="F68">
        <v>2210806</v>
      </c>
      <c r="G68">
        <v>218100</v>
      </c>
      <c r="H68" t="s">
        <v>2344</v>
      </c>
      <c r="I68" t="s">
        <v>1363</v>
      </c>
      <c r="J68" t="s">
        <v>1163</v>
      </c>
      <c r="K68" t="s">
        <v>2144</v>
      </c>
      <c r="L68" t="s">
        <v>1148</v>
      </c>
      <c r="M68" s="14">
        <v>772.87326223880098</v>
      </c>
      <c r="N68" t="s">
        <v>1154</v>
      </c>
      <c r="O68">
        <v>41.204516400000003</v>
      </c>
      <c r="P68">
        <v>-86.405543859999995</v>
      </c>
      <c r="Q68">
        <v>26.5</v>
      </c>
      <c r="R68" s="14">
        <v>-24.957961782971999</v>
      </c>
      <c r="S68" s="14">
        <v>-2.8831921658065398</v>
      </c>
      <c r="T68" s="14">
        <v>-1.8924244565197399</v>
      </c>
    </row>
    <row r="69" spans="1:20">
      <c r="A69" t="s">
        <v>80</v>
      </c>
      <c r="B69">
        <v>1</v>
      </c>
      <c r="C69" s="2">
        <v>44720</v>
      </c>
      <c r="D69" t="s">
        <v>2210</v>
      </c>
      <c r="E69">
        <v>2020349</v>
      </c>
      <c r="F69">
        <v>2210076</v>
      </c>
      <c r="G69">
        <v>208240</v>
      </c>
      <c r="H69" t="s">
        <v>2348</v>
      </c>
      <c r="I69" t="s">
        <v>1319</v>
      </c>
      <c r="J69" t="s">
        <v>1163</v>
      </c>
      <c r="K69" t="s">
        <v>2144</v>
      </c>
      <c r="L69" t="s">
        <v>1148</v>
      </c>
      <c r="M69" s="14">
        <v>328.843729243393</v>
      </c>
      <c r="N69" t="s">
        <v>1154</v>
      </c>
      <c r="O69">
        <v>43.099515879999998</v>
      </c>
      <c r="P69">
        <v>-88.452553030000004</v>
      </c>
      <c r="Q69">
        <v>20</v>
      </c>
      <c r="R69" s="14">
        <v>-45.856166549506902</v>
      </c>
      <c r="S69" s="14">
        <v>-6.3002995935924897</v>
      </c>
      <c r="T69" s="14">
        <v>4.5462301992329497</v>
      </c>
    </row>
    <row r="70" spans="1:20">
      <c r="A70" t="s">
        <v>616</v>
      </c>
      <c r="B70">
        <v>1</v>
      </c>
      <c r="C70" s="2">
        <v>44769</v>
      </c>
      <c r="D70" t="s">
        <v>2211</v>
      </c>
      <c r="E70">
        <v>2021035</v>
      </c>
      <c r="F70">
        <v>2210656</v>
      </c>
      <c r="G70">
        <v>218140</v>
      </c>
      <c r="H70" t="s">
        <v>2346</v>
      </c>
      <c r="I70" t="s">
        <v>1363</v>
      </c>
      <c r="J70" t="s">
        <v>1163</v>
      </c>
      <c r="K70" t="s">
        <v>2144</v>
      </c>
      <c r="L70" t="s">
        <v>1148</v>
      </c>
      <c r="M70" s="14">
        <v>501.625098319046</v>
      </c>
      <c r="N70" t="s">
        <v>1154</v>
      </c>
      <c r="O70">
        <v>44.231152420000001</v>
      </c>
      <c r="P70">
        <v>-93.528950069999993</v>
      </c>
      <c r="Q70">
        <v>3.2</v>
      </c>
      <c r="R70" s="14">
        <v>-37.565004826232098</v>
      </c>
      <c r="S70" s="14">
        <v>-4.9406375346978599</v>
      </c>
      <c r="T70" s="14">
        <v>1.96009545135075</v>
      </c>
    </row>
    <row r="71" spans="1:20">
      <c r="A71" t="s">
        <v>844</v>
      </c>
      <c r="B71">
        <v>1</v>
      </c>
      <c r="C71" s="2">
        <v>44789</v>
      </c>
      <c r="D71" t="s">
        <v>2212</v>
      </c>
      <c r="E71">
        <v>2021498</v>
      </c>
      <c r="F71">
        <v>2210905</v>
      </c>
      <c r="G71">
        <v>218060</v>
      </c>
      <c r="H71" t="s">
        <v>2347</v>
      </c>
      <c r="I71" t="s">
        <v>1363</v>
      </c>
      <c r="J71" t="s">
        <v>1163</v>
      </c>
      <c r="K71" t="s">
        <v>2144</v>
      </c>
      <c r="L71" t="s">
        <v>1148</v>
      </c>
      <c r="M71" s="14">
        <v>66.121585003576797</v>
      </c>
      <c r="N71" t="s">
        <v>1151</v>
      </c>
      <c r="O71">
        <v>42.516913719999998</v>
      </c>
      <c r="P71">
        <v>-83.79582456</v>
      </c>
      <c r="Q71">
        <v>6.6</v>
      </c>
      <c r="R71" s="14">
        <v>-38.350027962853098</v>
      </c>
      <c r="S71" s="14">
        <v>-4.8073964295433296</v>
      </c>
      <c r="T71" s="14">
        <v>0.109143473493517</v>
      </c>
    </row>
    <row r="72" spans="1:20">
      <c r="A72" t="s">
        <v>84</v>
      </c>
      <c r="B72">
        <v>1</v>
      </c>
      <c r="C72" s="2">
        <v>44721</v>
      </c>
      <c r="D72" t="s">
        <v>2213</v>
      </c>
      <c r="E72">
        <v>2020364</v>
      </c>
      <c r="F72">
        <v>2210080</v>
      </c>
      <c r="G72">
        <v>208160</v>
      </c>
      <c r="H72" t="s">
        <v>2348</v>
      </c>
      <c r="I72" t="s">
        <v>1319</v>
      </c>
      <c r="J72" t="s">
        <v>1163</v>
      </c>
      <c r="K72" t="s">
        <v>2144</v>
      </c>
      <c r="L72" t="s">
        <v>1148</v>
      </c>
      <c r="M72" s="14">
        <v>463.34835007840798</v>
      </c>
      <c r="N72" t="s">
        <v>1154</v>
      </c>
      <c r="O72">
        <v>42.788777150000001</v>
      </c>
      <c r="P72">
        <v>-88.219792089999999</v>
      </c>
      <c r="Q72">
        <v>19</v>
      </c>
      <c r="R72" s="14">
        <v>-46.806324676228598</v>
      </c>
      <c r="S72" s="14">
        <v>-6.5341983445477396</v>
      </c>
      <c r="T72" s="14">
        <v>5.4672620801532901</v>
      </c>
    </row>
    <row r="73" spans="1:20">
      <c r="A73" t="s">
        <v>892</v>
      </c>
      <c r="B73">
        <v>1</v>
      </c>
      <c r="C73" s="2">
        <v>44797</v>
      </c>
      <c r="D73" t="s">
        <v>2214</v>
      </c>
      <c r="E73">
        <v>2021591</v>
      </c>
      <c r="F73">
        <v>2210960</v>
      </c>
      <c r="G73">
        <v>223720</v>
      </c>
      <c r="H73" t="s">
        <v>2348</v>
      </c>
      <c r="I73" t="s">
        <v>1319</v>
      </c>
      <c r="J73" t="s">
        <v>1163</v>
      </c>
      <c r="K73" t="s">
        <v>2144</v>
      </c>
      <c r="L73" t="s">
        <v>1148</v>
      </c>
      <c r="M73" s="14">
        <v>3096.2376088077999</v>
      </c>
      <c r="N73" t="s">
        <v>1154</v>
      </c>
      <c r="O73">
        <v>43.813820630000002</v>
      </c>
      <c r="P73">
        <v>-88.997848210000001</v>
      </c>
      <c r="Q73">
        <v>49.8</v>
      </c>
      <c r="R73" s="14">
        <v>-42.485478765548201</v>
      </c>
      <c r="S73" s="14">
        <v>-5.5345876704856698</v>
      </c>
      <c r="T73" s="14">
        <v>1.7912225983371901</v>
      </c>
    </row>
    <row r="74" spans="1:20">
      <c r="A74" t="s">
        <v>614</v>
      </c>
      <c r="B74">
        <v>1</v>
      </c>
      <c r="C74" s="2">
        <v>44768</v>
      </c>
      <c r="D74" t="s">
        <v>2215</v>
      </c>
      <c r="E74">
        <v>2021016</v>
      </c>
      <c r="F74">
        <v>2210654</v>
      </c>
      <c r="G74">
        <v>218160</v>
      </c>
      <c r="H74" t="s">
        <v>2346</v>
      </c>
      <c r="I74" t="s">
        <v>1363</v>
      </c>
      <c r="J74" t="s">
        <v>1163</v>
      </c>
      <c r="K74" t="s">
        <v>2144</v>
      </c>
      <c r="L74" t="s">
        <v>1148</v>
      </c>
      <c r="M74" s="14">
        <v>221.15883718352001</v>
      </c>
      <c r="N74" t="s">
        <v>1154</v>
      </c>
      <c r="O74">
        <v>45.10823473</v>
      </c>
      <c r="P74">
        <v>-94.168019229999999</v>
      </c>
      <c r="Q74">
        <v>13.9</v>
      </c>
      <c r="R74" s="14">
        <v>-47.920564200050698</v>
      </c>
      <c r="S74" s="14">
        <v>-6.5559232315074398</v>
      </c>
      <c r="T74" s="14">
        <v>4.5268216520087696</v>
      </c>
    </row>
    <row r="75" spans="1:20">
      <c r="A75" t="s">
        <v>1058</v>
      </c>
      <c r="B75">
        <v>1</v>
      </c>
      <c r="C75" s="2">
        <v>44825</v>
      </c>
      <c r="D75" t="s">
        <v>2216</v>
      </c>
      <c r="E75">
        <v>2021822</v>
      </c>
      <c r="F75">
        <v>2211153</v>
      </c>
      <c r="G75">
        <v>222800</v>
      </c>
      <c r="H75" t="s">
        <v>2343</v>
      </c>
      <c r="I75" t="s">
        <v>1319</v>
      </c>
      <c r="J75" t="s">
        <v>1163</v>
      </c>
      <c r="K75" t="s">
        <v>2144</v>
      </c>
      <c r="L75" t="s">
        <v>1148</v>
      </c>
      <c r="M75" s="14">
        <v>2051.4483514497301</v>
      </c>
      <c r="N75" t="s">
        <v>1151</v>
      </c>
      <c r="O75">
        <v>40.477870670000001</v>
      </c>
      <c r="P75">
        <v>-83.879066080000001</v>
      </c>
      <c r="Q75">
        <v>2.1</v>
      </c>
      <c r="R75" s="14">
        <v>-17.2294499239492</v>
      </c>
      <c r="S75" s="14">
        <v>-1.9548557415819099</v>
      </c>
      <c r="T75" s="14">
        <v>-1.59060399129393</v>
      </c>
    </row>
    <row r="76" spans="1:20">
      <c r="A76" t="s">
        <v>1039</v>
      </c>
      <c r="B76">
        <v>1</v>
      </c>
      <c r="C76" s="2">
        <v>44824</v>
      </c>
      <c r="D76" t="s">
        <v>2217</v>
      </c>
      <c r="E76">
        <v>2021798</v>
      </c>
      <c r="F76">
        <v>2211131</v>
      </c>
      <c r="G76">
        <v>222880</v>
      </c>
      <c r="H76" t="s">
        <v>2344</v>
      </c>
      <c r="I76" t="s">
        <v>1159</v>
      </c>
      <c r="J76" t="s">
        <v>1163</v>
      </c>
      <c r="K76" t="s">
        <v>2144</v>
      </c>
      <c r="L76" t="s">
        <v>1148</v>
      </c>
      <c r="M76" s="14">
        <v>4497.0501594656198</v>
      </c>
      <c r="N76" t="s">
        <v>1151</v>
      </c>
      <c r="O76">
        <v>39.027668630000001</v>
      </c>
      <c r="P76">
        <v>-86.468475029999993</v>
      </c>
      <c r="Q76">
        <v>5.4</v>
      </c>
      <c r="R76" s="14">
        <v>-26.8246796927113</v>
      </c>
      <c r="S76" s="14">
        <v>-4.1706189755449099</v>
      </c>
      <c r="T76" s="14">
        <v>6.5402721116478997</v>
      </c>
    </row>
    <row r="77" spans="1:20">
      <c r="A77" t="s">
        <v>885</v>
      </c>
      <c r="B77">
        <v>1</v>
      </c>
      <c r="C77" s="2">
        <v>44796</v>
      </c>
      <c r="D77" t="s">
        <v>2218</v>
      </c>
      <c r="E77">
        <v>2021554</v>
      </c>
      <c r="F77">
        <v>2210951</v>
      </c>
      <c r="G77">
        <v>210360</v>
      </c>
      <c r="H77" t="s">
        <v>2349</v>
      </c>
      <c r="I77" t="s">
        <v>1241</v>
      </c>
      <c r="J77" t="s">
        <v>1163</v>
      </c>
      <c r="K77" t="s">
        <v>2144</v>
      </c>
      <c r="L77" t="s">
        <v>1148</v>
      </c>
      <c r="M77" s="14">
        <v>10683.4980622887</v>
      </c>
      <c r="N77" t="s">
        <v>1151</v>
      </c>
      <c r="O77">
        <v>33.065861130000002</v>
      </c>
      <c r="P77">
        <v>-96.987154889999999</v>
      </c>
      <c r="Q77">
        <v>8.23</v>
      </c>
      <c r="R77" s="14">
        <v>-2.4404738789130498</v>
      </c>
      <c r="S77" s="14">
        <v>-0.14064759039617</v>
      </c>
      <c r="T77" s="14">
        <v>-1.31529315574369</v>
      </c>
    </row>
    <row r="78" spans="1:20">
      <c r="A78" t="s">
        <v>928</v>
      </c>
      <c r="B78">
        <v>1</v>
      </c>
      <c r="C78" s="2">
        <v>44804</v>
      </c>
      <c r="D78" t="s">
        <v>2219</v>
      </c>
      <c r="E78">
        <v>2021639</v>
      </c>
      <c r="F78">
        <v>2211002</v>
      </c>
      <c r="G78">
        <v>229100</v>
      </c>
      <c r="H78" t="s">
        <v>2350</v>
      </c>
      <c r="I78" t="s">
        <v>1159</v>
      </c>
      <c r="J78" t="s">
        <v>1163</v>
      </c>
      <c r="K78" t="s">
        <v>2144</v>
      </c>
      <c r="L78" t="s">
        <v>1148</v>
      </c>
      <c r="M78" s="14">
        <v>2700.4911529467299</v>
      </c>
      <c r="N78" t="s">
        <v>1151</v>
      </c>
      <c r="O78">
        <v>34.44592488</v>
      </c>
      <c r="P78">
        <v>-93.111743180000005</v>
      </c>
      <c r="Q78">
        <v>7</v>
      </c>
      <c r="R78" s="14">
        <v>-15.7419854307389</v>
      </c>
      <c r="S78" s="14">
        <v>-2.6123421850114399</v>
      </c>
      <c r="T78" s="14">
        <v>5.1567520493525896</v>
      </c>
    </row>
    <row r="79" spans="1:20">
      <c r="A79" t="s">
        <v>513</v>
      </c>
      <c r="B79">
        <v>1</v>
      </c>
      <c r="C79" s="2">
        <v>44761</v>
      </c>
      <c r="D79" t="s">
        <v>2220</v>
      </c>
      <c r="E79">
        <v>2020912</v>
      </c>
      <c r="F79">
        <v>2210545</v>
      </c>
      <c r="G79">
        <v>210440</v>
      </c>
      <c r="H79" t="s">
        <v>2349</v>
      </c>
      <c r="I79" t="s">
        <v>1149</v>
      </c>
      <c r="J79" t="s">
        <v>1163</v>
      </c>
      <c r="K79" t="s">
        <v>2144</v>
      </c>
      <c r="L79" t="s">
        <v>1148</v>
      </c>
      <c r="M79" s="14">
        <v>45227.005238539503</v>
      </c>
      <c r="N79" t="s">
        <v>1151</v>
      </c>
      <c r="O79">
        <v>31.193595179999999</v>
      </c>
      <c r="P79">
        <v>-94.307273330000001</v>
      </c>
      <c r="Q79">
        <v>12.1</v>
      </c>
      <c r="R79" s="14">
        <v>-1.8990659548023201</v>
      </c>
      <c r="S79" s="14">
        <v>-0.34532181079133201</v>
      </c>
      <c r="T79" s="14">
        <v>0.86350853152833396</v>
      </c>
    </row>
    <row r="80" spans="1:20">
      <c r="A80" t="s">
        <v>22</v>
      </c>
      <c r="B80">
        <v>1</v>
      </c>
      <c r="C80" s="2">
        <v>44713</v>
      </c>
      <c r="D80" t="s">
        <v>2221</v>
      </c>
      <c r="E80">
        <v>2020289</v>
      </c>
      <c r="F80">
        <v>2210018</v>
      </c>
      <c r="G80">
        <v>216160</v>
      </c>
      <c r="H80" t="s">
        <v>2351</v>
      </c>
      <c r="I80" t="s">
        <v>1149</v>
      </c>
      <c r="J80" t="s">
        <v>1163</v>
      </c>
      <c r="K80" t="s">
        <v>2144</v>
      </c>
      <c r="L80" t="s">
        <v>1148</v>
      </c>
      <c r="M80" s="14">
        <v>5263.1154479422203</v>
      </c>
      <c r="N80" t="s">
        <v>1151</v>
      </c>
      <c r="O80">
        <v>32.714599990000004</v>
      </c>
      <c r="P80">
        <v>-92.445015659999996</v>
      </c>
      <c r="Q80">
        <v>4.7</v>
      </c>
      <c r="R80" s="14">
        <v>-10.0552714585716</v>
      </c>
      <c r="S80" s="14">
        <v>-2.1527099398861398</v>
      </c>
      <c r="T80" s="14">
        <v>7.16640806051746</v>
      </c>
    </row>
    <row r="81" spans="1:20">
      <c r="A81" t="s">
        <v>1084</v>
      </c>
      <c r="B81">
        <v>1</v>
      </c>
      <c r="C81" s="2">
        <v>44833</v>
      </c>
      <c r="D81" t="s">
        <v>2222</v>
      </c>
      <c r="E81">
        <v>2021848</v>
      </c>
      <c r="F81">
        <v>2211182</v>
      </c>
      <c r="G81">
        <v>230560</v>
      </c>
      <c r="H81" t="s">
        <v>2349</v>
      </c>
      <c r="I81" t="s">
        <v>1241</v>
      </c>
      <c r="J81" t="s">
        <v>1163</v>
      </c>
      <c r="K81" t="s">
        <v>2144</v>
      </c>
      <c r="L81" t="s">
        <v>1148</v>
      </c>
      <c r="M81" s="14">
        <v>6100.2682179513804</v>
      </c>
      <c r="N81" t="s">
        <v>1151</v>
      </c>
      <c r="O81">
        <v>33.739387950000001</v>
      </c>
      <c r="P81">
        <v>-99.231998379999993</v>
      </c>
      <c r="Q81">
        <v>3.8</v>
      </c>
      <c r="R81" s="14">
        <v>4.3267903589836996</v>
      </c>
      <c r="S81" s="14">
        <v>1.56471843118138</v>
      </c>
      <c r="T81" s="14">
        <v>-8.1909570904674105</v>
      </c>
    </row>
    <row r="82" spans="1:20">
      <c r="A82" t="s">
        <v>930</v>
      </c>
      <c r="B82">
        <v>1</v>
      </c>
      <c r="C82" s="2">
        <v>44803</v>
      </c>
      <c r="D82" t="s">
        <v>2223</v>
      </c>
      <c r="E82">
        <v>2021630</v>
      </c>
      <c r="F82">
        <v>2211004</v>
      </c>
      <c r="G82">
        <v>229120</v>
      </c>
      <c r="H82" t="s">
        <v>2350</v>
      </c>
      <c r="I82" t="s">
        <v>1149</v>
      </c>
      <c r="J82" t="s">
        <v>1163</v>
      </c>
      <c r="K82" t="s">
        <v>2144</v>
      </c>
      <c r="L82" t="s">
        <v>1148</v>
      </c>
      <c r="M82" s="14">
        <v>11305.583486865</v>
      </c>
      <c r="N82" t="s">
        <v>1151</v>
      </c>
      <c r="O82">
        <v>33.720253200000002</v>
      </c>
      <c r="P82">
        <v>-94.004294709999996</v>
      </c>
      <c r="Q82">
        <v>2.94</v>
      </c>
      <c r="R82" s="14">
        <v>-12.216103736206399</v>
      </c>
      <c r="S82" s="14">
        <v>-2.0152615328761501</v>
      </c>
      <c r="T82" s="14">
        <v>3.9059885268027599</v>
      </c>
    </row>
    <row r="83" spans="1:20">
      <c r="A83" t="s">
        <v>31</v>
      </c>
      <c r="B83">
        <v>1</v>
      </c>
      <c r="C83" s="2">
        <v>44714</v>
      </c>
      <c r="D83" t="s">
        <v>2224</v>
      </c>
      <c r="E83">
        <v>2020298</v>
      </c>
      <c r="F83">
        <v>2210027</v>
      </c>
      <c r="G83">
        <v>216280</v>
      </c>
      <c r="H83" t="s">
        <v>2351</v>
      </c>
      <c r="I83" t="s">
        <v>1149</v>
      </c>
      <c r="J83" t="s">
        <v>1163</v>
      </c>
      <c r="K83" t="s">
        <v>2144</v>
      </c>
      <c r="L83" t="s">
        <v>1148</v>
      </c>
      <c r="M83" s="14">
        <v>5286.1437794119902</v>
      </c>
      <c r="N83" t="s">
        <v>1151</v>
      </c>
      <c r="O83">
        <v>32.401694239999998</v>
      </c>
      <c r="P83">
        <v>-93.387003660000005</v>
      </c>
      <c r="Q83">
        <v>3.8</v>
      </c>
      <c r="R83" s="14">
        <v>-9.8260284409614194</v>
      </c>
      <c r="S83" s="14">
        <v>-2.1001050859850401</v>
      </c>
      <c r="T83" s="14">
        <v>6.97481224691892</v>
      </c>
    </row>
    <row r="84" spans="1:20">
      <c r="A84" t="s">
        <v>104</v>
      </c>
      <c r="B84">
        <v>1</v>
      </c>
      <c r="C84" s="2">
        <v>44724</v>
      </c>
      <c r="D84" t="s">
        <v>2225</v>
      </c>
      <c r="E84">
        <v>2020390</v>
      </c>
      <c r="F84">
        <v>2210102</v>
      </c>
      <c r="G84">
        <v>207260</v>
      </c>
      <c r="H84" t="s">
        <v>2351</v>
      </c>
      <c r="I84" t="s">
        <v>1149</v>
      </c>
      <c r="J84" t="s">
        <v>1163</v>
      </c>
      <c r="K84" t="s">
        <v>2144</v>
      </c>
      <c r="L84" t="s">
        <v>1148</v>
      </c>
      <c r="M84" s="14">
        <v>704.99028857230496</v>
      </c>
      <c r="N84" t="s">
        <v>1151</v>
      </c>
      <c r="O84">
        <v>31.10386776</v>
      </c>
      <c r="P84">
        <v>-92.470154829999998</v>
      </c>
      <c r="Q84">
        <v>6</v>
      </c>
      <c r="R84" s="14">
        <v>-4.8565541561490697</v>
      </c>
      <c r="S84" s="14">
        <v>-1.2920561990131501</v>
      </c>
      <c r="T84" s="14">
        <v>5.4798954359561396</v>
      </c>
    </row>
    <row r="85" spans="1:20">
      <c r="A85" t="s">
        <v>49</v>
      </c>
      <c r="B85">
        <v>1</v>
      </c>
      <c r="C85" s="2">
        <v>44718</v>
      </c>
      <c r="D85" t="s">
        <v>2226</v>
      </c>
      <c r="E85">
        <v>2020321</v>
      </c>
      <c r="F85">
        <v>2210045</v>
      </c>
      <c r="G85">
        <v>210720</v>
      </c>
      <c r="H85" t="s">
        <v>2349</v>
      </c>
      <c r="I85" t="s">
        <v>1241</v>
      </c>
      <c r="J85" t="s">
        <v>1163</v>
      </c>
      <c r="K85" t="s">
        <v>2144</v>
      </c>
      <c r="L85" t="s">
        <v>1148</v>
      </c>
      <c r="M85" s="14">
        <v>6600.7145744626596</v>
      </c>
      <c r="N85" t="s">
        <v>1151</v>
      </c>
      <c r="O85">
        <v>35.61858883</v>
      </c>
      <c r="P85">
        <v>-101.6607655</v>
      </c>
      <c r="Q85">
        <v>12.3</v>
      </c>
      <c r="R85" s="14">
        <v>-2.55148834072968</v>
      </c>
      <c r="S85" s="14">
        <v>1.25219729318476</v>
      </c>
      <c r="T85" s="14">
        <v>-12.569066686207799</v>
      </c>
    </row>
    <row r="86" spans="1:20">
      <c r="A86" t="s">
        <v>33</v>
      </c>
      <c r="B86">
        <v>1</v>
      </c>
      <c r="C86" s="2">
        <v>44714</v>
      </c>
      <c r="D86" t="s">
        <v>2227</v>
      </c>
      <c r="E86">
        <v>2020306</v>
      </c>
      <c r="F86">
        <v>2210029</v>
      </c>
      <c r="G86">
        <v>210700</v>
      </c>
      <c r="H86" t="s">
        <v>2352</v>
      </c>
      <c r="I86" t="s">
        <v>1159</v>
      </c>
      <c r="J86" t="s">
        <v>1163</v>
      </c>
      <c r="K86" t="s">
        <v>2144</v>
      </c>
      <c r="L86" t="s">
        <v>1148</v>
      </c>
      <c r="M86" s="14">
        <v>2544.9794149650502</v>
      </c>
      <c r="N86" t="s">
        <v>1151</v>
      </c>
      <c r="O86">
        <v>34.9019537</v>
      </c>
      <c r="P86">
        <v>-94.765701789999994</v>
      </c>
      <c r="Q86">
        <v>2.1</v>
      </c>
      <c r="R86" s="14">
        <v>-17.505707367673999</v>
      </c>
      <c r="S86" s="14">
        <v>-3.1615582877596302</v>
      </c>
      <c r="T86" s="14">
        <v>7.7867589344029398</v>
      </c>
    </row>
    <row r="87" spans="1:20">
      <c r="A87" t="s">
        <v>32</v>
      </c>
      <c r="B87">
        <v>1</v>
      </c>
      <c r="C87" s="2">
        <v>44715</v>
      </c>
      <c r="D87" t="s">
        <v>2228</v>
      </c>
      <c r="E87">
        <v>2020308</v>
      </c>
      <c r="F87">
        <v>2210028</v>
      </c>
      <c r="G87">
        <v>216140</v>
      </c>
      <c r="H87" t="s">
        <v>2351</v>
      </c>
      <c r="I87" t="s">
        <v>1149</v>
      </c>
      <c r="J87" t="s">
        <v>1163</v>
      </c>
      <c r="K87" t="s">
        <v>2144</v>
      </c>
      <c r="L87" t="s">
        <v>1148</v>
      </c>
      <c r="M87" s="14">
        <v>6090.4011880263597</v>
      </c>
      <c r="N87" t="s">
        <v>1154</v>
      </c>
      <c r="O87">
        <v>32.67017525</v>
      </c>
      <c r="P87">
        <v>-94.077195549999999</v>
      </c>
      <c r="Q87">
        <v>3.2</v>
      </c>
      <c r="R87" s="14">
        <v>-7.0311233995819302</v>
      </c>
      <c r="S87" s="14">
        <v>-1.3962676408310299</v>
      </c>
      <c r="T87" s="14">
        <v>4.1390177270663298</v>
      </c>
    </row>
    <row r="88" spans="1:20">
      <c r="A88" t="s">
        <v>41</v>
      </c>
      <c r="B88">
        <v>1</v>
      </c>
      <c r="C88" s="2">
        <v>44717</v>
      </c>
      <c r="D88" t="s">
        <v>2229</v>
      </c>
      <c r="E88">
        <v>2020318</v>
      </c>
      <c r="F88">
        <v>2210037</v>
      </c>
      <c r="G88">
        <v>210780</v>
      </c>
      <c r="H88" t="s">
        <v>2349</v>
      </c>
      <c r="I88" t="s">
        <v>1241</v>
      </c>
      <c r="J88" t="s">
        <v>1163</v>
      </c>
      <c r="K88" t="s">
        <v>2144</v>
      </c>
      <c r="L88" t="s">
        <v>1148</v>
      </c>
      <c r="M88" s="14">
        <v>524.45505813950695</v>
      </c>
      <c r="N88" t="s">
        <v>1151</v>
      </c>
      <c r="O88">
        <v>29.24614674</v>
      </c>
      <c r="P88">
        <v>-98.377209870000002</v>
      </c>
      <c r="Q88">
        <v>15.5</v>
      </c>
      <c r="R88" s="14">
        <v>18.41940717816</v>
      </c>
      <c r="S88" s="14">
        <v>4.0349245352026504</v>
      </c>
      <c r="T88" s="14">
        <v>-13.859989103461199</v>
      </c>
    </row>
    <row r="89" spans="1:20">
      <c r="A89" t="s">
        <v>94</v>
      </c>
      <c r="B89">
        <v>1</v>
      </c>
      <c r="C89" s="2">
        <v>44721</v>
      </c>
      <c r="D89" t="s">
        <v>2230</v>
      </c>
      <c r="E89">
        <v>2020372</v>
      </c>
      <c r="F89">
        <v>2210091</v>
      </c>
      <c r="G89">
        <v>217800</v>
      </c>
      <c r="H89" t="s">
        <v>2352</v>
      </c>
      <c r="I89" t="s">
        <v>1241</v>
      </c>
      <c r="J89" t="s">
        <v>1163</v>
      </c>
      <c r="K89" t="s">
        <v>2144</v>
      </c>
      <c r="L89" t="s">
        <v>1148</v>
      </c>
      <c r="M89" s="14">
        <v>1011.70505043747</v>
      </c>
      <c r="N89" t="s">
        <v>1151</v>
      </c>
      <c r="O89">
        <v>35.563512860000003</v>
      </c>
      <c r="P89">
        <v>-97.594696619999993</v>
      </c>
      <c r="Q89">
        <v>9.6999999999999904</v>
      </c>
      <c r="R89" s="14">
        <v>-10.844223582724201</v>
      </c>
      <c r="S89" s="14">
        <v>-1.5910858704195301</v>
      </c>
      <c r="T89" s="14">
        <v>1.8844633806319999</v>
      </c>
    </row>
    <row r="90" spans="1:20">
      <c r="A90" t="s">
        <v>105</v>
      </c>
      <c r="B90">
        <v>1</v>
      </c>
      <c r="C90" s="2">
        <v>44724</v>
      </c>
      <c r="D90" t="s">
        <v>2231</v>
      </c>
      <c r="E90">
        <v>2020389</v>
      </c>
      <c r="F90">
        <v>2210103</v>
      </c>
      <c r="G90">
        <v>207280</v>
      </c>
      <c r="H90" t="s">
        <v>2351</v>
      </c>
      <c r="I90" t="s">
        <v>1149</v>
      </c>
      <c r="J90" t="s">
        <v>1163</v>
      </c>
      <c r="K90" t="s">
        <v>2144</v>
      </c>
      <c r="L90" t="s">
        <v>1148</v>
      </c>
      <c r="M90" s="14">
        <v>586.67130826366895</v>
      </c>
      <c r="N90" t="s">
        <v>1151</v>
      </c>
      <c r="O90">
        <v>30.751073269999999</v>
      </c>
      <c r="P90">
        <v>-93.111402609999999</v>
      </c>
      <c r="Q90">
        <v>1.3</v>
      </c>
      <c r="R90" s="14">
        <v>-7.1708338763106196</v>
      </c>
      <c r="S90" s="14">
        <v>-1.72528620008918</v>
      </c>
      <c r="T90" s="14">
        <v>6.6314557244028798</v>
      </c>
    </row>
    <row r="91" spans="1:20">
      <c r="A91" t="s">
        <v>100</v>
      </c>
      <c r="B91">
        <v>1</v>
      </c>
      <c r="C91" s="2">
        <v>44721</v>
      </c>
      <c r="D91" t="s">
        <v>2232</v>
      </c>
      <c r="E91">
        <v>2020378</v>
      </c>
      <c r="F91">
        <v>2210098</v>
      </c>
      <c r="G91">
        <v>216340</v>
      </c>
      <c r="H91" t="s">
        <v>2351</v>
      </c>
      <c r="I91" t="s">
        <v>1149</v>
      </c>
      <c r="J91" t="s">
        <v>1163</v>
      </c>
      <c r="K91" t="s">
        <v>2144</v>
      </c>
      <c r="L91" t="s">
        <v>1148</v>
      </c>
      <c r="M91" s="14">
        <v>415.15079557130798</v>
      </c>
      <c r="N91" t="s">
        <v>1154</v>
      </c>
      <c r="O91">
        <v>31.666839929999998</v>
      </c>
      <c r="P91">
        <v>-91.509169330000006</v>
      </c>
      <c r="Q91">
        <v>13</v>
      </c>
      <c r="R91" s="14">
        <v>-0.31745971728977501</v>
      </c>
      <c r="S91" s="14">
        <v>5.52704856856545E-2</v>
      </c>
      <c r="T91" s="14">
        <v>-0.75962360277501095</v>
      </c>
    </row>
    <row r="92" spans="1:20">
      <c r="A92" t="s">
        <v>50</v>
      </c>
      <c r="B92">
        <v>1</v>
      </c>
      <c r="C92" s="2">
        <v>44719</v>
      </c>
      <c r="D92" t="s">
        <v>2233</v>
      </c>
      <c r="E92">
        <v>2020320</v>
      </c>
      <c r="F92">
        <v>2210046</v>
      </c>
      <c r="G92">
        <v>210860</v>
      </c>
      <c r="H92" t="s">
        <v>2349</v>
      </c>
      <c r="I92" t="s">
        <v>1241</v>
      </c>
      <c r="J92" t="s">
        <v>1163</v>
      </c>
      <c r="K92" t="s">
        <v>2144</v>
      </c>
      <c r="L92" t="s">
        <v>1148</v>
      </c>
      <c r="M92" s="14">
        <v>1008.16062832186</v>
      </c>
      <c r="N92" t="s">
        <v>1151</v>
      </c>
      <c r="O92">
        <v>32.57024595</v>
      </c>
      <c r="P92">
        <v>-99.682618320000003</v>
      </c>
      <c r="Q92">
        <v>9</v>
      </c>
      <c r="R92" s="14">
        <v>5.0124666411133703</v>
      </c>
      <c r="S92" s="14">
        <v>1.49243963822065</v>
      </c>
      <c r="T92" s="14">
        <v>-6.9270504646518596</v>
      </c>
    </row>
    <row r="93" spans="1:20">
      <c r="A93" t="s">
        <v>35</v>
      </c>
      <c r="B93">
        <v>1</v>
      </c>
      <c r="C93" s="2">
        <v>44715</v>
      </c>
      <c r="D93" t="s">
        <v>2234</v>
      </c>
      <c r="E93">
        <v>2020305</v>
      </c>
      <c r="F93">
        <v>2210031</v>
      </c>
      <c r="G93">
        <v>210840</v>
      </c>
      <c r="H93" t="s">
        <v>2349</v>
      </c>
      <c r="I93" t="s">
        <v>1241</v>
      </c>
      <c r="J93" t="s">
        <v>1163</v>
      </c>
      <c r="K93" t="s">
        <v>2144</v>
      </c>
      <c r="L93" t="s">
        <v>1148</v>
      </c>
      <c r="M93" s="14">
        <v>4354.9676437504204</v>
      </c>
      <c r="N93" t="s">
        <v>1151</v>
      </c>
      <c r="O93">
        <v>33.063257020000002</v>
      </c>
      <c r="P93">
        <v>-96.475838060000001</v>
      </c>
      <c r="Q93">
        <v>10.5</v>
      </c>
      <c r="R93" s="14">
        <v>-5.2093925885157901</v>
      </c>
      <c r="S93" s="14">
        <v>-0.92378512660609702</v>
      </c>
      <c r="T93" s="14">
        <v>2.18088842433297</v>
      </c>
    </row>
    <row r="94" spans="1:20">
      <c r="A94" t="s">
        <v>17</v>
      </c>
      <c r="B94">
        <v>1</v>
      </c>
      <c r="C94" s="2">
        <v>44713</v>
      </c>
      <c r="D94" t="s">
        <v>2235</v>
      </c>
      <c r="E94">
        <v>2020288</v>
      </c>
      <c r="F94">
        <v>2210013</v>
      </c>
      <c r="G94">
        <v>210820</v>
      </c>
      <c r="H94" t="s">
        <v>2350</v>
      </c>
      <c r="I94" t="s">
        <v>1159</v>
      </c>
      <c r="J94" t="s">
        <v>1163</v>
      </c>
      <c r="K94" t="s">
        <v>2144</v>
      </c>
      <c r="L94" t="s">
        <v>1148</v>
      </c>
      <c r="M94" s="14">
        <v>618.47520769676601</v>
      </c>
      <c r="N94" t="s">
        <v>1151</v>
      </c>
      <c r="O94">
        <v>34.451977640000003</v>
      </c>
      <c r="P94">
        <v>-92.938252899999995</v>
      </c>
      <c r="Q94">
        <v>6</v>
      </c>
      <c r="R94" s="14">
        <v>-21.5758837379989</v>
      </c>
      <c r="S94" s="14">
        <v>-3.8868194779844401</v>
      </c>
      <c r="T94" s="14">
        <v>9.5186720858766396</v>
      </c>
    </row>
    <row r="95" spans="1:20">
      <c r="A95" t="s">
        <v>34</v>
      </c>
      <c r="B95">
        <v>1</v>
      </c>
      <c r="C95" s="2">
        <v>44715</v>
      </c>
      <c r="D95" t="s">
        <v>2236</v>
      </c>
      <c r="E95">
        <v>2020307</v>
      </c>
      <c r="F95">
        <v>2210030</v>
      </c>
      <c r="G95">
        <v>216560</v>
      </c>
      <c r="H95" t="s">
        <v>2351</v>
      </c>
      <c r="I95" t="s">
        <v>1149</v>
      </c>
      <c r="J95" t="s">
        <v>1163</v>
      </c>
      <c r="K95" t="s">
        <v>2144</v>
      </c>
      <c r="L95" t="s">
        <v>1148</v>
      </c>
      <c r="M95" s="14">
        <v>2850.3105797081798</v>
      </c>
      <c r="N95" t="s">
        <v>1151</v>
      </c>
      <c r="O95">
        <v>32.515554999999999</v>
      </c>
      <c r="P95">
        <v>-93.870234289999999</v>
      </c>
      <c r="Q95">
        <v>3.8</v>
      </c>
      <c r="R95" s="14">
        <v>-1.6884623286212901</v>
      </c>
      <c r="S95" s="14">
        <v>-0.38770030752641099</v>
      </c>
      <c r="T95" s="14">
        <v>1.4131401315899901</v>
      </c>
    </row>
    <row r="96" spans="1:20">
      <c r="A96" t="s">
        <v>25</v>
      </c>
      <c r="B96">
        <v>1</v>
      </c>
      <c r="C96" s="2">
        <v>44714</v>
      </c>
      <c r="D96" t="s">
        <v>2237</v>
      </c>
      <c r="E96">
        <v>2020294</v>
      </c>
      <c r="F96">
        <v>2210021</v>
      </c>
      <c r="G96">
        <v>200200</v>
      </c>
      <c r="H96" t="s">
        <v>2353</v>
      </c>
      <c r="I96" t="s">
        <v>1319</v>
      </c>
      <c r="J96" t="s">
        <v>1163</v>
      </c>
      <c r="K96" t="s">
        <v>2144</v>
      </c>
      <c r="L96" t="s">
        <v>1148</v>
      </c>
      <c r="M96" s="14">
        <v>710.93879343256299</v>
      </c>
      <c r="N96" t="s">
        <v>1151</v>
      </c>
      <c r="O96">
        <v>40.96440578</v>
      </c>
      <c r="P96">
        <v>-96.876571530000007</v>
      </c>
      <c r="Q96">
        <v>6.6</v>
      </c>
      <c r="R96" s="14">
        <v>-28.192524635815801</v>
      </c>
      <c r="S96" s="14">
        <v>-3.3693012859767002</v>
      </c>
      <c r="T96" s="14">
        <v>-1.2381143480021899</v>
      </c>
    </row>
    <row r="97" spans="1:20">
      <c r="A97" t="s">
        <v>251</v>
      </c>
      <c r="B97">
        <v>1</v>
      </c>
      <c r="C97" s="2">
        <v>44734</v>
      </c>
      <c r="D97" t="s">
        <v>2238</v>
      </c>
      <c r="E97">
        <v>2020556</v>
      </c>
      <c r="F97">
        <v>2210256</v>
      </c>
      <c r="G97">
        <v>203160</v>
      </c>
      <c r="H97" t="s">
        <v>2353</v>
      </c>
      <c r="I97" t="s">
        <v>1241</v>
      </c>
      <c r="J97" t="s">
        <v>1163</v>
      </c>
      <c r="K97" t="s">
        <v>2144</v>
      </c>
      <c r="L97" t="s">
        <v>1148</v>
      </c>
      <c r="M97" s="14">
        <v>893.31876462172704</v>
      </c>
      <c r="N97" t="s">
        <v>1151</v>
      </c>
      <c r="O97">
        <v>40.695180180000001</v>
      </c>
      <c r="P97">
        <v>-99.855639980000007</v>
      </c>
      <c r="Q97">
        <v>9.3000000000000007</v>
      </c>
      <c r="R97" s="14">
        <v>-79.030642836236495</v>
      </c>
      <c r="S97" s="14">
        <v>-9.1207697702849408</v>
      </c>
      <c r="T97" s="14">
        <v>-6.0644846739569598</v>
      </c>
    </row>
    <row r="98" spans="1:20">
      <c r="A98" t="s">
        <v>171</v>
      </c>
      <c r="B98">
        <v>1</v>
      </c>
      <c r="C98" s="2">
        <v>44727</v>
      </c>
      <c r="D98" t="s">
        <v>2239</v>
      </c>
      <c r="E98">
        <v>2020449</v>
      </c>
      <c r="F98">
        <v>2210172</v>
      </c>
      <c r="G98">
        <v>203220</v>
      </c>
      <c r="H98" t="s">
        <v>2354</v>
      </c>
      <c r="I98" t="s">
        <v>1159</v>
      </c>
      <c r="J98" t="s">
        <v>1163</v>
      </c>
      <c r="K98" t="s">
        <v>2144</v>
      </c>
      <c r="L98" t="s">
        <v>1148</v>
      </c>
      <c r="M98" s="14">
        <v>661.58102329145004</v>
      </c>
      <c r="N98" t="s">
        <v>1151</v>
      </c>
      <c r="O98">
        <v>37.146894170000003</v>
      </c>
      <c r="P98">
        <v>-90.790866289999997</v>
      </c>
      <c r="Q98">
        <v>10.5</v>
      </c>
      <c r="R98" s="14">
        <v>-3.23894637830929</v>
      </c>
      <c r="S98" s="14">
        <v>0.159894014934991</v>
      </c>
      <c r="T98" s="14">
        <v>-4.5180984977892198</v>
      </c>
    </row>
    <row r="99" spans="1:20">
      <c r="A99" t="s">
        <v>115</v>
      </c>
      <c r="B99">
        <v>1</v>
      </c>
      <c r="C99" s="2">
        <v>44725</v>
      </c>
      <c r="D99" t="s">
        <v>2240</v>
      </c>
      <c r="E99">
        <v>2020391</v>
      </c>
      <c r="F99">
        <v>2210113</v>
      </c>
      <c r="G99">
        <v>203140</v>
      </c>
      <c r="H99" t="s">
        <v>2354</v>
      </c>
      <c r="I99" t="s">
        <v>1159</v>
      </c>
      <c r="J99" t="s">
        <v>1163</v>
      </c>
      <c r="K99" t="s">
        <v>2144</v>
      </c>
      <c r="L99" t="s">
        <v>1148</v>
      </c>
      <c r="M99" s="14">
        <v>3102.89003444122</v>
      </c>
      <c r="N99" t="s">
        <v>1151</v>
      </c>
      <c r="O99">
        <v>37.859256309999999</v>
      </c>
      <c r="P99">
        <v>-93.325970240000004</v>
      </c>
      <c r="Q99">
        <v>20.399999999999899</v>
      </c>
      <c r="R99" s="14">
        <v>-27.1108934494221</v>
      </c>
      <c r="S99" s="14">
        <v>-4.8199713879208099</v>
      </c>
      <c r="T99" s="14">
        <v>11.448877653944299</v>
      </c>
    </row>
    <row r="100" spans="1:20">
      <c r="A100" t="s">
        <v>248</v>
      </c>
      <c r="B100">
        <v>1</v>
      </c>
      <c r="C100" s="2">
        <v>44734</v>
      </c>
      <c r="D100" t="s">
        <v>2241</v>
      </c>
      <c r="E100">
        <v>2020529</v>
      </c>
      <c r="F100">
        <v>2210253</v>
      </c>
      <c r="G100">
        <v>203240</v>
      </c>
      <c r="H100" t="s">
        <v>2353</v>
      </c>
      <c r="I100" t="s">
        <v>1241</v>
      </c>
      <c r="J100" t="s">
        <v>1163</v>
      </c>
      <c r="K100" t="s">
        <v>2144</v>
      </c>
      <c r="L100" t="s">
        <v>1148</v>
      </c>
      <c r="M100" s="14">
        <v>605.57279053045795</v>
      </c>
      <c r="N100" t="s">
        <v>1151</v>
      </c>
      <c r="O100">
        <v>40.361701459999999</v>
      </c>
      <c r="P100">
        <v>-100.70519969999999</v>
      </c>
      <c r="Q100">
        <v>10.3</v>
      </c>
      <c r="R100" s="14">
        <v>-42.978058293574698</v>
      </c>
      <c r="S100" s="14">
        <v>-4.2999111424457599</v>
      </c>
      <c r="T100" s="14">
        <v>-8.5787691540085902</v>
      </c>
    </row>
    <row r="101" spans="1:20">
      <c r="A101" t="s">
        <v>210</v>
      </c>
      <c r="B101">
        <v>1</v>
      </c>
      <c r="C101" s="2">
        <v>44733</v>
      </c>
      <c r="D101" t="s">
        <v>2242</v>
      </c>
      <c r="E101">
        <v>2020509</v>
      </c>
      <c r="F101">
        <v>2210214</v>
      </c>
      <c r="G101">
        <v>208360</v>
      </c>
      <c r="H101" t="s">
        <v>2353</v>
      </c>
      <c r="I101" t="s">
        <v>1241</v>
      </c>
      <c r="J101" t="s">
        <v>1163</v>
      </c>
      <c r="K101" t="s">
        <v>2144</v>
      </c>
      <c r="L101" t="s">
        <v>1148</v>
      </c>
      <c r="M101" s="14">
        <v>985.24490954075702</v>
      </c>
      <c r="N101" t="s">
        <v>1151</v>
      </c>
      <c r="O101">
        <v>41.294199370000001</v>
      </c>
      <c r="P101">
        <v>-98.902206829999997</v>
      </c>
      <c r="Q101">
        <v>14.7</v>
      </c>
      <c r="R101" s="14">
        <v>-61.827356425084403</v>
      </c>
      <c r="S101" s="14">
        <v>-7.9755206742446099</v>
      </c>
      <c r="T101" s="14">
        <v>1.9768089688725301</v>
      </c>
    </row>
    <row r="102" spans="1:20">
      <c r="A102" t="s">
        <v>170</v>
      </c>
      <c r="B102">
        <v>1</v>
      </c>
      <c r="C102" s="2">
        <v>44728</v>
      </c>
      <c r="D102" t="s">
        <v>2243</v>
      </c>
      <c r="E102">
        <v>2020456</v>
      </c>
      <c r="F102">
        <v>2210171</v>
      </c>
      <c r="G102">
        <v>208340</v>
      </c>
      <c r="H102" t="s">
        <v>2354</v>
      </c>
      <c r="I102" t="s">
        <v>1159</v>
      </c>
      <c r="J102" t="s">
        <v>1163</v>
      </c>
      <c r="K102" t="s">
        <v>2144</v>
      </c>
      <c r="L102" t="s">
        <v>1148</v>
      </c>
      <c r="M102" s="14">
        <v>3082.29243213165</v>
      </c>
      <c r="N102" t="s">
        <v>1151</v>
      </c>
      <c r="O102">
        <v>36.970550860000003</v>
      </c>
      <c r="P102">
        <v>-90.353134170000004</v>
      </c>
      <c r="Q102">
        <v>8.6999999999999904</v>
      </c>
      <c r="R102" s="14">
        <v>-26.030076637909499</v>
      </c>
      <c r="S102" s="14">
        <v>-4.7204858331977002</v>
      </c>
      <c r="T102" s="14">
        <v>11.733810027672</v>
      </c>
    </row>
    <row r="103" spans="1:20">
      <c r="A103" t="s">
        <v>244</v>
      </c>
      <c r="B103">
        <v>1</v>
      </c>
      <c r="C103" s="2">
        <v>44734</v>
      </c>
      <c r="D103" t="s">
        <v>2244</v>
      </c>
      <c r="E103">
        <v>2020543</v>
      </c>
      <c r="F103">
        <v>2210249</v>
      </c>
      <c r="G103">
        <v>208380</v>
      </c>
      <c r="H103" t="s">
        <v>2353</v>
      </c>
      <c r="I103" t="s">
        <v>1241</v>
      </c>
      <c r="J103" t="s">
        <v>1163</v>
      </c>
      <c r="K103" t="s">
        <v>2144</v>
      </c>
      <c r="L103" t="s">
        <v>1148</v>
      </c>
      <c r="M103" s="14">
        <v>5188.7501994403101</v>
      </c>
      <c r="N103" t="s">
        <v>1151</v>
      </c>
      <c r="O103">
        <v>40.031379309999998</v>
      </c>
      <c r="P103">
        <v>-99.304065820000005</v>
      </c>
      <c r="Q103">
        <v>12</v>
      </c>
      <c r="R103" s="14">
        <v>-33.253273443813796</v>
      </c>
      <c r="S103" s="14">
        <v>-3.6497127817027</v>
      </c>
      <c r="T103" s="14">
        <v>-4.0555711901921798</v>
      </c>
    </row>
    <row r="104" spans="1:20">
      <c r="A104" t="s">
        <v>64</v>
      </c>
      <c r="B104">
        <v>1</v>
      </c>
      <c r="C104" s="2">
        <v>44719</v>
      </c>
      <c r="D104" t="s">
        <v>2245</v>
      </c>
      <c r="E104">
        <v>2020325</v>
      </c>
      <c r="F104">
        <v>2210060</v>
      </c>
      <c r="G104">
        <v>208300</v>
      </c>
      <c r="H104" t="s">
        <v>2355</v>
      </c>
      <c r="I104" t="s">
        <v>1319</v>
      </c>
      <c r="J104" t="s">
        <v>1163</v>
      </c>
      <c r="K104" t="s">
        <v>2144</v>
      </c>
      <c r="L104" t="s">
        <v>1148</v>
      </c>
      <c r="M104" s="14">
        <v>2514.6587939327101</v>
      </c>
      <c r="N104" t="s">
        <v>1154</v>
      </c>
      <c r="O104">
        <v>43.341144759999999</v>
      </c>
      <c r="P104">
        <v>-95.126453290000001</v>
      </c>
      <c r="Q104">
        <v>27.3</v>
      </c>
      <c r="R104" s="14">
        <v>-31.1388194328872</v>
      </c>
      <c r="S104" s="14">
        <v>-3.3927397835862498</v>
      </c>
      <c r="T104" s="14">
        <v>-3.9969011641971801</v>
      </c>
    </row>
    <row r="105" spans="1:20">
      <c r="A105" t="s">
        <v>721</v>
      </c>
      <c r="B105">
        <v>1</v>
      </c>
      <c r="C105" s="2">
        <v>44777</v>
      </c>
      <c r="D105" t="s">
        <v>2246</v>
      </c>
      <c r="E105">
        <v>2021181</v>
      </c>
      <c r="F105">
        <v>2210768</v>
      </c>
      <c r="G105">
        <v>220920</v>
      </c>
      <c r="H105" t="s">
        <v>2356</v>
      </c>
      <c r="I105" t="s">
        <v>1185</v>
      </c>
      <c r="J105" t="s">
        <v>1163</v>
      </c>
      <c r="K105" t="s">
        <v>2144</v>
      </c>
      <c r="L105" t="s">
        <v>1148</v>
      </c>
      <c r="M105" s="14">
        <v>74.429540838060504</v>
      </c>
      <c r="N105" t="s">
        <v>1151</v>
      </c>
      <c r="O105">
        <v>39.34812677</v>
      </c>
      <c r="P105">
        <v>-110.9481455</v>
      </c>
      <c r="Q105">
        <v>8.3000000000000007</v>
      </c>
      <c r="R105" s="14">
        <v>-108.767277099477</v>
      </c>
      <c r="S105" s="14">
        <v>-13.7251658077443</v>
      </c>
      <c r="T105" s="14">
        <v>1.0340493624771701</v>
      </c>
    </row>
    <row r="106" spans="1:20">
      <c r="A106" t="s">
        <v>164</v>
      </c>
      <c r="B106">
        <v>1</v>
      </c>
      <c r="C106" s="2">
        <v>44727</v>
      </c>
      <c r="D106" t="s">
        <v>2247</v>
      </c>
      <c r="E106">
        <v>2020462</v>
      </c>
      <c r="F106">
        <v>2210164</v>
      </c>
      <c r="G106">
        <v>207040</v>
      </c>
      <c r="H106" t="s">
        <v>2357</v>
      </c>
      <c r="I106" t="s">
        <v>1319</v>
      </c>
      <c r="J106" t="s">
        <v>1163</v>
      </c>
      <c r="K106" t="s">
        <v>2144</v>
      </c>
      <c r="L106" t="s">
        <v>1148</v>
      </c>
      <c r="M106" s="14">
        <v>878.15719525435998</v>
      </c>
      <c r="N106" t="s">
        <v>1154</v>
      </c>
      <c r="O106">
        <v>45.440157429999999</v>
      </c>
      <c r="P106">
        <v>-97.262318800000003</v>
      </c>
      <c r="Q106">
        <v>8.1</v>
      </c>
      <c r="R106" s="14">
        <v>-52.578431843283703</v>
      </c>
      <c r="S106" s="14">
        <v>-6.3245182908984399</v>
      </c>
      <c r="T106" s="14">
        <v>-1.9822855160961399</v>
      </c>
    </row>
    <row r="107" spans="1:20">
      <c r="A107" t="s">
        <v>813</v>
      </c>
      <c r="B107">
        <v>1</v>
      </c>
      <c r="C107" s="2">
        <v>44787</v>
      </c>
      <c r="D107" t="s">
        <v>2248</v>
      </c>
      <c r="E107">
        <v>2021494</v>
      </c>
      <c r="F107">
        <v>2210868</v>
      </c>
      <c r="G107">
        <v>222460</v>
      </c>
      <c r="H107" t="s">
        <v>2358</v>
      </c>
      <c r="I107" t="s">
        <v>1182</v>
      </c>
      <c r="J107" t="s">
        <v>1163</v>
      </c>
      <c r="K107" t="s">
        <v>2144</v>
      </c>
      <c r="L107" t="s">
        <v>1148</v>
      </c>
      <c r="M107" s="14">
        <v>2781.0670246926102</v>
      </c>
      <c r="N107" t="s">
        <v>1154</v>
      </c>
      <c r="O107">
        <v>48.577751249999999</v>
      </c>
      <c r="P107">
        <v>-113.9310021</v>
      </c>
      <c r="Q107">
        <v>50</v>
      </c>
      <c r="R107" s="14">
        <v>-124.55422325462099</v>
      </c>
      <c r="S107" s="14">
        <v>-16.616708314508401</v>
      </c>
      <c r="T107" s="14">
        <v>8.3794432614466903</v>
      </c>
    </row>
    <row r="108" spans="1:20">
      <c r="A108" t="s">
        <v>174</v>
      </c>
      <c r="B108">
        <v>1</v>
      </c>
      <c r="C108" s="2">
        <v>44729</v>
      </c>
      <c r="D108" t="s">
        <v>2249</v>
      </c>
      <c r="E108">
        <v>2020476</v>
      </c>
      <c r="F108">
        <v>2210175</v>
      </c>
      <c r="G108">
        <v>219000</v>
      </c>
      <c r="H108" t="s">
        <v>2357</v>
      </c>
      <c r="I108" t="s">
        <v>1319</v>
      </c>
      <c r="J108" t="s">
        <v>1163</v>
      </c>
      <c r="K108" t="s">
        <v>2144</v>
      </c>
      <c r="L108" t="s">
        <v>1148</v>
      </c>
      <c r="M108" s="14">
        <v>146.88603966436</v>
      </c>
      <c r="N108" t="s">
        <v>1154</v>
      </c>
      <c r="O108">
        <v>44.70838784</v>
      </c>
      <c r="P108">
        <v>-96.477889180000005</v>
      </c>
      <c r="Q108">
        <v>5.5</v>
      </c>
      <c r="R108" s="14">
        <v>-35.688509667570003</v>
      </c>
      <c r="S108" s="14">
        <v>-3.6628940588187802</v>
      </c>
      <c r="T108" s="14">
        <v>-6.3853571970197303</v>
      </c>
    </row>
    <row r="109" spans="1:20">
      <c r="A109" t="s">
        <v>528</v>
      </c>
      <c r="B109">
        <v>1</v>
      </c>
      <c r="C109" s="2">
        <v>44763</v>
      </c>
      <c r="D109" t="s">
        <v>2250</v>
      </c>
      <c r="E109">
        <v>2020970</v>
      </c>
      <c r="F109">
        <v>2210560</v>
      </c>
      <c r="G109">
        <v>218220</v>
      </c>
      <c r="H109" t="s">
        <v>2358</v>
      </c>
      <c r="I109" t="s">
        <v>1182</v>
      </c>
      <c r="J109" t="s">
        <v>1163</v>
      </c>
      <c r="K109" t="s">
        <v>2144</v>
      </c>
      <c r="L109" t="s">
        <v>1148</v>
      </c>
      <c r="M109" s="14">
        <v>613.98446123198096</v>
      </c>
      <c r="N109" t="s">
        <v>1154</v>
      </c>
      <c r="O109">
        <v>47.926155819999998</v>
      </c>
      <c r="P109">
        <v>-114.4032969</v>
      </c>
      <c r="Q109">
        <v>12.5</v>
      </c>
      <c r="R109" s="14">
        <v>-84.326626403351497</v>
      </c>
      <c r="S109" s="14">
        <v>-8.0458523043051198</v>
      </c>
      <c r="T109" s="14">
        <v>-19.9598079689104</v>
      </c>
    </row>
    <row r="110" spans="1:20">
      <c r="A110" t="s">
        <v>663</v>
      </c>
      <c r="B110">
        <v>1</v>
      </c>
      <c r="C110" s="2">
        <v>44775</v>
      </c>
      <c r="D110" t="s">
        <v>2251</v>
      </c>
      <c r="E110">
        <v>2021109</v>
      </c>
      <c r="F110">
        <v>2210706</v>
      </c>
      <c r="G110">
        <v>221000</v>
      </c>
      <c r="H110" t="s">
        <v>2356</v>
      </c>
      <c r="I110" t="s">
        <v>1185</v>
      </c>
      <c r="J110" t="s">
        <v>1163</v>
      </c>
      <c r="K110" t="s">
        <v>2144</v>
      </c>
      <c r="L110" t="s">
        <v>1148</v>
      </c>
      <c r="M110" s="14">
        <v>61.281809195686897</v>
      </c>
      <c r="N110" t="s">
        <v>1151</v>
      </c>
      <c r="O110">
        <v>37.65022613</v>
      </c>
      <c r="P110">
        <v>-113.52413319999999</v>
      </c>
      <c r="Q110">
        <v>7.4</v>
      </c>
      <c r="R110" s="14">
        <v>-76.711930517217496</v>
      </c>
      <c r="S110" s="14">
        <v>-8.8448956344637999</v>
      </c>
      <c r="T110" s="14">
        <v>-5.9527654415071396</v>
      </c>
    </row>
    <row r="111" spans="1:20">
      <c r="A111" t="s">
        <v>194</v>
      </c>
      <c r="B111">
        <v>1</v>
      </c>
      <c r="C111" s="2">
        <v>44731</v>
      </c>
      <c r="D111" t="s">
        <v>2252</v>
      </c>
      <c r="E111">
        <v>2020484</v>
      </c>
      <c r="F111">
        <v>2210197</v>
      </c>
      <c r="G111">
        <v>218280</v>
      </c>
      <c r="H111" t="s">
        <v>2357</v>
      </c>
      <c r="I111" t="s">
        <v>1319</v>
      </c>
      <c r="J111" t="s">
        <v>1163</v>
      </c>
      <c r="K111" t="s">
        <v>2144</v>
      </c>
      <c r="L111" t="s">
        <v>1148</v>
      </c>
      <c r="M111" s="14">
        <v>87.024002246199402</v>
      </c>
      <c r="N111" t="s">
        <v>1154</v>
      </c>
      <c r="O111">
        <v>43.534742129999998</v>
      </c>
      <c r="P111">
        <v>-96.960040000000006</v>
      </c>
      <c r="Q111">
        <v>6.5</v>
      </c>
      <c r="R111" s="14">
        <v>-25.698344259714698</v>
      </c>
      <c r="S111" s="14">
        <v>-1.9525084011733</v>
      </c>
      <c r="T111" s="14">
        <v>-10.0782770503282</v>
      </c>
    </row>
    <row r="112" spans="1:20">
      <c r="A112" t="s">
        <v>173</v>
      </c>
      <c r="B112">
        <v>1</v>
      </c>
      <c r="C112" s="2">
        <v>44729</v>
      </c>
      <c r="D112" t="s">
        <v>2253</v>
      </c>
      <c r="E112">
        <v>2020475</v>
      </c>
      <c r="F112">
        <v>2210174</v>
      </c>
      <c r="G112">
        <v>218980</v>
      </c>
      <c r="H112" t="s">
        <v>2357</v>
      </c>
      <c r="I112" t="s">
        <v>1319</v>
      </c>
      <c r="J112" t="s">
        <v>1163</v>
      </c>
      <c r="K112" t="s">
        <v>2144</v>
      </c>
      <c r="L112" t="s">
        <v>1148</v>
      </c>
      <c r="M112" s="14">
        <v>2050.3906921078001</v>
      </c>
      <c r="N112" t="s">
        <v>1154</v>
      </c>
      <c r="O112">
        <v>44.928797439999997</v>
      </c>
      <c r="P112">
        <v>-97.209847269999997</v>
      </c>
      <c r="Q112">
        <v>4.4000000000000004</v>
      </c>
      <c r="R112" s="14">
        <v>-41.622509263468302</v>
      </c>
      <c r="S112" s="14">
        <v>-4.9117156092086898</v>
      </c>
      <c r="T112" s="14">
        <v>-2.3287843897988298</v>
      </c>
    </row>
    <row r="113" spans="1:20">
      <c r="A113" t="s">
        <v>802</v>
      </c>
      <c r="B113">
        <v>1</v>
      </c>
      <c r="C113" s="2">
        <v>44785</v>
      </c>
      <c r="D113" t="s">
        <v>2254</v>
      </c>
      <c r="E113">
        <v>2021473</v>
      </c>
      <c r="F113">
        <v>2210856</v>
      </c>
      <c r="G113">
        <v>228920</v>
      </c>
      <c r="H113" t="s">
        <v>2358</v>
      </c>
      <c r="I113" t="s">
        <v>1182</v>
      </c>
      <c r="J113" t="s">
        <v>1163</v>
      </c>
      <c r="K113" t="s">
        <v>2144</v>
      </c>
      <c r="L113" t="s">
        <v>1148</v>
      </c>
      <c r="M113" s="14">
        <v>5027.2211383633303</v>
      </c>
      <c r="N113" t="s">
        <v>1151</v>
      </c>
      <c r="O113">
        <v>45.181776159999998</v>
      </c>
      <c r="P113">
        <v>-108.13271039999999</v>
      </c>
      <c r="Q113">
        <v>50</v>
      </c>
      <c r="R113" s="14">
        <v>-130.51016385053299</v>
      </c>
      <c r="S113" s="14">
        <v>-16.718051156321199</v>
      </c>
      <c r="T113" s="14">
        <v>3.23424540003586</v>
      </c>
    </row>
    <row r="114" spans="1:20">
      <c r="A114" t="s">
        <v>849</v>
      </c>
      <c r="B114">
        <v>1</v>
      </c>
      <c r="C114" s="2">
        <v>44790</v>
      </c>
      <c r="D114" t="s">
        <v>2255</v>
      </c>
      <c r="E114">
        <v>2021533</v>
      </c>
      <c r="F114">
        <v>2210911</v>
      </c>
      <c r="G114">
        <v>225000</v>
      </c>
      <c r="H114" t="s">
        <v>2356</v>
      </c>
      <c r="I114" t="s">
        <v>1182</v>
      </c>
      <c r="J114" t="s">
        <v>1163</v>
      </c>
      <c r="K114" t="s">
        <v>2144</v>
      </c>
      <c r="L114" t="s">
        <v>1148</v>
      </c>
      <c r="M114" s="14">
        <v>570.82457013517899</v>
      </c>
      <c r="N114" t="s">
        <v>1151</v>
      </c>
      <c r="O114">
        <v>40.955442990000002</v>
      </c>
      <c r="P114">
        <v>-111.4149738</v>
      </c>
      <c r="Q114">
        <v>8.1</v>
      </c>
      <c r="R114" s="14">
        <v>-66.058142636389107</v>
      </c>
      <c r="S114" s="14">
        <v>-5.1794308213087801</v>
      </c>
      <c r="T114" s="14">
        <v>-24.622696065918799</v>
      </c>
    </row>
    <row r="115" spans="1:20">
      <c r="A115" t="s">
        <v>125</v>
      </c>
      <c r="B115">
        <v>1</v>
      </c>
      <c r="C115" s="2">
        <v>44726</v>
      </c>
      <c r="D115" t="s">
        <v>2256</v>
      </c>
      <c r="E115">
        <v>2020413</v>
      </c>
      <c r="F115">
        <v>2210123</v>
      </c>
      <c r="G115">
        <v>207060</v>
      </c>
      <c r="H115" t="s">
        <v>2357</v>
      </c>
      <c r="I115" t="s">
        <v>1319</v>
      </c>
      <c r="J115" t="s">
        <v>1163</v>
      </c>
      <c r="K115" t="s">
        <v>2144</v>
      </c>
      <c r="L115" t="s">
        <v>1148</v>
      </c>
      <c r="M115" s="14">
        <v>1709.4775876705301</v>
      </c>
      <c r="N115" t="s">
        <v>1151</v>
      </c>
      <c r="O115">
        <v>45.742641460000002</v>
      </c>
      <c r="P115">
        <v>-98.273457530000002</v>
      </c>
      <c r="Q115">
        <v>2.6</v>
      </c>
      <c r="R115" s="14">
        <v>-71.072150741085196</v>
      </c>
      <c r="S115" s="14">
        <v>-9.1757764983577097</v>
      </c>
      <c r="T115" s="14">
        <v>2.33406124577651</v>
      </c>
    </row>
    <row r="116" spans="1:20">
      <c r="A116" t="s">
        <v>397</v>
      </c>
      <c r="B116">
        <v>1</v>
      </c>
      <c r="C116" s="2">
        <v>44752</v>
      </c>
      <c r="D116" t="s">
        <v>2257</v>
      </c>
      <c r="E116">
        <v>2020751</v>
      </c>
      <c r="F116">
        <v>2210414</v>
      </c>
      <c r="G116">
        <v>218180</v>
      </c>
      <c r="H116" t="s">
        <v>2359</v>
      </c>
      <c r="I116" t="s">
        <v>1319</v>
      </c>
      <c r="J116" t="s">
        <v>2326</v>
      </c>
      <c r="K116" t="s">
        <v>2144</v>
      </c>
      <c r="L116" t="s">
        <v>1148</v>
      </c>
      <c r="M116" s="14">
        <v>33.872167096584299</v>
      </c>
      <c r="N116" t="s">
        <v>1151</v>
      </c>
      <c r="O116">
        <v>48.188073780000003</v>
      </c>
      <c r="P116">
        <v>-98.066225099999997</v>
      </c>
      <c r="Q116">
        <v>4.5</v>
      </c>
      <c r="R116" s="14">
        <v>-47.761131400562</v>
      </c>
      <c r="S116" s="14">
        <v>-6.3334792185935296</v>
      </c>
      <c r="T116" s="14">
        <v>2.9067023481862702</v>
      </c>
    </row>
    <row r="117" spans="1:20">
      <c r="A117" t="s">
        <v>998</v>
      </c>
      <c r="B117">
        <v>1</v>
      </c>
      <c r="C117" s="2">
        <v>44817</v>
      </c>
      <c r="D117" t="s">
        <v>2258</v>
      </c>
      <c r="E117">
        <v>2021752</v>
      </c>
      <c r="F117">
        <v>2211084</v>
      </c>
      <c r="G117">
        <v>224940</v>
      </c>
      <c r="H117" t="s">
        <v>2360</v>
      </c>
      <c r="I117" t="s">
        <v>1182</v>
      </c>
      <c r="J117" t="s">
        <v>1163</v>
      </c>
      <c r="K117" t="s">
        <v>2144</v>
      </c>
      <c r="L117" t="s">
        <v>1148</v>
      </c>
      <c r="M117" s="14">
        <v>2044.1339424733901</v>
      </c>
      <c r="N117" t="s">
        <v>1154</v>
      </c>
      <c r="O117">
        <v>42.942959379999998</v>
      </c>
      <c r="P117">
        <v>-109.8067241</v>
      </c>
      <c r="Q117">
        <v>186</v>
      </c>
      <c r="R117" s="14">
        <v>-118.141723265309</v>
      </c>
      <c r="S117" s="14">
        <v>-14.9587029777281</v>
      </c>
      <c r="T117" s="14">
        <v>1.52790055651566</v>
      </c>
    </row>
    <row r="118" spans="1:20">
      <c r="A118" t="s">
        <v>515</v>
      </c>
      <c r="B118">
        <v>1</v>
      </c>
      <c r="C118" s="2">
        <v>44762</v>
      </c>
      <c r="D118" t="s">
        <v>2259</v>
      </c>
      <c r="E118">
        <v>2020932</v>
      </c>
      <c r="F118">
        <v>2210547</v>
      </c>
      <c r="G118">
        <v>218200</v>
      </c>
      <c r="H118" t="s">
        <v>2358</v>
      </c>
      <c r="I118" t="s">
        <v>1182</v>
      </c>
      <c r="J118" t="s">
        <v>1163</v>
      </c>
      <c r="K118" t="s">
        <v>2144</v>
      </c>
      <c r="L118" t="s">
        <v>1148</v>
      </c>
      <c r="M118" s="14">
        <v>1156.46998300109</v>
      </c>
      <c r="N118" t="s">
        <v>1151</v>
      </c>
      <c r="O118">
        <v>46.179675520000004</v>
      </c>
      <c r="P118">
        <v>-113.2957121</v>
      </c>
      <c r="Q118">
        <v>6.5</v>
      </c>
      <c r="R118" s="14">
        <v>-116.096934524793</v>
      </c>
      <c r="S118" s="14">
        <v>-13.7045799313497</v>
      </c>
      <c r="T118" s="14">
        <v>-6.4602950739958898</v>
      </c>
    </row>
    <row r="119" spans="1:20">
      <c r="A119" t="s">
        <v>816</v>
      </c>
      <c r="B119">
        <v>1</v>
      </c>
      <c r="C119" s="2">
        <v>44789</v>
      </c>
      <c r="D119" t="s">
        <v>2260</v>
      </c>
      <c r="E119">
        <v>2021487</v>
      </c>
      <c r="F119">
        <v>2210872</v>
      </c>
      <c r="G119">
        <v>208280</v>
      </c>
      <c r="H119" t="s">
        <v>2356</v>
      </c>
      <c r="I119" t="s">
        <v>1185</v>
      </c>
      <c r="J119" t="s">
        <v>1163</v>
      </c>
      <c r="K119" t="s">
        <v>2144</v>
      </c>
      <c r="L119" t="s">
        <v>1148</v>
      </c>
      <c r="M119" s="14">
        <v>452.92289183256003</v>
      </c>
      <c r="N119" t="s">
        <v>1154</v>
      </c>
      <c r="O119">
        <v>40.192620679999997</v>
      </c>
      <c r="P119">
        <v>-109.6839624</v>
      </c>
      <c r="Q119">
        <v>2.64</v>
      </c>
      <c r="R119" s="14">
        <v>-74.305341478930401</v>
      </c>
      <c r="S119" s="14">
        <v>-7.7756580641060102</v>
      </c>
      <c r="T119" s="14">
        <v>-12.100076966082201</v>
      </c>
    </row>
    <row r="120" spans="1:20">
      <c r="A120" t="s">
        <v>540</v>
      </c>
      <c r="B120">
        <v>1</v>
      </c>
      <c r="C120" s="2">
        <v>44763</v>
      </c>
      <c r="D120" t="s">
        <v>2261</v>
      </c>
      <c r="E120">
        <v>2020971</v>
      </c>
      <c r="F120">
        <v>2210572</v>
      </c>
      <c r="G120">
        <v>218260</v>
      </c>
      <c r="H120" t="s">
        <v>2358</v>
      </c>
      <c r="I120" t="s">
        <v>1182</v>
      </c>
      <c r="J120" t="s">
        <v>1163</v>
      </c>
      <c r="K120" t="s">
        <v>2144</v>
      </c>
      <c r="L120" t="s">
        <v>1148</v>
      </c>
      <c r="M120" s="14">
        <v>1342.4948000473</v>
      </c>
      <c r="N120" t="s">
        <v>1154</v>
      </c>
      <c r="O120">
        <v>48.455092780000001</v>
      </c>
      <c r="P120">
        <v>-114.38800000000001</v>
      </c>
      <c r="Q120">
        <v>50</v>
      </c>
      <c r="R120" s="14">
        <v>-123.85057637344801</v>
      </c>
      <c r="S120" s="14">
        <v>-16.3641635710804</v>
      </c>
      <c r="T120" s="14">
        <v>7.0627321951950597</v>
      </c>
    </row>
    <row r="121" spans="1:20">
      <c r="A121" t="s">
        <v>850</v>
      </c>
      <c r="B121">
        <v>1</v>
      </c>
      <c r="C121" s="2">
        <v>44790</v>
      </c>
      <c r="D121" t="s">
        <v>2262</v>
      </c>
      <c r="E121">
        <v>2021534</v>
      </c>
      <c r="F121">
        <v>2210912</v>
      </c>
      <c r="G121">
        <v>208260</v>
      </c>
      <c r="H121" t="s">
        <v>2356</v>
      </c>
      <c r="I121" t="s">
        <v>1185</v>
      </c>
      <c r="J121" t="s">
        <v>1163</v>
      </c>
      <c r="K121" t="s">
        <v>2144</v>
      </c>
      <c r="L121" t="s">
        <v>1148</v>
      </c>
      <c r="M121" s="14">
        <v>4043.3837276947702</v>
      </c>
      <c r="N121" t="s">
        <v>1151</v>
      </c>
      <c r="O121">
        <v>41.375618340000003</v>
      </c>
      <c r="P121">
        <v>-112.0878211</v>
      </c>
      <c r="Q121">
        <v>2.2000000000000002</v>
      </c>
      <c r="R121" s="14">
        <v>-114.08400316560601</v>
      </c>
      <c r="S121" s="14">
        <v>-14.902961179766599</v>
      </c>
      <c r="T121" s="14">
        <v>5.13968627252705</v>
      </c>
    </row>
    <row r="122" spans="1:20">
      <c r="A122" t="s">
        <v>98</v>
      </c>
      <c r="B122">
        <v>1</v>
      </c>
      <c r="C122" s="2">
        <v>44722</v>
      </c>
      <c r="D122" t="s">
        <v>2263</v>
      </c>
      <c r="E122">
        <v>2020384</v>
      </c>
      <c r="F122">
        <v>2210096</v>
      </c>
      <c r="G122">
        <v>207020</v>
      </c>
      <c r="H122" t="s">
        <v>2357</v>
      </c>
      <c r="I122" t="s">
        <v>1319</v>
      </c>
      <c r="J122" t="s">
        <v>1163</v>
      </c>
      <c r="K122" t="s">
        <v>2144</v>
      </c>
      <c r="L122" t="s">
        <v>1148</v>
      </c>
      <c r="M122" s="14">
        <v>418.23377421001402</v>
      </c>
      <c r="N122" t="s">
        <v>1154</v>
      </c>
      <c r="O122">
        <v>43.923689690000003</v>
      </c>
      <c r="P122">
        <v>-96.951036239999993</v>
      </c>
      <c r="Q122">
        <v>4.0999999999999899</v>
      </c>
      <c r="R122" s="14">
        <v>-28.296788030999</v>
      </c>
      <c r="S122" s="14">
        <v>-2.4920038925599002</v>
      </c>
      <c r="T122" s="14">
        <v>-8.36075689051982</v>
      </c>
    </row>
    <row r="123" spans="1:20">
      <c r="A123" t="s">
        <v>113</v>
      </c>
      <c r="B123">
        <v>1</v>
      </c>
      <c r="C123" s="2">
        <v>44725</v>
      </c>
      <c r="D123" t="s">
        <v>2264</v>
      </c>
      <c r="E123">
        <v>2020404</v>
      </c>
      <c r="F123">
        <v>2210111</v>
      </c>
      <c r="G123">
        <v>207000</v>
      </c>
      <c r="H123" t="s">
        <v>2357</v>
      </c>
      <c r="I123" t="s">
        <v>1319</v>
      </c>
      <c r="J123" t="s">
        <v>1163</v>
      </c>
      <c r="K123" t="s">
        <v>2144</v>
      </c>
      <c r="L123" t="s">
        <v>1148</v>
      </c>
      <c r="M123" s="14">
        <v>327.752239824593</v>
      </c>
      <c r="N123" t="s">
        <v>1151</v>
      </c>
      <c r="O123">
        <v>45.535049919999999</v>
      </c>
      <c r="P123">
        <v>-98.615211819999999</v>
      </c>
      <c r="Q123">
        <v>5.2</v>
      </c>
      <c r="R123" s="14">
        <v>-56.594200606117198</v>
      </c>
      <c r="S123" s="14">
        <v>-6.7188830239765203</v>
      </c>
      <c r="T123" s="14">
        <v>-2.8431364143050799</v>
      </c>
    </row>
    <row r="124" spans="1:20">
      <c r="A124" t="s">
        <v>999</v>
      </c>
      <c r="B124">
        <v>1</v>
      </c>
      <c r="C124" s="2">
        <v>44818</v>
      </c>
      <c r="D124" t="s">
        <v>2265</v>
      </c>
      <c r="E124">
        <v>2021753</v>
      </c>
      <c r="F124">
        <v>2211085</v>
      </c>
      <c r="G124">
        <v>224980</v>
      </c>
      <c r="H124" t="s">
        <v>2360</v>
      </c>
      <c r="I124" t="s">
        <v>1185</v>
      </c>
      <c r="J124" t="s">
        <v>1163</v>
      </c>
      <c r="K124" t="s">
        <v>2144</v>
      </c>
      <c r="L124" t="s">
        <v>1148</v>
      </c>
      <c r="M124" s="14">
        <v>7494.2699534986104</v>
      </c>
      <c r="N124" t="s">
        <v>1151</v>
      </c>
      <c r="O124">
        <v>43.167740729999998</v>
      </c>
      <c r="P124">
        <v>-108.1947009</v>
      </c>
      <c r="Q124">
        <v>21.6</v>
      </c>
      <c r="R124" s="14">
        <v>-122.628599481241</v>
      </c>
      <c r="S124" s="14">
        <v>-15.3813829066334</v>
      </c>
      <c r="T124" s="14">
        <v>0.422463771826812</v>
      </c>
    </row>
    <row r="125" spans="1:20">
      <c r="A125" t="s">
        <v>722</v>
      </c>
      <c r="B125">
        <v>1</v>
      </c>
      <c r="C125" s="2">
        <v>44777</v>
      </c>
      <c r="D125" t="s">
        <v>2266</v>
      </c>
      <c r="E125">
        <v>2021182</v>
      </c>
      <c r="F125">
        <v>2210769</v>
      </c>
      <c r="G125">
        <v>221020</v>
      </c>
      <c r="H125" t="s">
        <v>2356</v>
      </c>
      <c r="I125" t="s">
        <v>1182</v>
      </c>
      <c r="J125" t="s">
        <v>1163</v>
      </c>
      <c r="K125" t="s">
        <v>2144</v>
      </c>
      <c r="L125" t="s">
        <v>1148</v>
      </c>
      <c r="M125" s="14">
        <v>482.769154582189</v>
      </c>
      <c r="N125" t="s">
        <v>1151</v>
      </c>
      <c r="O125">
        <v>39.294587540000002</v>
      </c>
      <c r="P125">
        <v>-111.2808196</v>
      </c>
      <c r="Q125">
        <v>30.7</v>
      </c>
      <c r="R125" s="14">
        <v>-114.48880477569</v>
      </c>
      <c r="S125" s="14">
        <v>-14.964120822675</v>
      </c>
      <c r="T125" s="14">
        <v>5.2241618057103096</v>
      </c>
    </row>
    <row r="126" spans="1:20">
      <c r="A126" t="s">
        <v>110</v>
      </c>
      <c r="B126">
        <v>1</v>
      </c>
      <c r="C126" s="2">
        <v>44724</v>
      </c>
      <c r="D126" t="s">
        <v>2267</v>
      </c>
      <c r="E126">
        <v>2020403</v>
      </c>
      <c r="F126">
        <v>2210108</v>
      </c>
      <c r="G126">
        <v>207080</v>
      </c>
      <c r="H126" t="s">
        <v>2357</v>
      </c>
      <c r="I126" t="s">
        <v>1319</v>
      </c>
      <c r="J126" t="s">
        <v>1163</v>
      </c>
      <c r="K126" t="s">
        <v>2144</v>
      </c>
      <c r="L126" t="s">
        <v>1148</v>
      </c>
      <c r="M126" s="14">
        <v>727.75958488798199</v>
      </c>
      <c r="N126" t="s">
        <v>1154</v>
      </c>
      <c r="O126">
        <v>44.568390360000002</v>
      </c>
      <c r="P126">
        <v>-98.129482010000004</v>
      </c>
      <c r="Q126">
        <v>2.6</v>
      </c>
      <c r="R126" s="14">
        <v>-36.638725550132499</v>
      </c>
      <c r="S126" s="14">
        <v>-4.0158236922708799</v>
      </c>
      <c r="T126" s="14">
        <v>-4.5121360119654996</v>
      </c>
    </row>
    <row r="127" spans="1:20">
      <c r="A127" t="s">
        <v>712</v>
      </c>
      <c r="B127">
        <v>1</v>
      </c>
      <c r="C127" s="2">
        <v>44776</v>
      </c>
      <c r="D127" t="s">
        <v>2268</v>
      </c>
      <c r="E127">
        <v>2021151</v>
      </c>
      <c r="F127">
        <v>2210759</v>
      </c>
      <c r="G127">
        <v>221040</v>
      </c>
      <c r="H127" t="s">
        <v>2356</v>
      </c>
      <c r="I127" t="s">
        <v>1182</v>
      </c>
      <c r="J127" t="s">
        <v>1163</v>
      </c>
      <c r="K127" t="s">
        <v>2144</v>
      </c>
      <c r="L127" t="s">
        <v>1148</v>
      </c>
      <c r="M127" s="14">
        <v>286.75039680166799</v>
      </c>
      <c r="N127" t="s">
        <v>1154</v>
      </c>
      <c r="O127">
        <v>37.524201410000003</v>
      </c>
      <c r="P127">
        <v>-112.78406990000001</v>
      </c>
      <c r="Q127">
        <v>4.33</v>
      </c>
      <c r="R127" s="14">
        <v>-74.979110264921999</v>
      </c>
      <c r="S127" s="14">
        <v>-9.2451518092084797</v>
      </c>
      <c r="T127" s="14">
        <v>-1.01789579125413</v>
      </c>
    </row>
    <row r="128" spans="1:20">
      <c r="A128" t="s">
        <v>8</v>
      </c>
      <c r="B128">
        <v>1</v>
      </c>
      <c r="C128" s="2">
        <v>44696</v>
      </c>
      <c r="D128" t="s">
        <v>2269</v>
      </c>
      <c r="E128">
        <v>2020242</v>
      </c>
      <c r="F128">
        <v>2210004</v>
      </c>
      <c r="G128">
        <v>216060</v>
      </c>
      <c r="H128" t="s">
        <v>2361</v>
      </c>
      <c r="I128" t="s">
        <v>1182</v>
      </c>
      <c r="J128" t="s">
        <v>1163</v>
      </c>
      <c r="K128" t="s">
        <v>2144</v>
      </c>
      <c r="L128" t="s">
        <v>1148</v>
      </c>
      <c r="M128" s="14">
        <v>709.98272954768004</v>
      </c>
      <c r="N128" t="s">
        <v>1151</v>
      </c>
      <c r="O128">
        <v>33.24145034</v>
      </c>
      <c r="P128">
        <v>-116.7467274</v>
      </c>
      <c r="Q128">
        <v>3.5</v>
      </c>
      <c r="R128" s="14">
        <v>-20.424712680136199</v>
      </c>
      <c r="S128" s="14">
        <v>-1.29760602536377</v>
      </c>
      <c r="T128" s="14">
        <v>-10.043864477226</v>
      </c>
    </row>
    <row r="129" spans="1:20">
      <c r="A129" t="s">
        <v>895</v>
      </c>
      <c r="B129">
        <v>1</v>
      </c>
      <c r="C129" s="2">
        <v>44797</v>
      </c>
      <c r="D129" t="s">
        <v>2270</v>
      </c>
      <c r="E129">
        <v>2021605</v>
      </c>
      <c r="F129">
        <v>2210963</v>
      </c>
      <c r="G129">
        <v>228660</v>
      </c>
      <c r="H129" t="s">
        <v>2362</v>
      </c>
      <c r="I129" t="s">
        <v>1185</v>
      </c>
      <c r="J129" t="s">
        <v>1163</v>
      </c>
      <c r="K129" t="s">
        <v>2144</v>
      </c>
      <c r="L129" t="s">
        <v>1148</v>
      </c>
      <c r="M129" s="14">
        <v>4643.4221107959502</v>
      </c>
      <c r="N129" t="s">
        <v>1151</v>
      </c>
      <c r="O129">
        <v>40.693679580000001</v>
      </c>
      <c r="P129">
        <v>-118.27027459999999</v>
      </c>
      <c r="Q129">
        <v>3.7</v>
      </c>
      <c r="R129" s="14">
        <v>-60.3921953442442</v>
      </c>
      <c r="S129" s="14">
        <v>-3.1905308243263999</v>
      </c>
      <c r="T129" s="14">
        <v>-34.867948749633001</v>
      </c>
    </row>
    <row r="130" spans="1:20">
      <c r="A130" t="s">
        <v>160</v>
      </c>
      <c r="B130">
        <v>1</v>
      </c>
      <c r="C130" s="2">
        <v>44727</v>
      </c>
      <c r="D130" t="s">
        <v>2271</v>
      </c>
      <c r="E130">
        <v>2020478</v>
      </c>
      <c r="F130">
        <v>2210160</v>
      </c>
      <c r="G130">
        <v>210300</v>
      </c>
      <c r="H130" t="s">
        <v>2361</v>
      </c>
      <c r="I130" t="s">
        <v>1185</v>
      </c>
      <c r="J130" t="s">
        <v>1163</v>
      </c>
      <c r="K130" t="s">
        <v>2144</v>
      </c>
      <c r="L130" t="s">
        <v>1148</v>
      </c>
      <c r="M130" s="14">
        <v>384.09061365721999</v>
      </c>
      <c r="N130" t="s">
        <v>1151</v>
      </c>
      <c r="O130">
        <v>37.894444710000002</v>
      </c>
      <c r="P130">
        <v>-120.5721188</v>
      </c>
      <c r="Q130">
        <v>36</v>
      </c>
      <c r="R130" s="14">
        <v>-82.2182020792971</v>
      </c>
      <c r="S130" s="14">
        <v>-11.0855319147618</v>
      </c>
      <c r="T130" s="14">
        <v>6.4660532387975396</v>
      </c>
    </row>
    <row r="131" spans="1:20">
      <c r="A131" t="s">
        <v>70</v>
      </c>
      <c r="B131">
        <v>1</v>
      </c>
      <c r="C131" s="2">
        <v>44720</v>
      </c>
      <c r="D131" t="s">
        <v>2272</v>
      </c>
      <c r="E131">
        <v>2020347</v>
      </c>
      <c r="F131">
        <v>2210066</v>
      </c>
      <c r="G131">
        <v>210260</v>
      </c>
      <c r="H131" t="s">
        <v>2362</v>
      </c>
      <c r="I131" t="s">
        <v>1185</v>
      </c>
      <c r="J131" t="s">
        <v>1163</v>
      </c>
      <c r="K131" t="s">
        <v>2144</v>
      </c>
      <c r="L131" t="s">
        <v>1148</v>
      </c>
      <c r="M131" s="14">
        <v>188.87385871287299</v>
      </c>
      <c r="N131" t="s">
        <v>1151</v>
      </c>
      <c r="O131">
        <v>37.301656880000003</v>
      </c>
      <c r="P131">
        <v>-115.12662779999999</v>
      </c>
      <c r="Q131">
        <v>2.4</v>
      </c>
      <c r="R131" s="14">
        <v>-80.576781163634706</v>
      </c>
      <c r="S131" s="14">
        <v>-8.1551793038874791</v>
      </c>
      <c r="T131" s="14">
        <v>-15.3353467325348</v>
      </c>
    </row>
    <row r="132" spans="1:20">
      <c r="A132" t="s">
        <v>432</v>
      </c>
      <c r="B132">
        <v>1</v>
      </c>
      <c r="C132" s="2">
        <v>44754</v>
      </c>
      <c r="D132" t="s">
        <v>2273</v>
      </c>
      <c r="E132">
        <v>2020805</v>
      </c>
      <c r="F132">
        <v>2210453</v>
      </c>
      <c r="G132">
        <v>210400</v>
      </c>
      <c r="H132" t="s">
        <v>2362</v>
      </c>
      <c r="I132" t="s">
        <v>1185</v>
      </c>
      <c r="J132" t="s">
        <v>1163</v>
      </c>
      <c r="K132" t="s">
        <v>2144</v>
      </c>
      <c r="L132" t="s">
        <v>1148</v>
      </c>
      <c r="M132" s="14">
        <v>888.92595630448398</v>
      </c>
      <c r="N132" t="s">
        <v>1151</v>
      </c>
      <c r="O132">
        <v>38.660866169999998</v>
      </c>
      <c r="P132">
        <v>-119.5263528</v>
      </c>
      <c r="Q132">
        <v>23</v>
      </c>
      <c r="R132" s="14">
        <v>-104.035642150055</v>
      </c>
      <c r="S132" s="14">
        <v>-13.5968531664879</v>
      </c>
      <c r="T132" s="14">
        <v>4.7391831818483396</v>
      </c>
    </row>
    <row r="133" spans="1:20">
      <c r="A133" t="s">
        <v>470</v>
      </c>
      <c r="B133">
        <v>1</v>
      </c>
      <c r="C133" s="2">
        <v>44755</v>
      </c>
      <c r="D133" t="s">
        <v>2274</v>
      </c>
      <c r="E133">
        <v>2020835</v>
      </c>
      <c r="F133">
        <v>2210495</v>
      </c>
      <c r="G133">
        <v>210380</v>
      </c>
      <c r="H133" t="s">
        <v>2361</v>
      </c>
      <c r="I133" t="s">
        <v>1182</v>
      </c>
      <c r="J133" t="s">
        <v>1163</v>
      </c>
      <c r="K133" t="s">
        <v>2144</v>
      </c>
      <c r="L133" t="s">
        <v>1148</v>
      </c>
      <c r="M133" s="14">
        <v>124.006581946799</v>
      </c>
      <c r="N133" t="s">
        <v>1154</v>
      </c>
      <c r="O133">
        <v>38.14855815</v>
      </c>
      <c r="P133">
        <v>-119.3636363</v>
      </c>
      <c r="Q133">
        <v>31</v>
      </c>
      <c r="R133" s="14">
        <v>-106.427468795986</v>
      </c>
      <c r="S133" s="14">
        <v>-14.131670189134701</v>
      </c>
      <c r="T133" s="14">
        <v>6.6258927170909301</v>
      </c>
    </row>
    <row r="134" spans="1:20">
      <c r="A134" t="s">
        <v>44</v>
      </c>
      <c r="B134">
        <v>1</v>
      </c>
      <c r="C134" s="2">
        <v>44719</v>
      </c>
      <c r="D134" t="s">
        <v>2275</v>
      </c>
      <c r="E134">
        <v>2020326</v>
      </c>
      <c r="F134">
        <v>2210040</v>
      </c>
      <c r="G134">
        <v>210280</v>
      </c>
      <c r="H134" t="s">
        <v>2362</v>
      </c>
      <c r="I134" t="s">
        <v>1185</v>
      </c>
      <c r="J134" t="s">
        <v>1163</v>
      </c>
      <c r="K134" t="s">
        <v>2144</v>
      </c>
      <c r="L134" t="s">
        <v>1148</v>
      </c>
      <c r="M134" s="14">
        <v>54904.405716436602</v>
      </c>
      <c r="N134" t="s">
        <v>1151</v>
      </c>
      <c r="O134">
        <v>36.112043819999997</v>
      </c>
      <c r="P134">
        <v>-114.4484101</v>
      </c>
      <c r="Q134">
        <v>46</v>
      </c>
      <c r="R134" s="14">
        <v>-104.88965361874401</v>
      </c>
      <c r="S134" s="14">
        <v>-13.014865167617099</v>
      </c>
      <c r="T134" s="14">
        <v>-0.77073227780684295</v>
      </c>
    </row>
    <row r="135" spans="1:20">
      <c r="A135" t="s">
        <v>887</v>
      </c>
      <c r="B135">
        <v>1</v>
      </c>
      <c r="C135" s="2">
        <v>44796</v>
      </c>
      <c r="D135" t="s">
        <v>2276</v>
      </c>
      <c r="E135">
        <v>2021590</v>
      </c>
      <c r="F135">
        <v>2210953</v>
      </c>
      <c r="G135">
        <v>228580</v>
      </c>
      <c r="H135" t="s">
        <v>2361</v>
      </c>
      <c r="I135" t="s">
        <v>1182</v>
      </c>
      <c r="J135" t="s">
        <v>1163</v>
      </c>
      <c r="K135" t="s">
        <v>2144</v>
      </c>
      <c r="L135" t="s">
        <v>1148</v>
      </c>
      <c r="M135" s="14">
        <v>390.02654648857703</v>
      </c>
      <c r="N135" t="s">
        <v>1151</v>
      </c>
      <c r="O135">
        <v>39.403849180000002</v>
      </c>
      <c r="P135">
        <v>-120.0976296</v>
      </c>
      <c r="Q135">
        <v>18</v>
      </c>
      <c r="R135" s="14">
        <v>-84.878187500347906</v>
      </c>
      <c r="S135" s="14">
        <v>-10.177550153828999</v>
      </c>
      <c r="T135" s="14">
        <v>-3.45778626971539</v>
      </c>
    </row>
    <row r="136" spans="1:20">
      <c r="A136" t="s">
        <v>477</v>
      </c>
      <c r="B136">
        <v>1</v>
      </c>
      <c r="C136" s="2">
        <v>44756</v>
      </c>
      <c r="D136" t="s">
        <v>2277</v>
      </c>
      <c r="E136">
        <v>2020847</v>
      </c>
      <c r="F136">
        <v>2210505</v>
      </c>
      <c r="G136">
        <v>210340</v>
      </c>
      <c r="H136" t="s">
        <v>2361</v>
      </c>
      <c r="I136" t="s">
        <v>1185</v>
      </c>
      <c r="J136" t="s">
        <v>1163</v>
      </c>
      <c r="K136" t="s">
        <v>2144</v>
      </c>
      <c r="L136" t="s">
        <v>1148</v>
      </c>
      <c r="M136" s="14">
        <v>1689.61486264515</v>
      </c>
      <c r="N136" t="s">
        <v>1151</v>
      </c>
      <c r="O136">
        <v>37.599346420000003</v>
      </c>
      <c r="P136">
        <v>-118.74155620000001</v>
      </c>
      <c r="Q136">
        <v>15</v>
      </c>
      <c r="R136" s="14">
        <v>-103.764875370021</v>
      </c>
      <c r="S136" s="14">
        <v>-13.083268145466</v>
      </c>
      <c r="T136" s="14">
        <v>0.90126979370637605</v>
      </c>
    </row>
    <row r="137" spans="1:20">
      <c r="A137" t="s">
        <v>14</v>
      </c>
      <c r="B137">
        <v>1</v>
      </c>
      <c r="C137" s="2">
        <v>44704</v>
      </c>
      <c r="D137" t="s">
        <v>2278</v>
      </c>
      <c r="E137">
        <v>2020259</v>
      </c>
      <c r="F137">
        <v>2210010</v>
      </c>
      <c r="G137">
        <v>216100</v>
      </c>
      <c r="H137" t="s">
        <v>2363</v>
      </c>
      <c r="I137" t="s">
        <v>1185</v>
      </c>
      <c r="J137" t="s">
        <v>1163</v>
      </c>
      <c r="K137" t="s">
        <v>2144</v>
      </c>
      <c r="L137" t="s">
        <v>1148</v>
      </c>
      <c r="M137" s="14">
        <v>531.69340067099995</v>
      </c>
      <c r="N137" t="s">
        <v>1151</v>
      </c>
      <c r="O137">
        <v>34.360243220000001</v>
      </c>
      <c r="P137">
        <v>-109.3628312</v>
      </c>
      <c r="Q137">
        <v>3</v>
      </c>
      <c r="R137" s="14">
        <v>-89.572637221660401</v>
      </c>
      <c r="S137" s="14">
        <v>-11.7939259192517</v>
      </c>
      <c r="T137" s="14">
        <v>4.7787701323539498</v>
      </c>
    </row>
    <row r="138" spans="1:20">
      <c r="A138" t="s">
        <v>1060</v>
      </c>
      <c r="B138">
        <v>1</v>
      </c>
      <c r="C138" s="2">
        <v>44825</v>
      </c>
      <c r="D138" t="s">
        <v>2279</v>
      </c>
      <c r="E138">
        <v>2021828</v>
      </c>
      <c r="F138">
        <v>2211155</v>
      </c>
      <c r="G138">
        <v>228600</v>
      </c>
      <c r="H138" t="s">
        <v>2361</v>
      </c>
      <c r="I138" t="s">
        <v>1185</v>
      </c>
      <c r="J138" t="s">
        <v>1163</v>
      </c>
      <c r="K138" t="s">
        <v>2144</v>
      </c>
      <c r="L138" t="s">
        <v>1148</v>
      </c>
      <c r="M138" s="14">
        <v>349.02510366241</v>
      </c>
      <c r="N138" t="s">
        <v>1151</v>
      </c>
      <c r="O138">
        <v>38.07682398</v>
      </c>
      <c r="P138">
        <v>-122.73042700000001</v>
      </c>
      <c r="Q138">
        <v>11.1</v>
      </c>
      <c r="R138" s="14">
        <v>-14.3230932507647</v>
      </c>
      <c r="S138" s="14">
        <v>-2.0759046963602601</v>
      </c>
      <c r="T138" s="14">
        <v>2.2841443201173899</v>
      </c>
    </row>
    <row r="139" spans="1:20">
      <c r="A139" t="s">
        <v>905</v>
      </c>
      <c r="B139">
        <v>1</v>
      </c>
      <c r="C139" s="2">
        <v>44798</v>
      </c>
      <c r="D139" t="s">
        <v>2280</v>
      </c>
      <c r="E139">
        <v>2021626</v>
      </c>
      <c r="F139">
        <v>2210975</v>
      </c>
      <c r="G139">
        <v>228360</v>
      </c>
      <c r="H139" t="s">
        <v>2362</v>
      </c>
      <c r="I139" t="s">
        <v>1185</v>
      </c>
      <c r="J139" t="s">
        <v>1163</v>
      </c>
      <c r="K139" t="s">
        <v>2144</v>
      </c>
      <c r="L139" t="s">
        <v>1148</v>
      </c>
      <c r="M139" s="14">
        <v>12000.845932803801</v>
      </c>
      <c r="N139" t="s">
        <v>1154</v>
      </c>
      <c r="O139">
        <v>38.703597680000001</v>
      </c>
      <c r="P139">
        <v>-118.71797359999999</v>
      </c>
      <c r="Q139">
        <v>10.8</v>
      </c>
      <c r="R139" s="14">
        <v>-21.828608026252201</v>
      </c>
      <c r="S139" s="14">
        <v>2.2177587710891999</v>
      </c>
      <c r="T139" s="14">
        <v>-39.570678194965801</v>
      </c>
    </row>
    <row r="140" spans="1:20">
      <c r="A140" t="s">
        <v>10</v>
      </c>
      <c r="B140">
        <v>1</v>
      </c>
      <c r="C140" s="2">
        <v>44701</v>
      </c>
      <c r="D140" t="s">
        <v>2281</v>
      </c>
      <c r="E140">
        <v>2020256</v>
      </c>
      <c r="F140">
        <v>2210006</v>
      </c>
      <c r="G140">
        <v>216080</v>
      </c>
      <c r="H140" t="s">
        <v>2363</v>
      </c>
      <c r="I140" t="s">
        <v>1182</v>
      </c>
      <c r="J140" t="s">
        <v>1163</v>
      </c>
      <c r="K140" t="s">
        <v>2144</v>
      </c>
      <c r="L140" t="s">
        <v>1148</v>
      </c>
      <c r="M140" s="14">
        <v>55.860153313378902</v>
      </c>
      <c r="N140" t="s">
        <v>1151</v>
      </c>
      <c r="O140">
        <v>34.275114129999999</v>
      </c>
      <c r="P140">
        <v>-110.0619092</v>
      </c>
      <c r="Q140">
        <v>6.8</v>
      </c>
      <c r="R140" s="14">
        <v>-31.1344358504289</v>
      </c>
      <c r="S140" s="14">
        <v>-2.5208389615818301</v>
      </c>
      <c r="T140" s="14">
        <v>-10.9677241577742</v>
      </c>
    </row>
    <row r="141" spans="1:20">
      <c r="A141" t="s">
        <v>968</v>
      </c>
      <c r="B141">
        <v>1</v>
      </c>
      <c r="C141" s="2">
        <v>44811</v>
      </c>
      <c r="D141" t="s">
        <v>2282</v>
      </c>
      <c r="E141">
        <v>2021690</v>
      </c>
      <c r="F141">
        <v>2211044</v>
      </c>
      <c r="G141">
        <v>227480</v>
      </c>
      <c r="H141" t="s">
        <v>2364</v>
      </c>
      <c r="I141" t="s">
        <v>1182</v>
      </c>
      <c r="J141" t="s">
        <v>1163</v>
      </c>
      <c r="K141" t="s">
        <v>2144</v>
      </c>
      <c r="L141" t="s">
        <v>1148</v>
      </c>
      <c r="M141" s="14">
        <v>10882.662481523699</v>
      </c>
      <c r="N141" t="s">
        <v>1154</v>
      </c>
      <c r="O141">
        <v>47.448687649999997</v>
      </c>
      <c r="P141">
        <v>-116.7986927</v>
      </c>
      <c r="Q141">
        <v>58.7</v>
      </c>
      <c r="R141" s="14">
        <v>-105.60870010956</v>
      </c>
      <c r="S141" s="14">
        <v>-14.086936336013499</v>
      </c>
      <c r="T141" s="14">
        <v>7.0867905785472898</v>
      </c>
    </row>
    <row r="142" spans="1:20">
      <c r="A142" t="s">
        <v>959</v>
      </c>
      <c r="B142">
        <v>1</v>
      </c>
      <c r="C142" s="2">
        <v>44812</v>
      </c>
      <c r="D142" t="s">
        <v>2283</v>
      </c>
      <c r="E142">
        <v>2021700</v>
      </c>
      <c r="F142">
        <v>2211034</v>
      </c>
      <c r="G142">
        <v>227460</v>
      </c>
      <c r="H142" t="s">
        <v>2365</v>
      </c>
      <c r="I142" t="s">
        <v>1185</v>
      </c>
      <c r="J142" t="s">
        <v>1163</v>
      </c>
      <c r="K142" t="s">
        <v>2144</v>
      </c>
      <c r="L142" t="s">
        <v>1148</v>
      </c>
      <c r="M142" s="14">
        <v>2711.0859524351299</v>
      </c>
      <c r="N142" t="s">
        <v>1154</v>
      </c>
      <c r="O142">
        <v>47.184414420000003</v>
      </c>
      <c r="P142">
        <v>-119.3639845</v>
      </c>
      <c r="Q142">
        <v>8.3000000000000007</v>
      </c>
      <c r="R142" s="14">
        <v>-118.120563288062</v>
      </c>
      <c r="S142" s="14">
        <v>-14.5044156000081</v>
      </c>
      <c r="T142" s="14">
        <v>-2.0852384879975498</v>
      </c>
    </row>
    <row r="143" spans="1:20">
      <c r="A143" t="s">
        <v>469</v>
      </c>
      <c r="B143">
        <v>1</v>
      </c>
      <c r="C143" s="2">
        <v>44755</v>
      </c>
      <c r="D143" t="s">
        <v>2284</v>
      </c>
      <c r="E143">
        <v>2020809</v>
      </c>
      <c r="F143">
        <v>2210494</v>
      </c>
      <c r="G143">
        <v>207120</v>
      </c>
      <c r="H143" t="s">
        <v>2365</v>
      </c>
      <c r="I143" t="s">
        <v>1182</v>
      </c>
      <c r="J143" t="s">
        <v>1163</v>
      </c>
      <c r="K143" t="s">
        <v>2144</v>
      </c>
      <c r="L143" t="s">
        <v>1148</v>
      </c>
      <c r="M143" s="14">
        <v>441.75222171364999</v>
      </c>
      <c r="N143" t="s">
        <v>1154</v>
      </c>
      <c r="O143">
        <v>47.132855759999998</v>
      </c>
      <c r="P143">
        <v>-122.5619208</v>
      </c>
      <c r="Q143">
        <v>26.4</v>
      </c>
      <c r="R143" s="14">
        <v>-56.681796753926797</v>
      </c>
      <c r="S143" s="14">
        <v>-7.1727880241183</v>
      </c>
      <c r="T143" s="14">
        <v>0.70050743901958801</v>
      </c>
    </row>
    <row r="144" spans="1:20">
      <c r="A144" t="s">
        <v>568</v>
      </c>
      <c r="B144">
        <v>1</v>
      </c>
      <c r="C144" s="2">
        <v>44767</v>
      </c>
      <c r="D144" t="s">
        <v>2285</v>
      </c>
      <c r="E144">
        <v>2020990</v>
      </c>
      <c r="F144">
        <v>2210602</v>
      </c>
      <c r="G144">
        <v>222500</v>
      </c>
      <c r="H144" t="s">
        <v>2364</v>
      </c>
      <c r="I144" t="s">
        <v>1185</v>
      </c>
      <c r="J144" t="s">
        <v>1163</v>
      </c>
      <c r="K144" t="s">
        <v>2144</v>
      </c>
      <c r="L144" t="s">
        <v>1148</v>
      </c>
      <c r="M144" s="14">
        <v>1245.8562257298499</v>
      </c>
      <c r="N144" t="s">
        <v>1151</v>
      </c>
      <c r="O144">
        <v>43.252638589999997</v>
      </c>
      <c r="P144">
        <v>-114.3827885</v>
      </c>
      <c r="Q144">
        <v>5.7</v>
      </c>
      <c r="R144" s="14">
        <v>0.40953112351309701</v>
      </c>
      <c r="S144" s="14">
        <v>1.68406156119064</v>
      </c>
      <c r="T144" s="14">
        <v>-13.062961366012001</v>
      </c>
    </row>
    <row r="145" spans="1:20">
      <c r="A145" t="s">
        <v>954</v>
      </c>
      <c r="B145">
        <v>1</v>
      </c>
      <c r="C145" s="2">
        <v>44810</v>
      </c>
      <c r="D145" t="s">
        <v>2286</v>
      </c>
      <c r="E145">
        <v>2021679</v>
      </c>
      <c r="F145">
        <v>2211028</v>
      </c>
      <c r="G145">
        <v>227660</v>
      </c>
      <c r="H145" t="s">
        <v>2365</v>
      </c>
      <c r="I145" t="s">
        <v>1185</v>
      </c>
      <c r="J145" t="s">
        <v>1163</v>
      </c>
      <c r="K145" t="s">
        <v>2144</v>
      </c>
      <c r="L145" t="s">
        <v>1148</v>
      </c>
      <c r="M145" s="14">
        <v>55.819340486273902</v>
      </c>
      <c r="N145" t="s">
        <v>1154</v>
      </c>
      <c r="O145">
        <v>47.570687229999997</v>
      </c>
      <c r="P145">
        <v>-117.6889884</v>
      </c>
      <c r="Q145">
        <v>17.100000000000001</v>
      </c>
      <c r="R145" s="14">
        <v>-58.537071296972897</v>
      </c>
      <c r="S145" s="14">
        <v>-3.5585348719872898</v>
      </c>
      <c r="T145" s="14">
        <v>-30.068792321074501</v>
      </c>
    </row>
    <row r="146" spans="1:20">
      <c r="A146" t="s">
        <v>409</v>
      </c>
      <c r="B146">
        <v>1</v>
      </c>
      <c r="C146" s="2">
        <v>44753</v>
      </c>
      <c r="D146" t="s">
        <v>2287</v>
      </c>
      <c r="E146">
        <v>2020761</v>
      </c>
      <c r="F146">
        <v>2210429</v>
      </c>
      <c r="G146">
        <v>207140</v>
      </c>
      <c r="H146" t="s">
        <v>2365</v>
      </c>
      <c r="I146" t="s">
        <v>1182</v>
      </c>
      <c r="J146" t="s">
        <v>1163</v>
      </c>
      <c r="K146" t="s">
        <v>2144</v>
      </c>
      <c r="L146" t="s">
        <v>1148</v>
      </c>
      <c r="M146" s="14">
        <v>1963.7286789793</v>
      </c>
      <c r="N146" t="s">
        <v>1154</v>
      </c>
      <c r="O146">
        <v>47.576010029999999</v>
      </c>
      <c r="P146">
        <v>-122.0836788</v>
      </c>
      <c r="Q146">
        <v>28.2</v>
      </c>
      <c r="R146" s="14">
        <v>-62.739170704866602</v>
      </c>
      <c r="S146" s="14">
        <v>-8.3833510129056297</v>
      </c>
      <c r="T146" s="14">
        <v>4.3276373983784397</v>
      </c>
    </row>
    <row r="147" spans="1:20">
      <c r="A147" t="s">
        <v>566</v>
      </c>
      <c r="B147">
        <v>1</v>
      </c>
      <c r="C147" s="2">
        <v>44766</v>
      </c>
      <c r="D147" t="s">
        <v>2288</v>
      </c>
      <c r="E147">
        <v>2020992</v>
      </c>
      <c r="F147">
        <v>2210600</v>
      </c>
      <c r="G147">
        <v>213420</v>
      </c>
      <c r="H147" t="s">
        <v>2364</v>
      </c>
      <c r="I147" t="s">
        <v>1182</v>
      </c>
      <c r="J147" t="s">
        <v>1163</v>
      </c>
      <c r="K147" t="s">
        <v>2144</v>
      </c>
      <c r="L147" t="s">
        <v>1148</v>
      </c>
      <c r="M147" s="14">
        <v>2053.6474968953298</v>
      </c>
      <c r="N147" t="s">
        <v>1154</v>
      </c>
      <c r="O147">
        <v>44.948435799999999</v>
      </c>
      <c r="P147">
        <v>-116.0893222</v>
      </c>
      <c r="Q147">
        <v>50</v>
      </c>
      <c r="R147" s="14">
        <v>-119.064820439998</v>
      </c>
      <c r="S147" s="14">
        <v>-15.910142723459201</v>
      </c>
      <c r="T147" s="14">
        <v>8.2163213476752102</v>
      </c>
    </row>
    <row r="148" spans="1:20">
      <c r="A148" t="s">
        <v>711</v>
      </c>
      <c r="B148">
        <v>1</v>
      </c>
      <c r="C148" s="2">
        <v>44776</v>
      </c>
      <c r="D148" t="s">
        <v>2289</v>
      </c>
      <c r="E148">
        <v>2021142</v>
      </c>
      <c r="F148">
        <v>2210757</v>
      </c>
      <c r="G148">
        <v>207720</v>
      </c>
      <c r="H148" t="s">
        <v>2365</v>
      </c>
      <c r="I148" t="s">
        <v>1182</v>
      </c>
      <c r="J148" t="s">
        <v>1163</v>
      </c>
      <c r="K148" t="s">
        <v>2144</v>
      </c>
      <c r="L148" t="s">
        <v>1148</v>
      </c>
      <c r="M148" s="14">
        <v>3008.0543730456402</v>
      </c>
      <c r="N148" t="s">
        <v>1154</v>
      </c>
      <c r="O148">
        <v>48.090400770000002</v>
      </c>
      <c r="P148">
        <v>-124.63252730000001</v>
      </c>
      <c r="Q148">
        <v>54.5</v>
      </c>
      <c r="R148" s="14">
        <v>-47.158268934507198</v>
      </c>
      <c r="S148" s="14">
        <v>-6.8179198839310704</v>
      </c>
      <c r="T148" s="14">
        <v>7.3850901369413799</v>
      </c>
    </row>
    <row r="149" spans="1:20">
      <c r="A149" t="s">
        <v>973</v>
      </c>
      <c r="B149">
        <v>1</v>
      </c>
      <c r="C149" s="2">
        <v>44813</v>
      </c>
      <c r="D149" t="s">
        <v>2290</v>
      </c>
      <c r="E149">
        <v>2021710</v>
      </c>
      <c r="F149">
        <v>2211050</v>
      </c>
      <c r="G149">
        <v>227100</v>
      </c>
      <c r="H149" t="s">
        <v>2366</v>
      </c>
      <c r="I149" t="s">
        <v>1182</v>
      </c>
      <c r="J149" t="s">
        <v>1163</v>
      </c>
      <c r="K149" t="s">
        <v>2144</v>
      </c>
      <c r="L149" t="s">
        <v>1148</v>
      </c>
      <c r="M149" s="14">
        <v>1048.90894681338</v>
      </c>
      <c r="N149" t="s">
        <v>1151</v>
      </c>
      <c r="O149">
        <v>43.662976270000001</v>
      </c>
      <c r="P149">
        <v>-122.4216059</v>
      </c>
      <c r="Q149">
        <v>31.5</v>
      </c>
      <c r="R149" s="14">
        <v>-79.081689402904601</v>
      </c>
      <c r="S149" s="14">
        <v>-10.9009610455713</v>
      </c>
      <c r="T149" s="14">
        <v>8.1259989616658697</v>
      </c>
    </row>
    <row r="150" spans="1:20">
      <c r="A150" t="s">
        <v>567</v>
      </c>
      <c r="B150">
        <v>1</v>
      </c>
      <c r="C150" s="2">
        <v>44766</v>
      </c>
      <c r="D150" t="s">
        <v>2291</v>
      </c>
      <c r="E150">
        <v>2020991</v>
      </c>
      <c r="F150">
        <v>2210601</v>
      </c>
      <c r="G150">
        <v>213440</v>
      </c>
      <c r="H150" t="s">
        <v>2364</v>
      </c>
      <c r="I150" t="s">
        <v>1185</v>
      </c>
      <c r="J150" t="s">
        <v>1163</v>
      </c>
      <c r="K150" t="s">
        <v>2144</v>
      </c>
      <c r="L150" t="s">
        <v>1148</v>
      </c>
      <c r="M150" s="14">
        <v>2866.5147549763801</v>
      </c>
      <c r="N150" t="s">
        <v>1151</v>
      </c>
      <c r="O150">
        <v>43.547058159999999</v>
      </c>
      <c r="P150">
        <v>-116.6654946</v>
      </c>
      <c r="Q150">
        <v>8.1999999999999904</v>
      </c>
      <c r="R150" s="14">
        <v>-117.886689733433</v>
      </c>
      <c r="S150" s="14">
        <v>-15.2142982807311</v>
      </c>
      <c r="T150" s="14">
        <v>3.8276965124161602</v>
      </c>
    </row>
    <row r="151" spans="1:20">
      <c r="A151" t="s">
        <v>444</v>
      </c>
      <c r="B151">
        <v>1</v>
      </c>
      <c r="C151" s="2">
        <v>44754</v>
      </c>
      <c r="D151" t="s">
        <v>1146</v>
      </c>
      <c r="E151">
        <v>2020808</v>
      </c>
      <c r="F151">
        <v>2210465</v>
      </c>
      <c r="G151">
        <v>220460</v>
      </c>
      <c r="H151" t="s">
        <v>2341</v>
      </c>
      <c r="I151" t="s">
        <v>1149</v>
      </c>
      <c r="J151" t="s">
        <v>2325</v>
      </c>
      <c r="K151" t="s">
        <v>1147</v>
      </c>
      <c r="L151" t="s">
        <v>1148</v>
      </c>
      <c r="M151" s="14">
        <v>14.721844689999999</v>
      </c>
      <c r="N151" t="s">
        <v>1151</v>
      </c>
      <c r="O151">
        <v>32.210740000000101</v>
      </c>
      <c r="P151">
        <v>-87.750330000000005</v>
      </c>
      <c r="Q151">
        <v>5</v>
      </c>
      <c r="R151" s="14">
        <v>-2.6496232917113298</v>
      </c>
      <c r="S151" s="14">
        <v>3.3554398821133901E-3</v>
      </c>
      <c r="T151" s="14">
        <v>-2.6764668107682401</v>
      </c>
    </row>
    <row r="152" spans="1:20">
      <c r="A152" t="s">
        <v>436</v>
      </c>
      <c r="B152">
        <v>1</v>
      </c>
      <c r="C152" s="2">
        <v>44755</v>
      </c>
      <c r="D152" t="s">
        <v>1152</v>
      </c>
      <c r="E152">
        <v>2020807</v>
      </c>
      <c r="F152">
        <v>2210457</v>
      </c>
      <c r="G152">
        <v>202060</v>
      </c>
      <c r="H152" t="s">
        <v>2341</v>
      </c>
      <c r="I152" t="s">
        <v>1149</v>
      </c>
      <c r="J152" t="s">
        <v>1157</v>
      </c>
      <c r="K152" t="s">
        <v>1147</v>
      </c>
      <c r="L152" t="s">
        <v>1148</v>
      </c>
      <c r="M152" s="14">
        <v>4.0609520000000003</v>
      </c>
      <c r="N152" t="s">
        <v>1154</v>
      </c>
      <c r="O152">
        <v>31.21649</v>
      </c>
      <c r="P152">
        <v>-87.820549999999997</v>
      </c>
      <c r="Q152">
        <v>5</v>
      </c>
      <c r="R152" s="14">
        <v>-12.7003969559703</v>
      </c>
      <c r="S152" s="14">
        <v>-2.8929560540628101</v>
      </c>
      <c r="T152" s="14">
        <v>10.443251476532099</v>
      </c>
    </row>
    <row r="153" spans="1:20">
      <c r="A153" t="s">
        <v>638</v>
      </c>
      <c r="B153">
        <v>1</v>
      </c>
      <c r="C153" s="2">
        <v>44770</v>
      </c>
      <c r="D153" t="s">
        <v>1155</v>
      </c>
      <c r="E153">
        <v>2021063</v>
      </c>
      <c r="F153">
        <v>2210681</v>
      </c>
      <c r="G153">
        <v>223340</v>
      </c>
      <c r="H153" t="s">
        <v>2341</v>
      </c>
      <c r="I153" t="s">
        <v>1149</v>
      </c>
      <c r="J153" t="s">
        <v>1153</v>
      </c>
      <c r="K153" t="s">
        <v>1147</v>
      </c>
      <c r="L153" t="s">
        <v>1148</v>
      </c>
      <c r="M153" s="14">
        <v>3.5452763952364901</v>
      </c>
      <c r="N153" t="s">
        <v>1151</v>
      </c>
      <c r="O153">
        <v>32.18871</v>
      </c>
      <c r="P153">
        <v>-86.047420000000002</v>
      </c>
      <c r="Q153">
        <v>1.5</v>
      </c>
      <c r="R153" s="14">
        <v>9.6038827365478792</v>
      </c>
      <c r="S153" s="14">
        <v>2.5650578518408</v>
      </c>
      <c r="T153" s="14">
        <v>-10.9165800781785</v>
      </c>
    </row>
    <row r="154" spans="1:20">
      <c r="A154" t="s">
        <v>403</v>
      </c>
      <c r="B154">
        <v>1</v>
      </c>
      <c r="C154" s="2">
        <v>44753</v>
      </c>
      <c r="D154" t="s">
        <v>1156</v>
      </c>
      <c r="E154">
        <v>2020759</v>
      </c>
      <c r="F154">
        <v>2210422</v>
      </c>
      <c r="G154">
        <v>204640</v>
      </c>
      <c r="H154" t="s">
        <v>2341</v>
      </c>
      <c r="I154" t="s">
        <v>1149</v>
      </c>
      <c r="J154" t="s">
        <v>1157</v>
      </c>
      <c r="K154" t="s">
        <v>1147</v>
      </c>
      <c r="L154" t="s">
        <v>1148</v>
      </c>
      <c r="M154" s="14">
        <v>4.8418965992050698</v>
      </c>
      <c r="N154" t="s">
        <v>1151</v>
      </c>
      <c r="O154">
        <v>32.977901614352398</v>
      </c>
      <c r="P154">
        <v>-87.256741149481897</v>
      </c>
      <c r="Q154">
        <v>5</v>
      </c>
      <c r="R154" s="14">
        <v>-6.1231438556208699</v>
      </c>
      <c r="S154" s="14">
        <v>-0.71433347568780603</v>
      </c>
      <c r="T154" s="14">
        <v>-0.40847605011842703</v>
      </c>
    </row>
    <row r="155" spans="1:20">
      <c r="A155" t="s">
        <v>476</v>
      </c>
      <c r="B155">
        <v>1</v>
      </c>
      <c r="C155" s="2">
        <v>44756</v>
      </c>
      <c r="D155" t="s">
        <v>1158</v>
      </c>
      <c r="E155">
        <v>2020840</v>
      </c>
      <c r="F155">
        <v>2210504</v>
      </c>
      <c r="G155">
        <v>202020</v>
      </c>
      <c r="H155" t="s">
        <v>2341</v>
      </c>
      <c r="I155" t="s">
        <v>1159</v>
      </c>
      <c r="J155" t="s">
        <v>1153</v>
      </c>
      <c r="K155" t="s">
        <v>1147</v>
      </c>
      <c r="L155" t="s">
        <v>1148</v>
      </c>
      <c r="M155" s="14">
        <v>3.3275778243760601</v>
      </c>
      <c r="N155" t="s">
        <v>1151</v>
      </c>
      <c r="O155">
        <v>33.3440365863108</v>
      </c>
      <c r="P155">
        <v>-86.824775808800396</v>
      </c>
      <c r="Q155">
        <v>4.2</v>
      </c>
      <c r="R155" s="14">
        <v>-11.071443934614001</v>
      </c>
      <c r="S155" s="14">
        <v>-2.0373783349232299</v>
      </c>
      <c r="T155" s="14">
        <v>5.2275827447717802</v>
      </c>
    </row>
    <row r="156" spans="1:20">
      <c r="A156" t="s">
        <v>634</v>
      </c>
      <c r="B156">
        <v>1</v>
      </c>
      <c r="C156" s="2">
        <v>44771</v>
      </c>
      <c r="D156" t="s">
        <v>1160</v>
      </c>
      <c r="E156">
        <v>2021083</v>
      </c>
      <c r="F156">
        <v>2210676</v>
      </c>
      <c r="G156">
        <v>223360</v>
      </c>
      <c r="H156" t="s">
        <v>2341</v>
      </c>
      <c r="I156" t="s">
        <v>1149</v>
      </c>
      <c r="J156" t="s">
        <v>1157</v>
      </c>
      <c r="K156" t="s">
        <v>1147</v>
      </c>
      <c r="L156" t="s">
        <v>1148</v>
      </c>
      <c r="M156" s="14">
        <v>4.68932221637069</v>
      </c>
      <c r="N156" t="s">
        <v>1151</v>
      </c>
      <c r="O156">
        <v>31.835637935071901</v>
      </c>
      <c r="P156">
        <v>-86.420220682215103</v>
      </c>
      <c r="Q156">
        <v>5</v>
      </c>
      <c r="R156" s="14">
        <v>-5.56123616807976</v>
      </c>
      <c r="S156" s="14">
        <v>-0.97011126352347599</v>
      </c>
      <c r="T156" s="14">
        <v>2.1996539401080399</v>
      </c>
    </row>
    <row r="157" spans="1:20">
      <c r="A157" t="s">
        <v>1010</v>
      </c>
      <c r="B157">
        <v>1</v>
      </c>
      <c r="C157" s="2">
        <v>44819</v>
      </c>
      <c r="D157" t="s">
        <v>1161</v>
      </c>
      <c r="E157">
        <v>2021758</v>
      </c>
      <c r="F157">
        <v>2211098</v>
      </c>
      <c r="G157">
        <v>229840</v>
      </c>
      <c r="H157" t="s">
        <v>2341</v>
      </c>
      <c r="I157" t="s">
        <v>1149</v>
      </c>
      <c r="J157" t="s">
        <v>1153</v>
      </c>
      <c r="K157" t="s">
        <v>1147</v>
      </c>
      <c r="L157" t="s">
        <v>1148</v>
      </c>
      <c r="M157" s="14">
        <v>1.4024640917450699</v>
      </c>
      <c r="N157" t="s">
        <v>1151</v>
      </c>
      <c r="O157">
        <v>31.222560000000001</v>
      </c>
      <c r="P157">
        <v>-85.648380000000003</v>
      </c>
      <c r="Q157">
        <v>2.6</v>
      </c>
      <c r="R157" s="14">
        <v>-9.4997097994412805</v>
      </c>
      <c r="S157" s="14">
        <v>-1.5568671099485301</v>
      </c>
      <c r="T157" s="14">
        <v>2.9552270801470302</v>
      </c>
    </row>
    <row r="158" spans="1:20">
      <c r="A158" t="s">
        <v>265</v>
      </c>
      <c r="B158">
        <v>1</v>
      </c>
      <c r="C158" s="2">
        <v>44735</v>
      </c>
      <c r="D158" t="s">
        <v>1162</v>
      </c>
      <c r="E158">
        <v>2020600</v>
      </c>
      <c r="F158">
        <v>2210270</v>
      </c>
      <c r="G158">
        <v>200720</v>
      </c>
      <c r="H158" t="s">
        <v>2341</v>
      </c>
      <c r="I158" t="s">
        <v>1149</v>
      </c>
      <c r="J158" t="s">
        <v>1163</v>
      </c>
      <c r="K158" t="s">
        <v>1147</v>
      </c>
      <c r="L158" t="s">
        <v>1148</v>
      </c>
      <c r="M158" s="14">
        <v>1644.2721287924701</v>
      </c>
      <c r="N158" t="s">
        <v>1151</v>
      </c>
      <c r="O158">
        <v>34.536186580885399</v>
      </c>
      <c r="P158">
        <v>-87.959167452552293</v>
      </c>
      <c r="Q158">
        <v>13.1</v>
      </c>
      <c r="R158" s="14">
        <v>-14.0322740619838</v>
      </c>
      <c r="S158" s="14">
        <v>-2.57743691943412</v>
      </c>
      <c r="T158" s="14">
        <v>6.5872212934891801</v>
      </c>
    </row>
    <row r="159" spans="1:20">
      <c r="A159" t="s">
        <v>574</v>
      </c>
      <c r="B159">
        <v>1</v>
      </c>
      <c r="C159" s="2">
        <v>44768</v>
      </c>
      <c r="D159" t="s">
        <v>1164</v>
      </c>
      <c r="E159">
        <v>2021011</v>
      </c>
      <c r="F159">
        <v>2210608</v>
      </c>
      <c r="G159">
        <v>223200</v>
      </c>
      <c r="H159" t="s">
        <v>2341</v>
      </c>
      <c r="I159" t="s">
        <v>1149</v>
      </c>
      <c r="J159" t="s">
        <v>1153</v>
      </c>
      <c r="K159" t="s">
        <v>1147</v>
      </c>
      <c r="L159" t="s">
        <v>1148</v>
      </c>
      <c r="M159" s="14">
        <v>1.27226979245578</v>
      </c>
      <c r="N159" t="s">
        <v>1151</v>
      </c>
      <c r="O159">
        <v>33.405741111556999</v>
      </c>
      <c r="P159">
        <v>-88.017892551135503</v>
      </c>
      <c r="Q159">
        <v>1.5</v>
      </c>
      <c r="R159" s="14">
        <v>2.6955973235883901</v>
      </c>
      <c r="S159" s="14">
        <v>1.1400760698841801</v>
      </c>
      <c r="T159" s="14">
        <v>-6.4250112354850497</v>
      </c>
    </row>
    <row r="160" spans="1:20">
      <c r="A160" t="s">
        <v>910</v>
      </c>
      <c r="B160">
        <v>1</v>
      </c>
      <c r="C160" s="2">
        <v>44802</v>
      </c>
      <c r="D160" t="s">
        <v>1165</v>
      </c>
      <c r="E160">
        <v>2021618</v>
      </c>
      <c r="F160">
        <v>2210983</v>
      </c>
      <c r="G160">
        <v>227780</v>
      </c>
      <c r="H160" t="s">
        <v>2341</v>
      </c>
      <c r="I160" t="s">
        <v>1159</v>
      </c>
      <c r="J160" t="s">
        <v>1153</v>
      </c>
      <c r="K160" t="s">
        <v>1147</v>
      </c>
      <c r="L160" t="s">
        <v>1148</v>
      </c>
      <c r="M160" s="14">
        <v>2.3699437514133801</v>
      </c>
      <c r="N160" t="s">
        <v>1151</v>
      </c>
      <c r="O160">
        <v>34.109709739164899</v>
      </c>
      <c r="P160">
        <v>-86.321549924537507</v>
      </c>
      <c r="Q160">
        <v>2.2000000000000002</v>
      </c>
      <c r="R160" s="14">
        <v>6.6788198072944498</v>
      </c>
      <c r="S160" s="14">
        <v>1.6088600315849999</v>
      </c>
      <c r="T160" s="14">
        <v>-6.1920604453855601</v>
      </c>
    </row>
    <row r="161" spans="1:20">
      <c r="A161" t="s">
        <v>945</v>
      </c>
      <c r="B161">
        <v>1</v>
      </c>
      <c r="C161" s="2">
        <v>44804</v>
      </c>
      <c r="D161" t="s">
        <v>1166</v>
      </c>
      <c r="E161">
        <v>2021643</v>
      </c>
      <c r="F161">
        <v>2211019</v>
      </c>
      <c r="G161">
        <v>229500</v>
      </c>
      <c r="H161" t="s">
        <v>2341</v>
      </c>
      <c r="I161" t="s">
        <v>1149</v>
      </c>
      <c r="J161" t="s">
        <v>2325</v>
      </c>
      <c r="K161" t="s">
        <v>1147</v>
      </c>
      <c r="L161" t="s">
        <v>1148</v>
      </c>
      <c r="M161" s="14">
        <v>11.869442701093501</v>
      </c>
      <c r="N161" t="s">
        <v>1151</v>
      </c>
      <c r="O161">
        <v>32.445037009818002</v>
      </c>
      <c r="P161">
        <v>-85.915884909004006</v>
      </c>
      <c r="Q161">
        <v>3.1</v>
      </c>
      <c r="R161" s="14">
        <v>5.3020494962336899</v>
      </c>
      <c r="S161" s="14">
        <v>2.2180333930263898</v>
      </c>
      <c r="T161" s="14">
        <v>-12.442217647977399</v>
      </c>
    </row>
    <row r="162" spans="1:20">
      <c r="A162" t="s">
        <v>943</v>
      </c>
      <c r="B162">
        <v>1</v>
      </c>
      <c r="C162" s="2">
        <v>44803</v>
      </c>
      <c r="D162" t="s">
        <v>1167</v>
      </c>
      <c r="E162">
        <v>2021644</v>
      </c>
      <c r="F162">
        <v>2211017</v>
      </c>
      <c r="G162">
        <v>229400</v>
      </c>
      <c r="H162" t="s">
        <v>2341</v>
      </c>
      <c r="I162" t="s">
        <v>1159</v>
      </c>
      <c r="J162" t="s">
        <v>1163</v>
      </c>
      <c r="K162" t="s">
        <v>1147</v>
      </c>
      <c r="L162" t="s">
        <v>1148</v>
      </c>
      <c r="M162" s="14">
        <v>1985.73628365901</v>
      </c>
      <c r="N162" t="s">
        <v>1151</v>
      </c>
      <c r="O162">
        <v>33.3995468439606</v>
      </c>
      <c r="P162">
        <v>-85.582084864303098</v>
      </c>
      <c r="Q162">
        <v>29.9</v>
      </c>
      <c r="R162" s="14">
        <v>-15.977637863904899</v>
      </c>
      <c r="S162" s="14">
        <v>-2.3853451643466301</v>
      </c>
      <c r="T162" s="14">
        <v>3.1051234508680499</v>
      </c>
    </row>
    <row r="163" spans="1:20">
      <c r="A163" t="s">
        <v>1028</v>
      </c>
      <c r="B163">
        <v>1</v>
      </c>
      <c r="C163" s="2">
        <v>44819</v>
      </c>
      <c r="D163" t="s">
        <v>1168</v>
      </c>
      <c r="E163">
        <v>2021769</v>
      </c>
      <c r="F163">
        <v>2211119</v>
      </c>
      <c r="G163">
        <v>229680</v>
      </c>
      <c r="H163" t="s">
        <v>2341</v>
      </c>
      <c r="I163" t="s">
        <v>1149</v>
      </c>
      <c r="J163" t="s">
        <v>1153</v>
      </c>
      <c r="K163" t="s">
        <v>1147</v>
      </c>
      <c r="L163" t="s">
        <v>1148</v>
      </c>
      <c r="M163" s="14">
        <v>3.0366806843827501</v>
      </c>
      <c r="N163" t="s">
        <v>1151</v>
      </c>
      <c r="O163">
        <v>31.163505177484801</v>
      </c>
      <c r="P163">
        <v>-85.316021107900994</v>
      </c>
      <c r="Q163">
        <v>2.2000000000000002</v>
      </c>
      <c r="R163" s="14">
        <v>-0.32884831744101001</v>
      </c>
      <c r="S163" s="14">
        <v>0.57991346418934098</v>
      </c>
      <c r="T163" s="14">
        <v>-4.9681560309557398</v>
      </c>
    </row>
    <row r="164" spans="1:20">
      <c r="A164" t="s">
        <v>1070</v>
      </c>
      <c r="B164">
        <v>1</v>
      </c>
      <c r="C164" s="2">
        <v>44826</v>
      </c>
      <c r="D164" t="s">
        <v>1169</v>
      </c>
      <c r="E164">
        <v>2021831</v>
      </c>
      <c r="F164">
        <v>2211166</v>
      </c>
      <c r="G164">
        <v>229420</v>
      </c>
      <c r="H164" t="s">
        <v>2341</v>
      </c>
      <c r="I164" t="s">
        <v>1159</v>
      </c>
      <c r="J164" t="s">
        <v>1163</v>
      </c>
      <c r="K164" t="s">
        <v>1147</v>
      </c>
      <c r="L164" t="s">
        <v>1148</v>
      </c>
      <c r="M164" s="14">
        <v>56.2496789578652</v>
      </c>
      <c r="N164" t="s">
        <v>1151</v>
      </c>
      <c r="O164">
        <v>33.276401697584198</v>
      </c>
      <c r="P164">
        <v>-87.480167561363899</v>
      </c>
      <c r="Q164">
        <v>5.3</v>
      </c>
      <c r="R164" s="14">
        <v>-14.8847477167183</v>
      </c>
      <c r="S164" s="14">
        <v>-2.8136592188876999</v>
      </c>
      <c r="T164" s="14">
        <v>7.6245260343832904</v>
      </c>
    </row>
    <row r="165" spans="1:20">
      <c r="A165" t="s">
        <v>140</v>
      </c>
      <c r="B165">
        <v>1</v>
      </c>
      <c r="C165" s="2">
        <v>44725</v>
      </c>
      <c r="D165" t="s">
        <v>1170</v>
      </c>
      <c r="E165">
        <v>2020393</v>
      </c>
      <c r="F165">
        <v>2210138</v>
      </c>
      <c r="G165">
        <v>206260</v>
      </c>
      <c r="H165" t="s">
        <v>2350</v>
      </c>
      <c r="I165" t="s">
        <v>1149</v>
      </c>
      <c r="J165" t="s">
        <v>1163</v>
      </c>
      <c r="K165" t="s">
        <v>1147</v>
      </c>
      <c r="L165" t="s">
        <v>1148</v>
      </c>
      <c r="M165" s="14">
        <v>965.79868110053098</v>
      </c>
      <c r="N165" t="s">
        <v>1154</v>
      </c>
      <c r="O165">
        <v>34.920661701093799</v>
      </c>
      <c r="P165">
        <v>-90.319271092639298</v>
      </c>
      <c r="Q165">
        <v>8.1999999999999904</v>
      </c>
      <c r="R165" s="14">
        <v>-3.3634242036973898</v>
      </c>
      <c r="S165" s="14">
        <v>-0.63630577117004805</v>
      </c>
      <c r="T165" s="14">
        <v>1.7270219656629799</v>
      </c>
    </row>
    <row r="166" spans="1:20">
      <c r="A166" t="s">
        <v>301</v>
      </c>
      <c r="B166">
        <v>1</v>
      </c>
      <c r="C166" s="2">
        <v>44739</v>
      </c>
      <c r="D166" t="s">
        <v>1171</v>
      </c>
      <c r="E166">
        <v>2020628</v>
      </c>
      <c r="F166">
        <v>2210311</v>
      </c>
      <c r="G166">
        <v>218920</v>
      </c>
      <c r="H166" t="s">
        <v>2350</v>
      </c>
      <c r="I166" t="s">
        <v>1149</v>
      </c>
      <c r="J166" t="s">
        <v>1157</v>
      </c>
      <c r="K166" t="s">
        <v>1147</v>
      </c>
      <c r="L166" t="s">
        <v>1148</v>
      </c>
      <c r="M166" s="14">
        <v>7.731115945</v>
      </c>
      <c r="N166" t="s">
        <v>1154</v>
      </c>
      <c r="O166">
        <v>36.350879999999997</v>
      </c>
      <c r="P166">
        <v>-90.803190000000001</v>
      </c>
      <c r="Q166">
        <v>2</v>
      </c>
      <c r="R166" s="14">
        <v>-24.250573359868799</v>
      </c>
      <c r="S166" s="14">
        <v>-4.0183921453525402</v>
      </c>
      <c r="T166" s="14">
        <v>7.8965638029515297</v>
      </c>
    </row>
    <row r="167" spans="1:20">
      <c r="A167" t="s">
        <v>55</v>
      </c>
      <c r="B167">
        <v>1</v>
      </c>
      <c r="C167" s="2">
        <v>44718</v>
      </c>
      <c r="D167" t="s">
        <v>1172</v>
      </c>
      <c r="E167">
        <v>2020319</v>
      </c>
      <c r="F167">
        <v>2210051</v>
      </c>
      <c r="G167">
        <v>206360</v>
      </c>
      <c r="H167" t="s">
        <v>2350</v>
      </c>
      <c r="I167" t="s">
        <v>1149</v>
      </c>
      <c r="J167" t="s">
        <v>1163</v>
      </c>
      <c r="K167" t="s">
        <v>1147</v>
      </c>
      <c r="L167" t="s">
        <v>1148</v>
      </c>
      <c r="M167" s="14">
        <v>63.211705610000003</v>
      </c>
      <c r="N167" t="s">
        <v>1154</v>
      </c>
      <c r="O167">
        <v>34.765590000000003</v>
      </c>
      <c r="P167">
        <v>-92.112440000000007</v>
      </c>
      <c r="Q167">
        <v>1.7</v>
      </c>
      <c r="R167" s="14">
        <v>-3.8961237258093302</v>
      </c>
      <c r="S167" s="14">
        <v>-0.19940911579455201</v>
      </c>
      <c r="T167" s="14">
        <v>-2.3008507994529102</v>
      </c>
    </row>
    <row r="168" spans="1:20">
      <c r="A168" t="s">
        <v>931</v>
      </c>
      <c r="B168">
        <v>1</v>
      </c>
      <c r="C168" s="2">
        <v>44802</v>
      </c>
      <c r="D168" t="s">
        <v>1173</v>
      </c>
      <c r="E168">
        <v>2021627</v>
      </c>
      <c r="F168">
        <v>2211005</v>
      </c>
      <c r="G168">
        <v>218940</v>
      </c>
      <c r="H168" t="s">
        <v>2350</v>
      </c>
      <c r="I168" t="s">
        <v>1149</v>
      </c>
      <c r="J168" t="s">
        <v>2325</v>
      </c>
      <c r="K168" t="s">
        <v>1147</v>
      </c>
      <c r="L168" t="s">
        <v>1148</v>
      </c>
      <c r="M168" s="14">
        <v>12.59759901</v>
      </c>
      <c r="N168" t="s">
        <v>1154</v>
      </c>
      <c r="O168">
        <v>33.344900000000003</v>
      </c>
      <c r="P168">
        <v>-92.522570000000002</v>
      </c>
      <c r="Q168">
        <v>1.9</v>
      </c>
      <c r="R168" s="14">
        <v>-11.710245713108201</v>
      </c>
      <c r="S168" s="14">
        <v>-1.54216063858408</v>
      </c>
      <c r="T168" s="14">
        <v>0.627039395564438</v>
      </c>
    </row>
    <row r="169" spans="1:20">
      <c r="A169" t="s">
        <v>150</v>
      </c>
      <c r="B169">
        <v>1</v>
      </c>
      <c r="C169" s="2">
        <v>44726</v>
      </c>
      <c r="D169" t="s">
        <v>1174</v>
      </c>
      <c r="E169">
        <v>2020464</v>
      </c>
      <c r="F169">
        <v>2210149</v>
      </c>
      <c r="G169">
        <v>206220</v>
      </c>
      <c r="H169" t="s">
        <v>2350</v>
      </c>
      <c r="I169" t="s">
        <v>1149</v>
      </c>
      <c r="J169" t="s">
        <v>1163</v>
      </c>
      <c r="K169" t="s">
        <v>1147</v>
      </c>
      <c r="L169" t="s">
        <v>1148</v>
      </c>
      <c r="M169" s="14">
        <v>109.296771087631</v>
      </c>
      <c r="N169" t="s">
        <v>1151</v>
      </c>
      <c r="O169">
        <v>34.873758215469202</v>
      </c>
      <c r="P169">
        <v>-91.166740908431294</v>
      </c>
      <c r="Q169">
        <v>2.4</v>
      </c>
      <c r="R169" s="14">
        <v>4.61839486945847</v>
      </c>
      <c r="S169" s="14">
        <v>0.78256298462858698</v>
      </c>
      <c r="T169" s="14">
        <v>-1.64210900757022</v>
      </c>
    </row>
    <row r="170" spans="1:20">
      <c r="A170" t="s">
        <v>283</v>
      </c>
      <c r="B170">
        <v>1</v>
      </c>
      <c r="C170" s="2">
        <v>44740</v>
      </c>
      <c r="D170" t="s">
        <v>1175</v>
      </c>
      <c r="E170">
        <v>2020629</v>
      </c>
      <c r="F170">
        <v>2210292</v>
      </c>
      <c r="G170">
        <v>206380</v>
      </c>
      <c r="H170" t="s">
        <v>2350</v>
      </c>
      <c r="I170" t="s">
        <v>1159</v>
      </c>
      <c r="J170" t="s">
        <v>1157</v>
      </c>
      <c r="K170" t="s">
        <v>1147</v>
      </c>
      <c r="L170" t="s">
        <v>1148</v>
      </c>
      <c r="M170" s="14">
        <v>6.7895135187450899</v>
      </c>
      <c r="N170" t="s">
        <v>1151</v>
      </c>
      <c r="O170">
        <v>36.354491376038098</v>
      </c>
      <c r="P170">
        <v>-91.604251586263203</v>
      </c>
      <c r="Q170">
        <v>8</v>
      </c>
      <c r="R170" s="14">
        <v>-23.3896426457834</v>
      </c>
      <c r="S170" s="14">
        <v>-3.8927995789186598</v>
      </c>
      <c r="T170" s="14">
        <v>7.7527539855658798</v>
      </c>
    </row>
    <row r="171" spans="1:20">
      <c r="A171" t="s">
        <v>190</v>
      </c>
      <c r="B171">
        <v>1</v>
      </c>
      <c r="C171" s="2">
        <v>44732</v>
      </c>
      <c r="D171" t="s">
        <v>1176</v>
      </c>
      <c r="E171">
        <v>2020528</v>
      </c>
      <c r="F171">
        <v>2210193</v>
      </c>
      <c r="G171">
        <v>206240</v>
      </c>
      <c r="H171" t="s">
        <v>2350</v>
      </c>
      <c r="I171" t="s">
        <v>1149</v>
      </c>
      <c r="J171" t="s">
        <v>1163</v>
      </c>
      <c r="K171" t="s">
        <v>1147</v>
      </c>
      <c r="L171" t="s">
        <v>1148</v>
      </c>
      <c r="M171" s="14">
        <v>1776.27783</v>
      </c>
      <c r="N171" t="s">
        <v>1151</v>
      </c>
      <c r="O171">
        <v>33.103968000000002</v>
      </c>
      <c r="P171">
        <v>-93.558283000000003</v>
      </c>
      <c r="Q171">
        <v>4.3</v>
      </c>
      <c r="R171" s="14">
        <v>-6.2437364134831004</v>
      </c>
      <c r="S171" s="14">
        <v>-1.32935668410269</v>
      </c>
      <c r="T171" s="14">
        <v>4.3911170593384501</v>
      </c>
    </row>
    <row r="172" spans="1:20">
      <c r="A172" t="s">
        <v>158</v>
      </c>
      <c r="B172">
        <v>1</v>
      </c>
      <c r="C172" s="2">
        <v>44728</v>
      </c>
      <c r="D172" t="s">
        <v>1177</v>
      </c>
      <c r="E172">
        <v>2020463</v>
      </c>
      <c r="F172">
        <v>2210158</v>
      </c>
      <c r="G172">
        <v>206340</v>
      </c>
      <c r="H172" t="s">
        <v>2350</v>
      </c>
      <c r="I172" t="s">
        <v>1159</v>
      </c>
      <c r="J172" t="s">
        <v>1163</v>
      </c>
      <c r="K172" t="s">
        <v>1147</v>
      </c>
      <c r="L172" t="s">
        <v>1148</v>
      </c>
      <c r="M172" s="14">
        <v>325.86072924508397</v>
      </c>
      <c r="N172" t="s">
        <v>1151</v>
      </c>
      <c r="O172">
        <v>35.203683739057297</v>
      </c>
      <c r="P172">
        <v>-92.721020057429399</v>
      </c>
      <c r="Q172" t="s">
        <v>1178</v>
      </c>
      <c r="R172" s="14">
        <v>-11.1239558106579</v>
      </c>
      <c r="S172" s="14">
        <v>-2.0134289233133198</v>
      </c>
      <c r="T172" s="14">
        <v>4.9834755758486597</v>
      </c>
    </row>
    <row r="173" spans="1:20">
      <c r="A173" t="s">
        <v>971</v>
      </c>
      <c r="B173">
        <v>1</v>
      </c>
      <c r="C173" s="2">
        <v>44811</v>
      </c>
      <c r="D173" t="s">
        <v>1179</v>
      </c>
      <c r="E173">
        <v>2021704</v>
      </c>
      <c r="F173">
        <v>2211047</v>
      </c>
      <c r="G173">
        <v>229740</v>
      </c>
      <c r="H173" t="s">
        <v>2350</v>
      </c>
      <c r="I173" t="s">
        <v>1149</v>
      </c>
      <c r="J173" t="s">
        <v>2326</v>
      </c>
      <c r="K173" t="s">
        <v>1147</v>
      </c>
      <c r="L173" t="s">
        <v>1148</v>
      </c>
      <c r="M173" s="14">
        <v>43.017463571307097</v>
      </c>
      <c r="N173" t="s">
        <v>1154</v>
      </c>
      <c r="O173">
        <v>34.053802271162397</v>
      </c>
      <c r="P173">
        <v>-91.173604831680294</v>
      </c>
      <c r="Q173">
        <v>2</v>
      </c>
      <c r="R173" s="14">
        <v>-4.6705475156119602</v>
      </c>
      <c r="S173" s="14">
        <v>3.5860944921306502E-2</v>
      </c>
      <c r="T173" s="14">
        <v>-4.9574350749824099</v>
      </c>
    </row>
    <row r="174" spans="1:20">
      <c r="A174" t="s">
        <v>217</v>
      </c>
      <c r="B174">
        <v>1</v>
      </c>
      <c r="C174" s="2">
        <v>44733</v>
      </c>
      <c r="D174" t="s">
        <v>1180</v>
      </c>
      <c r="E174">
        <v>2020527</v>
      </c>
      <c r="F174">
        <v>2210221</v>
      </c>
      <c r="G174">
        <v>206400</v>
      </c>
      <c r="H174" t="s">
        <v>2350</v>
      </c>
      <c r="I174" t="s">
        <v>1149</v>
      </c>
      <c r="J174" t="s">
        <v>1163</v>
      </c>
      <c r="K174" t="s">
        <v>1147</v>
      </c>
      <c r="L174" t="s">
        <v>1148</v>
      </c>
      <c r="M174" s="14">
        <v>116.223429282467</v>
      </c>
      <c r="N174" t="s">
        <v>1151</v>
      </c>
      <c r="O174">
        <v>33.782448247308103</v>
      </c>
      <c r="P174">
        <v>-92.368485747161799</v>
      </c>
      <c r="Q174">
        <v>2.2000000000000002</v>
      </c>
      <c r="R174" s="14">
        <v>-21.350842894901898</v>
      </c>
      <c r="S174" s="14">
        <v>-3.8432045998865698</v>
      </c>
      <c r="T174" s="14">
        <v>9.3947939041906796</v>
      </c>
    </row>
    <row r="175" spans="1:20">
      <c r="A175" t="s">
        <v>12</v>
      </c>
      <c r="B175">
        <v>1</v>
      </c>
      <c r="C175" s="2">
        <v>44700</v>
      </c>
      <c r="D175" t="s">
        <v>1181</v>
      </c>
      <c r="E175">
        <v>2020254</v>
      </c>
      <c r="F175">
        <v>2210008</v>
      </c>
      <c r="G175">
        <v>199220</v>
      </c>
      <c r="H175" t="s">
        <v>2363</v>
      </c>
      <c r="I175" t="s">
        <v>1182</v>
      </c>
      <c r="J175" t="s">
        <v>1163</v>
      </c>
      <c r="K175" t="s">
        <v>1147</v>
      </c>
      <c r="L175" t="s">
        <v>1148</v>
      </c>
      <c r="M175" s="14">
        <v>58.648504469028197</v>
      </c>
      <c r="N175" t="s">
        <v>1151</v>
      </c>
      <c r="O175">
        <v>34.308574412522503</v>
      </c>
      <c r="P175">
        <v>-110.87557754002</v>
      </c>
      <c r="Q175">
        <v>18</v>
      </c>
      <c r="R175" s="14">
        <v>-56.485104763855901</v>
      </c>
      <c r="S175" s="14">
        <v>-6.26686375337587</v>
      </c>
      <c r="T175" s="14">
        <v>-6.3501947368489704</v>
      </c>
    </row>
    <row r="176" spans="1:20">
      <c r="A176" t="s">
        <v>9</v>
      </c>
      <c r="B176">
        <v>1</v>
      </c>
      <c r="C176" s="2">
        <v>44698</v>
      </c>
      <c r="D176" t="s">
        <v>1183</v>
      </c>
      <c r="E176">
        <v>2020244</v>
      </c>
      <c r="F176">
        <v>2210005</v>
      </c>
      <c r="G176">
        <v>199300</v>
      </c>
      <c r="H176" t="s">
        <v>2363</v>
      </c>
      <c r="I176" t="s">
        <v>1182</v>
      </c>
      <c r="J176" t="s">
        <v>2326</v>
      </c>
      <c r="K176" t="s">
        <v>1147</v>
      </c>
      <c r="L176" t="s">
        <v>1148</v>
      </c>
      <c r="M176" s="14">
        <v>20.093418760176402</v>
      </c>
      <c r="N176" t="s">
        <v>1151</v>
      </c>
      <c r="O176">
        <v>34.518112378511901</v>
      </c>
      <c r="P176">
        <v>-112.385272026265</v>
      </c>
      <c r="Q176">
        <v>13</v>
      </c>
      <c r="R176" s="14">
        <v>-46.820945150973799</v>
      </c>
      <c r="S176" s="14">
        <v>-4.6425406407266303</v>
      </c>
      <c r="T176" s="14">
        <v>-9.6806200251606995</v>
      </c>
    </row>
    <row r="177" spans="1:20">
      <c r="A177" t="s">
        <v>5</v>
      </c>
      <c r="B177">
        <v>1</v>
      </c>
      <c r="C177" s="2">
        <v>44690</v>
      </c>
      <c r="D177" t="s">
        <v>1184</v>
      </c>
      <c r="E177">
        <v>2020238</v>
      </c>
      <c r="F177">
        <v>2210001</v>
      </c>
      <c r="G177">
        <v>199160</v>
      </c>
      <c r="H177" t="s">
        <v>2363</v>
      </c>
      <c r="I177" t="s">
        <v>1185</v>
      </c>
      <c r="J177" t="s">
        <v>2326</v>
      </c>
      <c r="K177" t="s">
        <v>1147</v>
      </c>
      <c r="L177" t="s">
        <v>1148</v>
      </c>
      <c r="M177" s="14">
        <v>42.619669709999997</v>
      </c>
      <c r="N177" t="s">
        <v>1151</v>
      </c>
      <c r="O177">
        <v>31.424630000000001</v>
      </c>
      <c r="P177">
        <v>-110.4522</v>
      </c>
      <c r="Q177">
        <v>8</v>
      </c>
      <c r="R177" s="14">
        <v>-3.8211010031103898</v>
      </c>
      <c r="S177" s="14">
        <v>3.1219126866239799</v>
      </c>
      <c r="T177" s="14">
        <v>-28.7964024961022</v>
      </c>
    </row>
    <row r="178" spans="1:20">
      <c r="A178" t="s">
        <v>6</v>
      </c>
      <c r="B178">
        <v>1</v>
      </c>
      <c r="C178" s="2">
        <v>44692</v>
      </c>
      <c r="D178" t="s">
        <v>1186</v>
      </c>
      <c r="E178">
        <v>2020241</v>
      </c>
      <c r="F178">
        <v>2210002</v>
      </c>
      <c r="G178">
        <v>199260</v>
      </c>
      <c r="H178" t="s">
        <v>2363</v>
      </c>
      <c r="I178" t="s">
        <v>1185</v>
      </c>
      <c r="J178" t="s">
        <v>1157</v>
      </c>
      <c r="K178" t="s">
        <v>1147</v>
      </c>
      <c r="L178" t="s">
        <v>1148</v>
      </c>
      <c r="M178" s="14">
        <v>4.1686645977698298</v>
      </c>
      <c r="N178" t="s">
        <v>1151</v>
      </c>
      <c r="O178">
        <v>33.511499999999998</v>
      </c>
      <c r="P178">
        <v>-111.9076</v>
      </c>
      <c r="Q178">
        <v>4.2</v>
      </c>
      <c r="R178" s="14">
        <v>-42.949115576791499</v>
      </c>
      <c r="S178" s="14">
        <v>-3.2063507863221399</v>
      </c>
      <c r="T178" s="14">
        <v>-17.298309286214302</v>
      </c>
    </row>
    <row r="179" spans="1:20">
      <c r="A179" t="s">
        <v>7</v>
      </c>
      <c r="B179">
        <v>1</v>
      </c>
      <c r="C179" s="2">
        <v>44697</v>
      </c>
      <c r="D179" t="s">
        <v>1187</v>
      </c>
      <c r="E179">
        <v>2020243</v>
      </c>
      <c r="F179">
        <v>2210003</v>
      </c>
      <c r="G179">
        <v>199340</v>
      </c>
      <c r="H179" t="s">
        <v>2363</v>
      </c>
      <c r="I179" t="s">
        <v>1185</v>
      </c>
      <c r="J179" t="s">
        <v>1163</v>
      </c>
      <c r="K179" t="s">
        <v>1147</v>
      </c>
      <c r="L179" t="s">
        <v>1148</v>
      </c>
      <c r="M179" s="14">
        <v>136.03619230000001</v>
      </c>
      <c r="N179" t="s">
        <v>1151</v>
      </c>
      <c r="O179">
        <v>32.818300000000001</v>
      </c>
      <c r="P179">
        <v>-114.4632</v>
      </c>
      <c r="Q179">
        <v>3</v>
      </c>
      <c r="R179" s="14">
        <v>-82.712417077667098</v>
      </c>
      <c r="S179" s="14">
        <v>-8.5126726288100301</v>
      </c>
      <c r="T179" s="14">
        <v>-14.6110360471869</v>
      </c>
    </row>
    <row r="180" spans="1:20">
      <c r="A180" t="s">
        <v>11</v>
      </c>
      <c r="B180">
        <v>1</v>
      </c>
      <c r="C180" s="2">
        <v>44699</v>
      </c>
      <c r="D180" t="s">
        <v>1188</v>
      </c>
      <c r="E180">
        <v>2020250</v>
      </c>
      <c r="F180">
        <v>2210007</v>
      </c>
      <c r="G180">
        <v>199320</v>
      </c>
      <c r="H180" t="s">
        <v>2363</v>
      </c>
      <c r="I180" t="s">
        <v>1182</v>
      </c>
      <c r="J180" t="s">
        <v>1153</v>
      </c>
      <c r="K180" t="s">
        <v>1147</v>
      </c>
      <c r="L180" t="s">
        <v>1148</v>
      </c>
      <c r="M180" s="14">
        <v>3.9690132995188199</v>
      </c>
      <c r="N180" t="s">
        <v>1154</v>
      </c>
      <c r="O180">
        <v>34.462249999999997</v>
      </c>
      <c r="P180">
        <v>-111.3459</v>
      </c>
      <c r="Q180">
        <v>1.25</v>
      </c>
      <c r="R180" s="14">
        <v>-19.302345573534499</v>
      </c>
      <c r="S180" s="14">
        <v>1.9945553203962101</v>
      </c>
      <c r="T180" s="14">
        <v>-35.258788136704297</v>
      </c>
    </row>
    <row r="181" spans="1:20">
      <c r="A181" t="s">
        <v>13</v>
      </c>
      <c r="B181">
        <v>1</v>
      </c>
      <c r="C181" s="2">
        <v>44703</v>
      </c>
      <c r="D181" t="s">
        <v>1189</v>
      </c>
      <c r="E181">
        <v>2020257</v>
      </c>
      <c r="F181">
        <v>2210009</v>
      </c>
      <c r="G181">
        <v>199180</v>
      </c>
      <c r="H181" t="s">
        <v>2363</v>
      </c>
      <c r="I181" t="s">
        <v>1182</v>
      </c>
      <c r="J181" t="s">
        <v>1163</v>
      </c>
      <c r="K181" t="s">
        <v>1147</v>
      </c>
      <c r="L181" t="s">
        <v>1148</v>
      </c>
      <c r="M181" s="14">
        <v>56.417878829376797</v>
      </c>
      <c r="N181" t="s">
        <v>1151</v>
      </c>
      <c r="O181">
        <v>33.831213965987899</v>
      </c>
      <c r="P181">
        <v>-109.084941908765</v>
      </c>
      <c r="Q181">
        <v>3.1</v>
      </c>
      <c r="R181" s="14">
        <v>-15.6295309101644</v>
      </c>
      <c r="S181" s="14">
        <v>1.77896645802333</v>
      </c>
      <c r="T181" s="14">
        <v>-29.861262574351102</v>
      </c>
    </row>
    <row r="182" spans="1:20">
      <c r="A182" t="s">
        <v>92</v>
      </c>
      <c r="B182">
        <v>1</v>
      </c>
      <c r="C182" s="2">
        <v>44721</v>
      </c>
      <c r="D182" t="s">
        <v>1190</v>
      </c>
      <c r="E182">
        <v>2020375</v>
      </c>
      <c r="F182">
        <v>2210089</v>
      </c>
      <c r="G182">
        <v>199240</v>
      </c>
      <c r="H182" t="s">
        <v>2363</v>
      </c>
      <c r="I182" t="s">
        <v>1185</v>
      </c>
      <c r="J182" t="s">
        <v>2325</v>
      </c>
      <c r="K182" t="s">
        <v>1147</v>
      </c>
      <c r="L182" t="s">
        <v>1148</v>
      </c>
      <c r="M182" s="14">
        <v>10.5497559342509</v>
      </c>
      <c r="N182" t="s">
        <v>1151</v>
      </c>
      <c r="O182">
        <v>33.374727398061303</v>
      </c>
      <c r="P182">
        <v>-112.13602107347501</v>
      </c>
      <c r="Q182">
        <v>4.2</v>
      </c>
      <c r="R182" s="14">
        <v>-46.374029210512198</v>
      </c>
      <c r="S182" s="14">
        <v>-4.2021236237540496</v>
      </c>
      <c r="T182" s="14">
        <v>-12.7570402204798</v>
      </c>
    </row>
    <row r="183" spans="1:20">
      <c r="A183" t="s">
        <v>457</v>
      </c>
      <c r="B183">
        <v>1</v>
      </c>
      <c r="C183" s="2">
        <v>44755</v>
      </c>
      <c r="D183" t="s">
        <v>1191</v>
      </c>
      <c r="E183">
        <v>2020815</v>
      </c>
      <c r="F183">
        <v>2210481</v>
      </c>
      <c r="G183">
        <v>207380</v>
      </c>
      <c r="H183" t="s">
        <v>2361</v>
      </c>
      <c r="I183" t="s">
        <v>1185</v>
      </c>
      <c r="J183" t="s">
        <v>2325</v>
      </c>
      <c r="K183" t="s">
        <v>1147</v>
      </c>
      <c r="L183" t="s">
        <v>1148</v>
      </c>
      <c r="M183" s="14">
        <v>19.371222509999999</v>
      </c>
      <c r="N183" t="s">
        <v>1154</v>
      </c>
      <c r="O183">
        <v>41.909460000000003</v>
      </c>
      <c r="P183">
        <v>-120.1067</v>
      </c>
      <c r="Q183">
        <v>4.7</v>
      </c>
      <c r="R183" s="14">
        <v>-94.619186439311605</v>
      </c>
      <c r="S183" s="14">
        <v>-11.6878702140404</v>
      </c>
      <c r="T183" s="14">
        <v>-1.11622472698788</v>
      </c>
    </row>
    <row r="184" spans="1:20">
      <c r="A184" t="s">
        <v>197</v>
      </c>
      <c r="B184">
        <v>1</v>
      </c>
      <c r="C184" s="2">
        <v>44733</v>
      </c>
      <c r="D184" t="s">
        <v>1192</v>
      </c>
      <c r="E184">
        <v>2020515</v>
      </c>
      <c r="F184">
        <v>2210200</v>
      </c>
      <c r="G184">
        <v>207500</v>
      </c>
      <c r="H184" t="s">
        <v>2361</v>
      </c>
      <c r="I184" t="s">
        <v>1182</v>
      </c>
      <c r="J184" t="s">
        <v>2325</v>
      </c>
      <c r="K184" t="s">
        <v>1147</v>
      </c>
      <c r="L184" t="s">
        <v>1148</v>
      </c>
      <c r="M184" s="14">
        <v>12.2694557</v>
      </c>
      <c r="N184" t="s">
        <v>1151</v>
      </c>
      <c r="O184">
        <v>38.611409999999999</v>
      </c>
      <c r="P184">
        <v>-119.8751</v>
      </c>
      <c r="Q184">
        <v>10.5</v>
      </c>
      <c r="R184" s="14">
        <v>-92.004575286265506</v>
      </c>
      <c r="S184" s="14">
        <v>-12.1000360179082</v>
      </c>
      <c r="T184" s="14">
        <v>4.7957128570008498</v>
      </c>
    </row>
    <row r="185" spans="1:20">
      <c r="A185" t="s">
        <v>151</v>
      </c>
      <c r="B185">
        <v>1</v>
      </c>
      <c r="C185" s="2">
        <v>44726</v>
      </c>
      <c r="D185" t="s">
        <v>1193</v>
      </c>
      <c r="E185">
        <v>2020440</v>
      </c>
      <c r="F185">
        <v>2210150</v>
      </c>
      <c r="G185">
        <v>200540</v>
      </c>
      <c r="H185" t="s">
        <v>2361</v>
      </c>
      <c r="I185" t="s">
        <v>1185</v>
      </c>
      <c r="J185" t="s">
        <v>1163</v>
      </c>
      <c r="K185" t="s">
        <v>1147</v>
      </c>
      <c r="L185" t="s">
        <v>1148</v>
      </c>
      <c r="M185" s="14">
        <v>148.86623517038601</v>
      </c>
      <c r="N185" t="s">
        <v>1151</v>
      </c>
      <c r="O185">
        <v>32.786700000000003</v>
      </c>
      <c r="P185">
        <v>-116.7818</v>
      </c>
      <c r="Q185">
        <v>16</v>
      </c>
      <c r="R185" s="14">
        <v>-17.3270097426057</v>
      </c>
      <c r="S185" s="14">
        <v>-1.13769268636071</v>
      </c>
      <c r="T185" s="14">
        <v>-8.22546825171999</v>
      </c>
    </row>
    <row r="186" spans="1:20">
      <c r="A186" t="s">
        <v>184</v>
      </c>
      <c r="B186">
        <v>1</v>
      </c>
      <c r="C186" s="2">
        <v>44732</v>
      </c>
      <c r="D186" t="s">
        <v>1194</v>
      </c>
      <c r="E186">
        <v>2020489</v>
      </c>
      <c r="F186">
        <v>2210186</v>
      </c>
      <c r="G186">
        <v>207360</v>
      </c>
      <c r="H186" t="s">
        <v>2361</v>
      </c>
      <c r="I186" t="s">
        <v>1185</v>
      </c>
      <c r="J186" t="s">
        <v>2326</v>
      </c>
      <c r="K186" t="s">
        <v>1147</v>
      </c>
      <c r="L186" t="s">
        <v>1148</v>
      </c>
      <c r="M186" s="14">
        <v>31.887692550000001</v>
      </c>
      <c r="N186" t="s">
        <v>1154</v>
      </c>
      <c r="O186">
        <v>36.939279999999997</v>
      </c>
      <c r="P186">
        <v>-121.7354</v>
      </c>
      <c r="Q186">
        <v>3.7</v>
      </c>
      <c r="R186" s="14">
        <v>-0.51636030992527304</v>
      </c>
      <c r="S186" s="14">
        <v>1.5846478289178101</v>
      </c>
      <c r="T186" s="14">
        <v>-13.1935429412678</v>
      </c>
    </row>
    <row r="187" spans="1:20">
      <c r="A187" t="s">
        <v>832</v>
      </c>
      <c r="B187">
        <v>1</v>
      </c>
      <c r="C187" s="2">
        <v>44789</v>
      </c>
      <c r="D187" t="s">
        <v>1195</v>
      </c>
      <c r="E187">
        <v>2021493</v>
      </c>
      <c r="F187">
        <v>2210891</v>
      </c>
      <c r="G187">
        <v>223800</v>
      </c>
      <c r="H187" t="s">
        <v>2361</v>
      </c>
      <c r="I187" t="s">
        <v>1182</v>
      </c>
      <c r="J187" t="s">
        <v>1163</v>
      </c>
      <c r="K187" t="s">
        <v>1147</v>
      </c>
      <c r="L187" t="s">
        <v>1148</v>
      </c>
      <c r="M187" s="14">
        <v>97.681732980110795</v>
      </c>
      <c r="N187" t="s">
        <v>1154</v>
      </c>
      <c r="O187">
        <v>41.268028317327101</v>
      </c>
      <c r="P187">
        <v>-124.09325992655999</v>
      </c>
      <c r="Q187">
        <v>2.7</v>
      </c>
      <c r="R187" s="14">
        <v>-18.4290498380212</v>
      </c>
      <c r="S187" s="14">
        <v>-1.9896774746231101</v>
      </c>
      <c r="T187" s="14">
        <v>-2.5116300410362999</v>
      </c>
    </row>
    <row r="188" spans="1:20">
      <c r="A188" t="s">
        <v>670</v>
      </c>
      <c r="B188">
        <v>1</v>
      </c>
      <c r="C188" s="2">
        <v>44775</v>
      </c>
      <c r="D188" t="s">
        <v>1196</v>
      </c>
      <c r="E188">
        <v>2021116</v>
      </c>
      <c r="F188">
        <v>2210713</v>
      </c>
      <c r="G188">
        <v>223860</v>
      </c>
      <c r="H188" t="s">
        <v>2361</v>
      </c>
      <c r="I188" t="s">
        <v>1185</v>
      </c>
      <c r="J188" t="s">
        <v>1163</v>
      </c>
      <c r="K188" t="s">
        <v>1147</v>
      </c>
      <c r="L188" t="s">
        <v>1148</v>
      </c>
      <c r="M188" s="14">
        <v>788.122275778313</v>
      </c>
      <c r="N188" t="s">
        <v>1151</v>
      </c>
      <c r="O188">
        <v>39.4159196828736</v>
      </c>
      <c r="P188">
        <v>-122.938029770071</v>
      </c>
      <c r="Q188">
        <v>13</v>
      </c>
      <c r="R188" s="14">
        <v>-55.965728138169403</v>
      </c>
      <c r="S188" s="14">
        <v>-7.8905853437231297</v>
      </c>
      <c r="T188" s="14">
        <v>7.1589546116156697</v>
      </c>
    </row>
    <row r="189" spans="1:20">
      <c r="A189" t="s">
        <v>655</v>
      </c>
      <c r="B189">
        <v>1</v>
      </c>
      <c r="C189" s="2">
        <v>44774</v>
      </c>
      <c r="D189" t="s">
        <v>1197</v>
      </c>
      <c r="E189">
        <v>2021099</v>
      </c>
      <c r="F189">
        <v>2210698</v>
      </c>
      <c r="G189">
        <v>223840</v>
      </c>
      <c r="H189" t="s">
        <v>2361</v>
      </c>
      <c r="I189" t="s">
        <v>1185</v>
      </c>
      <c r="J189" t="s">
        <v>2326</v>
      </c>
      <c r="K189" t="s">
        <v>1147</v>
      </c>
      <c r="L189" t="s">
        <v>1148</v>
      </c>
      <c r="M189" s="14">
        <v>29.773753119911301</v>
      </c>
      <c r="N189" t="s">
        <v>1151</v>
      </c>
      <c r="O189">
        <v>38.558361441189298</v>
      </c>
      <c r="P189">
        <v>-122.485701198019</v>
      </c>
      <c r="Q189">
        <v>14.2</v>
      </c>
      <c r="R189" s="14">
        <v>-23.1633691481867</v>
      </c>
      <c r="S189" s="14">
        <v>-2.4156305408432801</v>
      </c>
      <c r="T189" s="14">
        <v>-3.83832482144039</v>
      </c>
    </row>
    <row r="190" spans="1:20">
      <c r="A190" t="s">
        <v>865</v>
      </c>
      <c r="B190">
        <v>1</v>
      </c>
      <c r="C190" s="2">
        <v>44795</v>
      </c>
      <c r="D190" t="s">
        <v>1198</v>
      </c>
      <c r="E190">
        <v>2021567</v>
      </c>
      <c r="F190">
        <v>2210930</v>
      </c>
      <c r="G190">
        <v>223920</v>
      </c>
      <c r="H190" t="s">
        <v>2361</v>
      </c>
      <c r="I190" t="s">
        <v>1182</v>
      </c>
      <c r="J190" t="s">
        <v>2326</v>
      </c>
      <c r="K190" t="s">
        <v>1147</v>
      </c>
      <c r="L190" t="s">
        <v>1148</v>
      </c>
      <c r="M190" s="14">
        <v>31.023134068146501</v>
      </c>
      <c r="N190" t="s">
        <v>1151</v>
      </c>
      <c r="O190">
        <v>39.001940344417598</v>
      </c>
      <c r="P190">
        <v>-120.740636754169</v>
      </c>
      <c r="Q190">
        <v>4</v>
      </c>
      <c r="R190" s="14">
        <v>-85.058169571777697</v>
      </c>
      <c r="S190" s="14">
        <v>-12.229181136390499</v>
      </c>
      <c r="T190" s="14">
        <v>12.7752795193468</v>
      </c>
    </row>
    <row r="191" spans="1:20">
      <c r="A191" t="s">
        <v>40</v>
      </c>
      <c r="B191">
        <v>1</v>
      </c>
      <c r="C191" s="2">
        <v>44718</v>
      </c>
      <c r="D191" t="s">
        <v>1199</v>
      </c>
      <c r="E191">
        <v>2020315</v>
      </c>
      <c r="F191">
        <v>2210036</v>
      </c>
      <c r="G191">
        <v>201500</v>
      </c>
      <c r="H191" t="s">
        <v>2361</v>
      </c>
      <c r="I191" t="s">
        <v>1185</v>
      </c>
      <c r="J191" t="s">
        <v>1153</v>
      </c>
      <c r="K191" t="s">
        <v>1147</v>
      </c>
      <c r="L191" t="s">
        <v>1148</v>
      </c>
      <c r="M191" s="14">
        <v>2.8256883978338898</v>
      </c>
      <c r="N191" t="s">
        <v>1151</v>
      </c>
      <c r="O191">
        <v>38.332356346058297</v>
      </c>
      <c r="P191">
        <v>-121.066476785395</v>
      </c>
      <c r="Q191">
        <v>1.5</v>
      </c>
      <c r="R191" s="14">
        <v>-6.4644078691611304E-2</v>
      </c>
      <c r="S191" s="14">
        <v>3.2122742551166601</v>
      </c>
      <c r="T191" s="14">
        <v>-25.762838119624899</v>
      </c>
    </row>
    <row r="192" spans="1:20">
      <c r="A192" t="s">
        <v>617</v>
      </c>
      <c r="B192">
        <v>1</v>
      </c>
      <c r="C192" s="2">
        <v>44769</v>
      </c>
      <c r="D192" t="s">
        <v>1200</v>
      </c>
      <c r="E192">
        <v>2021054</v>
      </c>
      <c r="F192">
        <v>2210657</v>
      </c>
      <c r="G192">
        <v>201720</v>
      </c>
      <c r="H192" t="s">
        <v>2361</v>
      </c>
      <c r="I192" t="s">
        <v>1182</v>
      </c>
      <c r="J192" t="s">
        <v>1163</v>
      </c>
      <c r="K192" t="s">
        <v>1147</v>
      </c>
      <c r="L192" t="s">
        <v>1148</v>
      </c>
      <c r="M192" s="14">
        <v>712.59213100889599</v>
      </c>
      <c r="N192" t="s">
        <v>1154</v>
      </c>
      <c r="O192">
        <v>41.116143633276103</v>
      </c>
      <c r="P192">
        <v>-121.401295045927</v>
      </c>
      <c r="Q192">
        <v>3.2</v>
      </c>
      <c r="R192" s="14">
        <v>-95.254140821360494</v>
      </c>
      <c r="S192" s="14">
        <v>-12.5568953175706</v>
      </c>
      <c r="T192" s="14">
        <v>5.20102171920463</v>
      </c>
    </row>
    <row r="193" spans="1:20">
      <c r="A193" t="s">
        <v>207</v>
      </c>
      <c r="B193">
        <v>1</v>
      </c>
      <c r="C193" s="2">
        <v>44734</v>
      </c>
      <c r="D193" t="s">
        <v>1201</v>
      </c>
      <c r="E193">
        <v>2020532</v>
      </c>
      <c r="F193">
        <v>2210211</v>
      </c>
      <c r="G193">
        <v>207440</v>
      </c>
      <c r="H193" t="s">
        <v>2361</v>
      </c>
      <c r="I193" t="s">
        <v>1185</v>
      </c>
      <c r="J193" t="s">
        <v>2326</v>
      </c>
      <c r="K193" t="s">
        <v>1147</v>
      </c>
      <c r="L193" t="s">
        <v>1148</v>
      </c>
      <c r="M193" s="14">
        <v>37.2816714189522</v>
      </c>
      <c r="N193" t="s">
        <v>1154</v>
      </c>
      <c r="O193">
        <v>37.727466737375401</v>
      </c>
      <c r="P193">
        <v>-122.497163500604</v>
      </c>
      <c r="Q193">
        <v>4.9000000000000004</v>
      </c>
      <c r="R193" s="14">
        <v>-3.66412096070622</v>
      </c>
      <c r="S193" s="14">
        <v>1.0292849489576501</v>
      </c>
      <c r="T193" s="14">
        <v>-11.8984005523674</v>
      </c>
    </row>
    <row r="194" spans="1:20">
      <c r="A194" t="s">
        <v>280</v>
      </c>
      <c r="B194">
        <v>1</v>
      </c>
      <c r="C194" s="2">
        <v>44739</v>
      </c>
      <c r="D194" t="s">
        <v>1202</v>
      </c>
      <c r="E194">
        <v>2020613</v>
      </c>
      <c r="F194">
        <v>2210287</v>
      </c>
      <c r="G194">
        <v>207400</v>
      </c>
      <c r="H194" t="s">
        <v>2361</v>
      </c>
      <c r="I194" t="s">
        <v>1185</v>
      </c>
      <c r="J194" t="s">
        <v>2326</v>
      </c>
      <c r="K194" t="s">
        <v>1147</v>
      </c>
      <c r="L194" t="s">
        <v>1148</v>
      </c>
      <c r="M194" s="14">
        <v>22.8783924496826</v>
      </c>
      <c r="N194" t="s">
        <v>1151</v>
      </c>
      <c r="O194">
        <v>37.974925638911103</v>
      </c>
      <c r="P194">
        <v>-121.80875240512</v>
      </c>
      <c r="Q194">
        <v>4.5</v>
      </c>
      <c r="R194" s="14">
        <v>-50.957158969870598</v>
      </c>
      <c r="S194" s="14">
        <v>-5.6636200141498199</v>
      </c>
      <c r="T194" s="14">
        <v>-5.6481988566720096</v>
      </c>
    </row>
    <row r="195" spans="1:20">
      <c r="A195" t="s">
        <v>913</v>
      </c>
      <c r="B195">
        <v>1</v>
      </c>
      <c r="C195" s="2">
        <v>44802</v>
      </c>
      <c r="D195" t="s">
        <v>1178</v>
      </c>
      <c r="E195">
        <v>2021624</v>
      </c>
      <c r="F195">
        <v>2210986</v>
      </c>
      <c r="G195">
        <v>229260</v>
      </c>
      <c r="H195" t="s">
        <v>2361</v>
      </c>
      <c r="I195" t="s">
        <v>1185</v>
      </c>
      <c r="J195" t="s">
        <v>2326</v>
      </c>
      <c r="K195" t="s">
        <v>1178</v>
      </c>
      <c r="L195" t="s">
        <v>1178</v>
      </c>
      <c r="M195" s="14">
        <v>46.679500102770099</v>
      </c>
      <c r="N195" t="s">
        <v>1178</v>
      </c>
      <c r="O195">
        <v>38.08325</v>
      </c>
      <c r="P195">
        <v>-122.5184</v>
      </c>
      <c r="Q195" t="s">
        <v>1178</v>
      </c>
      <c r="R195" s="14">
        <v>-0.97294419558618905</v>
      </c>
      <c r="S195" s="14">
        <v>1.9052763125204</v>
      </c>
      <c r="T195" s="14">
        <v>-16.215154695749401</v>
      </c>
    </row>
    <row r="196" spans="1:20">
      <c r="A196" t="s">
        <v>423</v>
      </c>
      <c r="B196">
        <v>1</v>
      </c>
      <c r="C196" s="2">
        <v>44753</v>
      </c>
      <c r="D196" t="s">
        <v>1203</v>
      </c>
      <c r="E196">
        <v>2020762</v>
      </c>
      <c r="F196">
        <v>2210444</v>
      </c>
      <c r="G196">
        <v>207420</v>
      </c>
      <c r="H196" t="s">
        <v>2361</v>
      </c>
      <c r="I196" t="s">
        <v>1182</v>
      </c>
      <c r="J196" t="s">
        <v>2326</v>
      </c>
      <c r="K196" t="s">
        <v>1147</v>
      </c>
      <c r="L196" t="s">
        <v>1148</v>
      </c>
      <c r="M196" s="14">
        <v>44.18687843</v>
      </c>
      <c r="N196" t="s">
        <v>1151</v>
      </c>
      <c r="O196">
        <v>39.30057</v>
      </c>
      <c r="P196">
        <v>-120.438</v>
      </c>
      <c r="Q196">
        <v>8.5</v>
      </c>
      <c r="R196" s="14">
        <v>-79.839471459670506</v>
      </c>
      <c r="S196" s="14">
        <v>-10.7973791255964</v>
      </c>
      <c r="T196" s="14">
        <v>6.5395615451012503</v>
      </c>
    </row>
    <row r="197" spans="1:20">
      <c r="A197" t="s">
        <v>45</v>
      </c>
      <c r="B197">
        <v>1</v>
      </c>
      <c r="C197" s="2">
        <v>44719</v>
      </c>
      <c r="D197" t="s">
        <v>1204</v>
      </c>
      <c r="E197">
        <v>2020330</v>
      </c>
      <c r="F197">
        <v>2210041</v>
      </c>
      <c r="G197">
        <v>201540</v>
      </c>
      <c r="H197" t="s">
        <v>2361</v>
      </c>
      <c r="I197" t="s">
        <v>1185</v>
      </c>
      <c r="J197" t="s">
        <v>1153</v>
      </c>
      <c r="K197" t="s">
        <v>1147</v>
      </c>
      <c r="L197" t="s">
        <v>1148</v>
      </c>
      <c r="M197" s="14">
        <v>3.422199306</v>
      </c>
      <c r="N197" t="s">
        <v>1151</v>
      </c>
      <c r="O197">
        <v>38.142339999999997</v>
      </c>
      <c r="P197">
        <v>-120.8552</v>
      </c>
      <c r="Q197">
        <v>3</v>
      </c>
      <c r="R197" s="14">
        <v>-28.697798013338598</v>
      </c>
      <c r="S197" s="14">
        <v>-1.8869246517043401</v>
      </c>
      <c r="T197" s="14">
        <v>-13.602400799703901</v>
      </c>
    </row>
    <row r="198" spans="1:20">
      <c r="A198" t="s">
        <v>367</v>
      </c>
      <c r="B198">
        <v>1</v>
      </c>
      <c r="C198" s="2">
        <v>44748</v>
      </c>
      <c r="D198" t="s">
        <v>1205</v>
      </c>
      <c r="E198">
        <v>2020719</v>
      </c>
      <c r="F198">
        <v>2210380</v>
      </c>
      <c r="G198">
        <v>207480</v>
      </c>
      <c r="H198" t="s">
        <v>2361</v>
      </c>
      <c r="I198" t="s">
        <v>1185</v>
      </c>
      <c r="J198" t="s">
        <v>2326</v>
      </c>
      <c r="K198" t="s">
        <v>1147</v>
      </c>
      <c r="L198" t="s">
        <v>1148</v>
      </c>
      <c r="M198" s="14">
        <v>37.55047433</v>
      </c>
      <c r="N198" t="s">
        <v>1151</v>
      </c>
      <c r="O198">
        <v>37.669499999999999</v>
      </c>
      <c r="P198">
        <v>-121.836</v>
      </c>
      <c r="Q198">
        <v>8.8000000000000007</v>
      </c>
      <c r="R198" s="14">
        <v>1.09313563155614</v>
      </c>
      <c r="S198" s="14">
        <v>3.93189842885482</v>
      </c>
      <c r="T198" s="14">
        <v>-30.362051799282401</v>
      </c>
    </row>
    <row r="199" spans="1:20">
      <c r="A199" t="s">
        <v>441</v>
      </c>
      <c r="B199">
        <v>1</v>
      </c>
      <c r="C199" s="2">
        <v>44755</v>
      </c>
      <c r="D199" t="s">
        <v>1206</v>
      </c>
      <c r="E199">
        <v>2020799</v>
      </c>
      <c r="F199">
        <v>2210462</v>
      </c>
      <c r="G199">
        <v>201420</v>
      </c>
      <c r="H199" t="s">
        <v>2361</v>
      </c>
      <c r="I199" t="s">
        <v>1185</v>
      </c>
      <c r="J199" t="s">
        <v>2326</v>
      </c>
      <c r="K199" t="s">
        <v>1147</v>
      </c>
      <c r="L199" t="s">
        <v>1148</v>
      </c>
      <c r="M199" s="14">
        <v>20.052333919999999</v>
      </c>
      <c r="N199" t="s">
        <v>1154</v>
      </c>
      <c r="O199">
        <v>37.764270000000003</v>
      </c>
      <c r="P199">
        <v>-121.301</v>
      </c>
      <c r="Q199">
        <v>2.9</v>
      </c>
      <c r="R199" s="14">
        <v>-75.156362152212594</v>
      </c>
      <c r="S199" s="14">
        <v>-9.6106555774003404</v>
      </c>
      <c r="T199" s="14">
        <v>1.7288824669901499</v>
      </c>
    </row>
    <row r="200" spans="1:20">
      <c r="A200" t="s">
        <v>192</v>
      </c>
      <c r="B200">
        <v>1</v>
      </c>
      <c r="C200" s="2">
        <v>44733</v>
      </c>
      <c r="D200" t="s">
        <v>1207</v>
      </c>
      <c r="E200">
        <v>2020514</v>
      </c>
      <c r="F200">
        <v>2210195</v>
      </c>
      <c r="G200">
        <v>210960</v>
      </c>
      <c r="H200" t="s">
        <v>2361</v>
      </c>
      <c r="I200" t="s">
        <v>1185</v>
      </c>
      <c r="J200" t="s">
        <v>1163</v>
      </c>
      <c r="K200" t="s">
        <v>1147</v>
      </c>
      <c r="L200" t="s">
        <v>1148</v>
      </c>
      <c r="M200" s="14">
        <v>79.677918953973204</v>
      </c>
      <c r="N200" t="s">
        <v>1151</v>
      </c>
      <c r="O200">
        <v>38.113346332080297</v>
      </c>
      <c r="P200">
        <v>-122.6469417218</v>
      </c>
      <c r="Q200">
        <v>9.6</v>
      </c>
      <c r="R200" s="14">
        <v>-13.9988403797727</v>
      </c>
      <c r="S200" s="14">
        <v>-1.6573943764951999</v>
      </c>
      <c r="T200" s="14">
        <v>-0.73968536781115901</v>
      </c>
    </row>
    <row r="201" spans="1:20">
      <c r="A201" t="s">
        <v>683</v>
      </c>
      <c r="B201">
        <v>1</v>
      </c>
      <c r="C201" s="2">
        <v>44776</v>
      </c>
      <c r="D201" t="s">
        <v>1208</v>
      </c>
      <c r="E201">
        <v>2021145</v>
      </c>
      <c r="F201">
        <v>2210726</v>
      </c>
      <c r="G201">
        <v>224020</v>
      </c>
      <c r="H201" t="s">
        <v>2361</v>
      </c>
      <c r="I201" t="s">
        <v>1182</v>
      </c>
      <c r="J201" t="s">
        <v>1163</v>
      </c>
      <c r="K201" t="s">
        <v>1147</v>
      </c>
      <c r="L201" t="s">
        <v>1148</v>
      </c>
      <c r="M201" s="14">
        <v>10075.303887598</v>
      </c>
      <c r="N201" t="s">
        <v>1151</v>
      </c>
      <c r="O201">
        <v>40.251232869091801</v>
      </c>
      <c r="P201">
        <v>-121.110716852357</v>
      </c>
      <c r="Q201">
        <v>12.1</v>
      </c>
      <c r="R201" s="14">
        <v>-80.868657073695402</v>
      </c>
      <c r="S201" s="14">
        <v>-10.1992618078423</v>
      </c>
      <c r="T201" s="14">
        <v>0.72543738904347699</v>
      </c>
    </row>
    <row r="202" spans="1:20">
      <c r="A202" t="s">
        <v>146</v>
      </c>
      <c r="B202">
        <v>1</v>
      </c>
      <c r="C202" s="2">
        <v>44727</v>
      </c>
      <c r="D202" t="s">
        <v>1209</v>
      </c>
      <c r="E202">
        <v>2020439</v>
      </c>
      <c r="F202">
        <v>2210145</v>
      </c>
      <c r="G202">
        <v>201840</v>
      </c>
      <c r="H202" t="s">
        <v>2361</v>
      </c>
      <c r="I202" t="s">
        <v>1185</v>
      </c>
      <c r="J202" t="s">
        <v>1163</v>
      </c>
      <c r="K202" t="s">
        <v>1147</v>
      </c>
      <c r="L202" t="s">
        <v>1148</v>
      </c>
      <c r="M202" s="14">
        <v>54.2518375584566</v>
      </c>
      <c r="N202" t="s">
        <v>1151</v>
      </c>
      <c r="O202">
        <v>32.787944236139097</v>
      </c>
      <c r="P202">
        <v>-117.043277886537</v>
      </c>
      <c r="Q202">
        <v>13.5</v>
      </c>
      <c r="R202" s="14">
        <v>-68.786516620512003</v>
      </c>
      <c r="S202" s="14">
        <v>-7.5576577418498196</v>
      </c>
      <c r="T202" s="14">
        <v>-8.3252546857134107</v>
      </c>
    </row>
    <row r="203" spans="1:20">
      <c r="A203" t="s">
        <v>958</v>
      </c>
      <c r="B203">
        <v>1</v>
      </c>
      <c r="C203" s="2">
        <v>44810</v>
      </c>
      <c r="D203" t="s">
        <v>1210</v>
      </c>
      <c r="E203">
        <v>2021678</v>
      </c>
      <c r="F203">
        <v>2211033</v>
      </c>
      <c r="G203">
        <v>229820</v>
      </c>
      <c r="H203" t="s">
        <v>2361</v>
      </c>
      <c r="I203" t="s">
        <v>1182</v>
      </c>
      <c r="J203" t="s">
        <v>1163</v>
      </c>
      <c r="K203" t="s">
        <v>1147</v>
      </c>
      <c r="L203" t="s">
        <v>1148</v>
      </c>
      <c r="M203" s="14">
        <v>387.58830267319598</v>
      </c>
      <c r="N203" t="s">
        <v>1151</v>
      </c>
      <c r="O203">
        <v>37.017235674024001</v>
      </c>
      <c r="P203">
        <v>-118.96743349452601</v>
      </c>
      <c r="Q203">
        <v>43.1</v>
      </c>
      <c r="R203" s="14">
        <v>-94.941947555296395</v>
      </c>
      <c r="S203" s="14">
        <v>-12.4003285877726</v>
      </c>
      <c r="T203" s="14">
        <v>4.2606811468850303</v>
      </c>
    </row>
    <row r="204" spans="1:20">
      <c r="A204" t="s">
        <v>952</v>
      </c>
      <c r="B204">
        <v>1</v>
      </c>
      <c r="C204" s="2">
        <v>44811</v>
      </c>
      <c r="D204" t="s">
        <v>1211</v>
      </c>
      <c r="E204">
        <v>2021683</v>
      </c>
      <c r="F204">
        <v>2211026</v>
      </c>
      <c r="G204">
        <v>229380</v>
      </c>
      <c r="H204" t="s">
        <v>2361</v>
      </c>
      <c r="I204" t="s">
        <v>1185</v>
      </c>
      <c r="J204" t="s">
        <v>1163</v>
      </c>
      <c r="K204" t="s">
        <v>1147</v>
      </c>
      <c r="L204" t="s">
        <v>1148</v>
      </c>
      <c r="M204" s="14">
        <v>595.53250715990998</v>
      </c>
      <c r="N204" t="s">
        <v>1151</v>
      </c>
      <c r="O204">
        <v>39.044955538792799</v>
      </c>
      <c r="P204">
        <v>-121.293765079027</v>
      </c>
      <c r="Q204">
        <v>15.5</v>
      </c>
      <c r="R204" s="14">
        <v>-62.788960336131403</v>
      </c>
      <c r="S204" s="14">
        <v>-7.9950714748122902</v>
      </c>
      <c r="T204" s="14">
        <v>1.1716114623669101</v>
      </c>
    </row>
    <row r="205" spans="1:20">
      <c r="A205" t="s">
        <v>611</v>
      </c>
      <c r="B205">
        <v>1</v>
      </c>
      <c r="C205" s="2">
        <v>44768</v>
      </c>
      <c r="D205" t="s">
        <v>1212</v>
      </c>
      <c r="E205">
        <v>2021023</v>
      </c>
      <c r="F205">
        <v>2210649</v>
      </c>
      <c r="G205">
        <v>207580</v>
      </c>
      <c r="H205" t="s">
        <v>2361</v>
      </c>
      <c r="I205" t="s">
        <v>1182</v>
      </c>
      <c r="J205" t="s">
        <v>2326</v>
      </c>
      <c r="K205" t="s">
        <v>1147</v>
      </c>
      <c r="L205" t="s">
        <v>1148</v>
      </c>
      <c r="M205" s="14">
        <v>34.728309363919301</v>
      </c>
      <c r="N205" t="s">
        <v>1151</v>
      </c>
      <c r="O205">
        <v>41.8915099547444</v>
      </c>
      <c r="P205">
        <v>-120.566788909298</v>
      </c>
      <c r="Q205">
        <v>1.5</v>
      </c>
      <c r="R205" s="14">
        <v>-54.943055017297603</v>
      </c>
      <c r="S205" s="14">
        <v>-3.5905614409428002</v>
      </c>
      <c r="T205" s="14">
        <v>-26.218563489755201</v>
      </c>
    </row>
    <row r="206" spans="1:20">
      <c r="A206" t="s">
        <v>1040</v>
      </c>
      <c r="B206">
        <v>1</v>
      </c>
      <c r="C206" s="2">
        <v>44824</v>
      </c>
      <c r="D206" t="s">
        <v>1213</v>
      </c>
      <c r="E206">
        <v>2021799</v>
      </c>
      <c r="F206">
        <v>2211132</v>
      </c>
      <c r="G206">
        <v>223980</v>
      </c>
      <c r="H206" t="s">
        <v>2361</v>
      </c>
      <c r="I206" t="s">
        <v>1185</v>
      </c>
      <c r="J206" t="s">
        <v>2325</v>
      </c>
      <c r="K206" t="s">
        <v>1147</v>
      </c>
      <c r="L206" t="s">
        <v>1148</v>
      </c>
      <c r="M206" s="14">
        <v>13.073351234481001</v>
      </c>
      <c r="N206" t="s">
        <v>1151</v>
      </c>
      <c r="O206">
        <v>33.644920064632203</v>
      </c>
      <c r="P206">
        <v>-117.704360693963</v>
      </c>
      <c r="Q206">
        <v>3.5</v>
      </c>
      <c r="R206" s="14">
        <v>-22.491939676599301</v>
      </c>
      <c r="S206" s="14">
        <v>1.1647420818479099</v>
      </c>
      <c r="T206" s="14">
        <v>-31.809876331382601</v>
      </c>
    </row>
    <row r="207" spans="1:20">
      <c r="A207" t="s">
        <v>851</v>
      </c>
      <c r="B207">
        <v>1</v>
      </c>
      <c r="C207" s="2">
        <v>44790</v>
      </c>
      <c r="D207" t="s">
        <v>1214</v>
      </c>
      <c r="E207">
        <v>2021516</v>
      </c>
      <c r="F207">
        <v>2210913</v>
      </c>
      <c r="G207">
        <v>223900</v>
      </c>
      <c r="H207" t="s">
        <v>2361</v>
      </c>
      <c r="I207" t="s">
        <v>1182</v>
      </c>
      <c r="J207" t="s">
        <v>1163</v>
      </c>
      <c r="K207" t="s">
        <v>1147</v>
      </c>
      <c r="L207" t="s">
        <v>1148</v>
      </c>
      <c r="M207" s="14">
        <v>434.99656386831902</v>
      </c>
      <c r="N207" t="s">
        <v>1151</v>
      </c>
      <c r="O207">
        <v>40.332918552688703</v>
      </c>
      <c r="P207">
        <v>-123.398774543534</v>
      </c>
      <c r="Q207">
        <v>16.5</v>
      </c>
      <c r="R207" s="14">
        <v>-57.781645090211299</v>
      </c>
      <c r="S207" s="14">
        <v>-8.3094854906500792</v>
      </c>
      <c r="T207" s="14">
        <v>8.6942388349892692</v>
      </c>
    </row>
    <row r="208" spans="1:20">
      <c r="A208" t="s">
        <v>516</v>
      </c>
      <c r="B208">
        <v>1</v>
      </c>
      <c r="C208" s="2">
        <v>44762</v>
      </c>
      <c r="D208" t="s">
        <v>1215</v>
      </c>
      <c r="E208">
        <v>2020923</v>
      </c>
      <c r="F208">
        <v>2210548</v>
      </c>
      <c r="G208">
        <v>200500</v>
      </c>
      <c r="H208" t="s">
        <v>2361</v>
      </c>
      <c r="I208" t="s">
        <v>1185</v>
      </c>
      <c r="J208" t="s">
        <v>1163</v>
      </c>
      <c r="K208" t="s">
        <v>1147</v>
      </c>
      <c r="L208" t="s">
        <v>1148</v>
      </c>
      <c r="M208" s="14">
        <v>77.236701671520606</v>
      </c>
      <c r="N208" t="s">
        <v>1151</v>
      </c>
      <c r="O208">
        <v>34.4989399476244</v>
      </c>
      <c r="P208">
        <v>-117.266928207666</v>
      </c>
      <c r="Q208">
        <v>2.6</v>
      </c>
      <c r="R208" s="14">
        <v>-46.1662377655353</v>
      </c>
      <c r="S208" s="14">
        <v>-5.1144865176465597</v>
      </c>
      <c r="T208" s="14">
        <v>-5.2503456243627999</v>
      </c>
    </row>
    <row r="209" spans="1:20">
      <c r="A209" t="s">
        <v>402</v>
      </c>
      <c r="B209">
        <v>1</v>
      </c>
      <c r="C209" s="2">
        <v>44753</v>
      </c>
      <c r="D209" t="s">
        <v>1216</v>
      </c>
      <c r="E209">
        <v>2020757</v>
      </c>
      <c r="F209">
        <v>2210420</v>
      </c>
      <c r="G209">
        <v>207540</v>
      </c>
      <c r="H209" t="s">
        <v>2361</v>
      </c>
      <c r="I209" t="s">
        <v>1182</v>
      </c>
      <c r="J209" t="s">
        <v>2325</v>
      </c>
      <c r="K209" t="s">
        <v>1147</v>
      </c>
      <c r="L209" t="s">
        <v>1148</v>
      </c>
      <c r="M209" s="14">
        <v>10.660784671565599</v>
      </c>
      <c r="N209" t="s">
        <v>1151</v>
      </c>
      <c r="O209">
        <v>38.2685153043412</v>
      </c>
      <c r="P209">
        <v>-120.341779744698</v>
      </c>
      <c r="Q209">
        <v>5.6</v>
      </c>
      <c r="R209" s="14">
        <v>-70.747540483889097</v>
      </c>
      <c r="S209" s="14">
        <v>-9.8242546191538693</v>
      </c>
      <c r="T209" s="14">
        <v>7.8464964693418704</v>
      </c>
    </row>
    <row r="210" spans="1:20">
      <c r="A210" t="s">
        <v>298</v>
      </c>
      <c r="B210">
        <v>1</v>
      </c>
      <c r="C210" s="2">
        <v>44740</v>
      </c>
      <c r="D210" t="s">
        <v>1217</v>
      </c>
      <c r="E210">
        <v>2020632</v>
      </c>
      <c r="F210">
        <v>2210308</v>
      </c>
      <c r="G210">
        <v>205320</v>
      </c>
      <c r="H210" t="s">
        <v>2361</v>
      </c>
      <c r="I210" t="s">
        <v>1185</v>
      </c>
      <c r="J210" t="s">
        <v>1153</v>
      </c>
      <c r="K210" t="s">
        <v>1147</v>
      </c>
      <c r="L210" t="s">
        <v>1148</v>
      </c>
      <c r="M210" s="14">
        <v>3.8983013474482999</v>
      </c>
      <c r="N210" t="s">
        <v>1154</v>
      </c>
      <c r="O210">
        <v>38.424919260873203</v>
      </c>
      <c r="P210">
        <v>-121.37802965199801</v>
      </c>
      <c r="Q210">
        <v>2.65</v>
      </c>
      <c r="R210" s="14">
        <v>-28.079324621352701</v>
      </c>
      <c r="S210" s="14">
        <v>-1.74427088033579</v>
      </c>
      <c r="T210" s="14">
        <v>-14.1251575786663</v>
      </c>
    </row>
    <row r="211" spans="1:20">
      <c r="A211" t="s">
        <v>888</v>
      </c>
      <c r="B211">
        <v>1</v>
      </c>
      <c r="C211" s="2">
        <v>44796</v>
      </c>
      <c r="D211" t="s">
        <v>1218</v>
      </c>
      <c r="E211">
        <v>2021581</v>
      </c>
      <c r="F211">
        <v>2210954</v>
      </c>
      <c r="G211">
        <v>207320</v>
      </c>
      <c r="H211" t="s">
        <v>2361</v>
      </c>
      <c r="I211" t="s">
        <v>1182</v>
      </c>
      <c r="J211" t="s">
        <v>1163</v>
      </c>
      <c r="K211" t="s">
        <v>1147</v>
      </c>
      <c r="L211" t="s">
        <v>1148</v>
      </c>
      <c r="M211" s="14">
        <v>65.175281227857795</v>
      </c>
      <c r="N211" t="s">
        <v>1154</v>
      </c>
      <c r="O211">
        <v>41.1450615945542</v>
      </c>
      <c r="P211">
        <v>-120.285768830565</v>
      </c>
      <c r="Q211">
        <v>19.3</v>
      </c>
      <c r="R211" s="14">
        <v>-89.871192410049204</v>
      </c>
      <c r="S211" s="14">
        <v>-10.2889622316154</v>
      </c>
      <c r="T211" s="14">
        <v>-7.5594945571259498</v>
      </c>
    </row>
    <row r="212" spans="1:20">
      <c r="A212" t="s">
        <v>746</v>
      </c>
      <c r="B212">
        <v>1</v>
      </c>
      <c r="C212" s="2">
        <v>44781</v>
      </c>
      <c r="D212" t="s">
        <v>1219</v>
      </c>
      <c r="E212">
        <v>2021396</v>
      </c>
      <c r="F212">
        <v>2210793</v>
      </c>
      <c r="G212">
        <v>200560</v>
      </c>
      <c r="H212" t="s">
        <v>2361</v>
      </c>
      <c r="I212" t="s">
        <v>1185</v>
      </c>
      <c r="J212" t="s">
        <v>1163</v>
      </c>
      <c r="K212" t="s">
        <v>1147</v>
      </c>
      <c r="L212" t="s">
        <v>1148</v>
      </c>
      <c r="M212" s="14">
        <v>1543.32403431584</v>
      </c>
      <c r="N212" t="s">
        <v>1151</v>
      </c>
      <c r="O212">
        <v>37.028229241628701</v>
      </c>
      <c r="P212">
        <v>-119.65786822973</v>
      </c>
      <c r="Q212">
        <v>43</v>
      </c>
      <c r="R212" s="14">
        <v>-87.092945171200199</v>
      </c>
      <c r="S212" s="14">
        <v>-11.112176958017301</v>
      </c>
      <c r="T212" s="14">
        <v>1.8044704929381601</v>
      </c>
    </row>
    <row r="213" spans="1:20">
      <c r="A213" t="s">
        <v>57</v>
      </c>
      <c r="B213">
        <v>1</v>
      </c>
      <c r="C213" s="2">
        <v>44718</v>
      </c>
      <c r="D213" t="s">
        <v>1220</v>
      </c>
      <c r="E213">
        <v>2020316</v>
      </c>
      <c r="F213">
        <v>2210053</v>
      </c>
      <c r="G213">
        <v>201460</v>
      </c>
      <c r="H213" t="s">
        <v>2361</v>
      </c>
      <c r="I213" t="s">
        <v>1182</v>
      </c>
      <c r="J213" t="s">
        <v>1163</v>
      </c>
      <c r="K213" t="s">
        <v>1147</v>
      </c>
      <c r="L213" t="s">
        <v>1148</v>
      </c>
      <c r="M213" s="14">
        <v>147.32685549659499</v>
      </c>
      <c r="N213" t="s">
        <v>1151</v>
      </c>
      <c r="O213">
        <v>34.526509852395698</v>
      </c>
      <c r="P213">
        <v>-119.649034102435</v>
      </c>
      <c r="Q213">
        <v>5.8</v>
      </c>
      <c r="R213" s="14">
        <v>-29.1076129966245</v>
      </c>
      <c r="S213" s="14">
        <v>-4.0272114011126101</v>
      </c>
      <c r="T213" s="14">
        <v>3.11007821227635</v>
      </c>
    </row>
    <row r="214" spans="1:20">
      <c r="A214" t="s">
        <v>83</v>
      </c>
      <c r="B214">
        <v>1</v>
      </c>
      <c r="C214" s="2">
        <v>44720</v>
      </c>
      <c r="D214" t="s">
        <v>1221</v>
      </c>
      <c r="E214">
        <v>2020340</v>
      </c>
      <c r="F214">
        <v>2210079</v>
      </c>
      <c r="G214">
        <v>201520</v>
      </c>
      <c r="H214" t="s">
        <v>2361</v>
      </c>
      <c r="I214" t="s">
        <v>1185</v>
      </c>
      <c r="J214" t="s">
        <v>2326</v>
      </c>
      <c r="K214" t="s">
        <v>1147</v>
      </c>
      <c r="L214" t="s">
        <v>1148</v>
      </c>
      <c r="M214" s="14">
        <v>25.629150236963099</v>
      </c>
      <c r="N214" t="s">
        <v>1151</v>
      </c>
      <c r="O214">
        <v>33.160779641696401</v>
      </c>
      <c r="P214">
        <v>-117.04742322865</v>
      </c>
      <c r="Q214">
        <v>11.5</v>
      </c>
      <c r="R214" s="14">
        <v>-88.652516396188105</v>
      </c>
      <c r="S214" s="14">
        <v>-9.8462332004380908</v>
      </c>
      <c r="T214" s="14">
        <v>-9.8826507926833909</v>
      </c>
    </row>
    <row r="215" spans="1:20">
      <c r="A215" t="s">
        <v>216</v>
      </c>
      <c r="B215">
        <v>1</v>
      </c>
      <c r="C215" s="2">
        <v>44734</v>
      </c>
      <c r="D215" t="s">
        <v>1222</v>
      </c>
      <c r="E215">
        <v>2020550</v>
      </c>
      <c r="F215">
        <v>2210220</v>
      </c>
      <c r="G215">
        <v>207460</v>
      </c>
      <c r="H215" t="s">
        <v>2361</v>
      </c>
      <c r="I215" t="s">
        <v>1182</v>
      </c>
      <c r="J215" t="s">
        <v>1163</v>
      </c>
      <c r="K215" t="s">
        <v>1147</v>
      </c>
      <c r="L215" t="s">
        <v>1148</v>
      </c>
      <c r="M215" s="14">
        <v>570.17735210810201</v>
      </c>
      <c r="N215" t="s">
        <v>1154</v>
      </c>
      <c r="O215">
        <v>38.900446669750899</v>
      </c>
      <c r="P215">
        <v>-120.061741302456</v>
      </c>
      <c r="Q215">
        <v>35</v>
      </c>
      <c r="R215" s="14">
        <v>-85.179282411309998</v>
      </c>
      <c r="S215" s="14">
        <v>-11.053393320221</v>
      </c>
      <c r="T215" s="14">
        <v>3.2478641504582599</v>
      </c>
    </row>
    <row r="216" spans="1:20">
      <c r="A216" t="s">
        <v>760</v>
      </c>
      <c r="B216">
        <v>1</v>
      </c>
      <c r="C216" s="2">
        <v>44782</v>
      </c>
      <c r="D216" t="s">
        <v>1223</v>
      </c>
      <c r="E216">
        <v>2021419</v>
      </c>
      <c r="F216">
        <v>2210810</v>
      </c>
      <c r="G216">
        <v>200460</v>
      </c>
      <c r="H216" t="s">
        <v>2361</v>
      </c>
      <c r="I216" t="s">
        <v>1182</v>
      </c>
      <c r="J216" t="s">
        <v>1163</v>
      </c>
      <c r="K216" t="s">
        <v>1147</v>
      </c>
      <c r="L216" t="s">
        <v>1148</v>
      </c>
      <c r="M216" s="14">
        <v>447.71523837050199</v>
      </c>
      <c r="N216" t="s">
        <v>1151</v>
      </c>
      <c r="O216">
        <v>37.835674772427602</v>
      </c>
      <c r="P216">
        <v>-119.11344656822099</v>
      </c>
      <c r="Q216">
        <v>8</v>
      </c>
      <c r="R216" s="14">
        <v>-105.33435852147601</v>
      </c>
      <c r="S216" s="14">
        <v>-13.267098606478299</v>
      </c>
      <c r="T216" s="14">
        <v>0.80243033035094402</v>
      </c>
    </row>
    <row r="217" spans="1:20">
      <c r="A217" t="s">
        <v>435</v>
      </c>
      <c r="B217">
        <v>1</v>
      </c>
      <c r="C217" s="2">
        <v>44754</v>
      </c>
      <c r="D217" t="s">
        <v>1224</v>
      </c>
      <c r="E217">
        <v>2020790</v>
      </c>
      <c r="F217">
        <v>2210456</v>
      </c>
      <c r="G217">
        <v>207520</v>
      </c>
      <c r="H217" t="s">
        <v>2361</v>
      </c>
      <c r="I217" t="s">
        <v>1182</v>
      </c>
      <c r="J217" t="s">
        <v>1163</v>
      </c>
      <c r="K217" t="s">
        <v>1147</v>
      </c>
      <c r="L217" t="s">
        <v>1148</v>
      </c>
      <c r="M217" s="14">
        <v>60.2180560003141</v>
      </c>
      <c r="N217" t="s">
        <v>1151</v>
      </c>
      <c r="O217">
        <v>41.835738895180803</v>
      </c>
      <c r="P217">
        <v>-120.61080571935101</v>
      </c>
      <c r="Q217">
        <v>1.1000000000000001</v>
      </c>
      <c r="R217" s="14">
        <v>-14.349074619122501</v>
      </c>
      <c r="S217" s="14">
        <v>4.86525288413086</v>
      </c>
      <c r="T217" s="14">
        <v>-53.271097692169398</v>
      </c>
    </row>
    <row r="218" spans="1:20">
      <c r="A218" t="s">
        <v>951</v>
      </c>
      <c r="B218">
        <v>1</v>
      </c>
      <c r="C218" s="2">
        <v>44810</v>
      </c>
      <c r="D218" t="s">
        <v>1225</v>
      </c>
      <c r="E218">
        <v>2021674</v>
      </c>
      <c r="F218">
        <v>2211025</v>
      </c>
      <c r="G218">
        <v>229300</v>
      </c>
      <c r="H218" t="s">
        <v>2361</v>
      </c>
      <c r="I218" t="s">
        <v>1182</v>
      </c>
      <c r="J218" t="s">
        <v>2325</v>
      </c>
      <c r="K218" t="s">
        <v>1147</v>
      </c>
      <c r="L218" t="s">
        <v>1148</v>
      </c>
      <c r="M218" s="14">
        <v>12.3841970226526</v>
      </c>
      <c r="N218" t="s">
        <v>1151</v>
      </c>
      <c r="O218">
        <v>37.201205478620203</v>
      </c>
      <c r="P218">
        <v>-122.365105518844</v>
      </c>
      <c r="Q218">
        <v>5.2</v>
      </c>
      <c r="R218" s="14">
        <v>-1.51967270367994</v>
      </c>
      <c r="S218" s="14">
        <v>0.59635645775069002</v>
      </c>
      <c r="T218" s="14">
        <v>-6.2905243656854699</v>
      </c>
    </row>
    <row r="219" spans="1:20">
      <c r="A219" t="s">
        <v>491</v>
      </c>
      <c r="B219">
        <v>1</v>
      </c>
      <c r="C219" s="2">
        <v>44761</v>
      </c>
      <c r="D219" t="s">
        <v>1226</v>
      </c>
      <c r="E219">
        <v>2020899</v>
      </c>
      <c r="F219">
        <v>2210520</v>
      </c>
      <c r="G219">
        <v>200580</v>
      </c>
      <c r="H219" t="s">
        <v>2361</v>
      </c>
      <c r="I219" t="s">
        <v>1185</v>
      </c>
      <c r="J219" t="s">
        <v>1163</v>
      </c>
      <c r="K219" t="s">
        <v>1147</v>
      </c>
      <c r="L219" t="s">
        <v>1148</v>
      </c>
      <c r="M219" s="14">
        <v>136.47640251959501</v>
      </c>
      <c r="N219" t="s">
        <v>1151</v>
      </c>
      <c r="O219">
        <v>32.909545905469599</v>
      </c>
      <c r="P219">
        <v>-114.48560851525799</v>
      </c>
      <c r="Q219">
        <v>11</v>
      </c>
      <c r="R219" s="14">
        <v>-93.497597964750696</v>
      </c>
      <c r="S219" s="14">
        <v>-10.9327344038013</v>
      </c>
      <c r="T219" s="14">
        <v>-6.03572273433989</v>
      </c>
    </row>
    <row r="220" spans="1:20">
      <c r="A220" t="s">
        <v>932</v>
      </c>
      <c r="B220">
        <v>1</v>
      </c>
      <c r="C220" s="2">
        <v>44803</v>
      </c>
      <c r="D220" t="s">
        <v>1227</v>
      </c>
      <c r="E220">
        <v>2021647</v>
      </c>
      <c r="F220">
        <v>2211006</v>
      </c>
      <c r="G220">
        <v>229200</v>
      </c>
      <c r="H220" t="s">
        <v>2361</v>
      </c>
      <c r="I220" t="s">
        <v>1185</v>
      </c>
      <c r="J220" t="s">
        <v>1157</v>
      </c>
      <c r="K220" t="s">
        <v>1147</v>
      </c>
      <c r="L220" t="s">
        <v>1148</v>
      </c>
      <c r="M220" s="14">
        <v>9.3160706260997799</v>
      </c>
      <c r="N220" t="s">
        <v>1151</v>
      </c>
      <c r="O220">
        <v>38.485334057501703</v>
      </c>
      <c r="P220">
        <v>-122.71725446969199</v>
      </c>
      <c r="Q220">
        <v>4.3</v>
      </c>
      <c r="R220" s="14">
        <v>-5.9674721744968604</v>
      </c>
      <c r="S220" s="14">
        <v>0.99648351927783496</v>
      </c>
      <c r="T220" s="14">
        <v>-13.939340328719499</v>
      </c>
    </row>
    <row r="221" spans="1:20">
      <c r="A221" t="s">
        <v>698</v>
      </c>
      <c r="B221">
        <v>1</v>
      </c>
      <c r="C221" s="2">
        <v>44775</v>
      </c>
      <c r="D221" t="s">
        <v>1228</v>
      </c>
      <c r="E221">
        <v>2021146</v>
      </c>
      <c r="F221">
        <v>2210742</v>
      </c>
      <c r="G221">
        <v>223880</v>
      </c>
      <c r="H221" t="s">
        <v>2361</v>
      </c>
      <c r="I221" t="s">
        <v>1182</v>
      </c>
      <c r="J221" t="s">
        <v>2326</v>
      </c>
      <c r="K221" t="s">
        <v>1147</v>
      </c>
      <c r="L221" t="s">
        <v>1148</v>
      </c>
      <c r="M221" s="14">
        <v>36.940349390632797</v>
      </c>
      <c r="N221" t="s">
        <v>1154</v>
      </c>
      <c r="O221">
        <v>39.955000775422903</v>
      </c>
      <c r="P221">
        <v>-121.14174134406601</v>
      </c>
      <c r="Q221">
        <v>3.5</v>
      </c>
      <c r="R221" s="14">
        <v>-68.3575970628021</v>
      </c>
      <c r="S221" s="14">
        <v>-8.6712944317302796</v>
      </c>
      <c r="T221" s="14">
        <v>1.0127583910401501</v>
      </c>
    </row>
    <row r="222" spans="1:20">
      <c r="A222" t="s">
        <v>76</v>
      </c>
      <c r="B222">
        <v>1</v>
      </c>
      <c r="C222" s="2">
        <v>44719</v>
      </c>
      <c r="D222" t="s">
        <v>1229</v>
      </c>
      <c r="E222">
        <v>2020333</v>
      </c>
      <c r="F222">
        <v>2210072</v>
      </c>
      <c r="G222">
        <v>201480</v>
      </c>
      <c r="H222" t="s">
        <v>2361</v>
      </c>
      <c r="I222" t="s">
        <v>1182</v>
      </c>
      <c r="J222" t="s">
        <v>1163</v>
      </c>
      <c r="K222" t="s">
        <v>1147</v>
      </c>
      <c r="L222" t="s">
        <v>1148</v>
      </c>
      <c r="M222" s="14">
        <v>137.750739002725</v>
      </c>
      <c r="N222" t="s">
        <v>1151</v>
      </c>
      <c r="O222">
        <v>33.665558559583303</v>
      </c>
      <c r="P222">
        <v>-116.695167326101</v>
      </c>
      <c r="Q222">
        <v>9.6</v>
      </c>
      <c r="R222" s="14">
        <v>-31.528198431636302</v>
      </c>
      <c r="S222" s="14">
        <v>-2.5494976324217302</v>
      </c>
      <c r="T222" s="14">
        <v>-11.132217372262399</v>
      </c>
    </row>
    <row r="223" spans="1:20">
      <c r="A223" t="s">
        <v>889</v>
      </c>
      <c r="B223">
        <v>1</v>
      </c>
      <c r="C223" s="2">
        <v>44796</v>
      </c>
      <c r="D223" t="s">
        <v>1230</v>
      </c>
      <c r="E223">
        <v>2021578</v>
      </c>
      <c r="F223">
        <v>2210955</v>
      </c>
      <c r="G223">
        <v>223940</v>
      </c>
      <c r="H223" t="s">
        <v>2361</v>
      </c>
      <c r="I223" t="s">
        <v>1182</v>
      </c>
      <c r="J223" t="s">
        <v>2326</v>
      </c>
      <c r="K223" t="s">
        <v>1147</v>
      </c>
      <c r="L223" t="s">
        <v>1148</v>
      </c>
      <c r="M223" s="14">
        <v>21.623402114828899</v>
      </c>
      <c r="N223" t="s">
        <v>1154</v>
      </c>
      <c r="O223">
        <v>39.462578441114402</v>
      </c>
      <c r="P223">
        <v>-120.56169540662999</v>
      </c>
      <c r="Q223">
        <v>4.5</v>
      </c>
      <c r="R223" s="14">
        <v>-78.048007621145501</v>
      </c>
      <c r="S223" s="14">
        <v>-10.2307030896669</v>
      </c>
      <c r="T223" s="14">
        <v>3.7976170961898501</v>
      </c>
    </row>
    <row r="224" spans="1:20">
      <c r="A224" t="s">
        <v>1045</v>
      </c>
      <c r="B224">
        <v>1</v>
      </c>
      <c r="C224" s="2">
        <v>44825</v>
      </c>
      <c r="D224" t="s">
        <v>1231</v>
      </c>
      <c r="E224">
        <v>2021814</v>
      </c>
      <c r="F224">
        <v>2211137</v>
      </c>
      <c r="G224">
        <v>223960</v>
      </c>
      <c r="H224" t="s">
        <v>2361</v>
      </c>
      <c r="I224" t="s">
        <v>1185</v>
      </c>
      <c r="J224" t="s">
        <v>2325</v>
      </c>
      <c r="K224" t="s">
        <v>1147</v>
      </c>
      <c r="L224" t="s">
        <v>1148</v>
      </c>
      <c r="M224" s="14">
        <v>16.685341012613399</v>
      </c>
      <c r="N224" t="s">
        <v>1154</v>
      </c>
      <c r="O224">
        <v>34.032668029097003</v>
      </c>
      <c r="P224">
        <v>-118.062144497874</v>
      </c>
      <c r="Q224">
        <v>2.4</v>
      </c>
      <c r="R224" s="14">
        <v>-36.734299492830402</v>
      </c>
      <c r="S224" s="14">
        <v>-3.5841969012846602</v>
      </c>
      <c r="T224" s="14">
        <v>-8.0607242825531102</v>
      </c>
    </row>
    <row r="225" spans="1:20">
      <c r="A225" t="s">
        <v>919</v>
      </c>
      <c r="B225">
        <v>1</v>
      </c>
      <c r="C225" s="2">
        <v>44802</v>
      </c>
      <c r="D225" t="s">
        <v>1178</v>
      </c>
      <c r="E225">
        <v>2021623</v>
      </c>
      <c r="F225">
        <v>2210992</v>
      </c>
      <c r="G225">
        <v>229240</v>
      </c>
      <c r="H225" t="s">
        <v>2361</v>
      </c>
      <c r="I225" t="s">
        <v>1185</v>
      </c>
      <c r="J225" t="s">
        <v>1163</v>
      </c>
      <c r="K225" t="s">
        <v>1178</v>
      </c>
      <c r="L225" t="s">
        <v>1178</v>
      </c>
      <c r="M225" s="14">
        <v>52.3602263532132</v>
      </c>
      <c r="N225" t="s">
        <v>1178</v>
      </c>
      <c r="O225">
        <v>38.079507164998098</v>
      </c>
      <c r="P225">
        <v>-122.512760825429</v>
      </c>
      <c r="Q225" t="s">
        <v>1178</v>
      </c>
      <c r="R225" s="14">
        <v>3.2395510318776699</v>
      </c>
      <c r="S225" s="14">
        <v>2.8889456696081699</v>
      </c>
      <c r="T225" s="14">
        <v>-19.872014324987699</v>
      </c>
    </row>
    <row r="226" spans="1:20">
      <c r="A226" t="s">
        <v>71</v>
      </c>
      <c r="B226">
        <v>1</v>
      </c>
      <c r="C226" s="2">
        <v>44720</v>
      </c>
      <c r="D226" t="s">
        <v>1232</v>
      </c>
      <c r="E226">
        <v>2020351</v>
      </c>
      <c r="F226">
        <v>2210067</v>
      </c>
      <c r="G226">
        <v>201440</v>
      </c>
      <c r="H226" t="s">
        <v>2361</v>
      </c>
      <c r="I226" t="s">
        <v>1185</v>
      </c>
      <c r="J226" t="s">
        <v>2326</v>
      </c>
      <c r="K226" t="s">
        <v>1147</v>
      </c>
      <c r="L226" t="s">
        <v>1148</v>
      </c>
      <c r="M226" s="14">
        <v>26.994256287875402</v>
      </c>
      <c r="N226" t="s">
        <v>1151</v>
      </c>
      <c r="O226">
        <v>37.523654389704397</v>
      </c>
      <c r="P226">
        <v>-120.315876564856</v>
      </c>
      <c r="Q226">
        <v>6</v>
      </c>
      <c r="R226" s="14">
        <v>-86.068834753457693</v>
      </c>
      <c r="S226" s="14">
        <v>-11.5446590140737</v>
      </c>
      <c r="T226" s="14">
        <v>6.2884373591322804</v>
      </c>
    </row>
    <row r="227" spans="1:20">
      <c r="A227" t="s">
        <v>501</v>
      </c>
      <c r="B227">
        <v>1</v>
      </c>
      <c r="C227" s="2">
        <v>44761</v>
      </c>
      <c r="D227" t="s">
        <v>1233</v>
      </c>
      <c r="E227">
        <v>2020916</v>
      </c>
      <c r="F227">
        <v>2210530</v>
      </c>
      <c r="G227">
        <v>200480</v>
      </c>
      <c r="H227" t="s">
        <v>2361</v>
      </c>
      <c r="I227" t="s">
        <v>1182</v>
      </c>
      <c r="J227" t="s">
        <v>1163</v>
      </c>
      <c r="K227" t="s">
        <v>1147</v>
      </c>
      <c r="L227" t="s">
        <v>1148</v>
      </c>
      <c r="M227" s="14">
        <v>175.60624411815601</v>
      </c>
      <c r="N227" t="s">
        <v>1151</v>
      </c>
      <c r="O227">
        <v>41.2823797612796</v>
      </c>
      <c r="P227">
        <v>-122.338584780234</v>
      </c>
      <c r="Q227">
        <v>38.200000000000003</v>
      </c>
      <c r="R227" s="14">
        <v>-36.978513057950998</v>
      </c>
      <c r="S227" s="14">
        <v>-4.7966120608821896</v>
      </c>
      <c r="T227" s="14">
        <v>1.39438342910655</v>
      </c>
    </row>
    <row r="228" spans="1:20">
      <c r="A228" t="s">
        <v>494</v>
      </c>
      <c r="B228">
        <v>1</v>
      </c>
      <c r="C228" s="2">
        <v>44760</v>
      </c>
      <c r="D228" t="s">
        <v>1234</v>
      </c>
      <c r="E228">
        <v>2020859</v>
      </c>
      <c r="F228">
        <v>2210523</v>
      </c>
      <c r="G228">
        <v>200440</v>
      </c>
      <c r="H228" t="s">
        <v>2361</v>
      </c>
      <c r="I228" t="s">
        <v>1185</v>
      </c>
      <c r="J228" t="s">
        <v>1163</v>
      </c>
      <c r="K228" t="s">
        <v>1147</v>
      </c>
      <c r="L228" t="s">
        <v>1148</v>
      </c>
      <c r="M228" s="14">
        <v>308.60566261775199</v>
      </c>
      <c r="N228" t="s">
        <v>1151</v>
      </c>
      <c r="O228">
        <v>38.492514263212797</v>
      </c>
      <c r="P228">
        <v>-122.37925536227699</v>
      </c>
      <c r="Q228">
        <v>7.9</v>
      </c>
      <c r="R228" s="14">
        <v>-20.263785700469899</v>
      </c>
      <c r="S228" s="14">
        <v>-1.9597124634112499</v>
      </c>
      <c r="T228" s="14">
        <v>-4.5860859931799398</v>
      </c>
    </row>
    <row r="229" spans="1:20">
      <c r="A229" t="s">
        <v>1071</v>
      </c>
      <c r="B229">
        <v>1</v>
      </c>
      <c r="C229" s="2">
        <v>44830</v>
      </c>
      <c r="D229" t="s">
        <v>1235</v>
      </c>
      <c r="E229">
        <v>2021837</v>
      </c>
      <c r="F229">
        <v>2211167</v>
      </c>
      <c r="G229">
        <v>229280</v>
      </c>
      <c r="H229" t="s">
        <v>2361</v>
      </c>
      <c r="I229" t="s">
        <v>1185</v>
      </c>
      <c r="J229" t="s">
        <v>1163</v>
      </c>
      <c r="K229" t="s">
        <v>1147</v>
      </c>
      <c r="L229" t="s">
        <v>1148</v>
      </c>
      <c r="M229" s="14">
        <v>768.60497818769397</v>
      </c>
      <c r="N229" t="s">
        <v>1151</v>
      </c>
      <c r="O229">
        <v>36.405562901094598</v>
      </c>
      <c r="P229">
        <v>-118.979157924709</v>
      </c>
      <c r="Q229">
        <v>4.5</v>
      </c>
      <c r="R229" s="14">
        <v>-78.5942862806194</v>
      </c>
      <c r="S229" s="14">
        <v>-10.2993650690376</v>
      </c>
      <c r="T229" s="14">
        <v>3.8006342716819201</v>
      </c>
    </row>
    <row r="230" spans="1:20">
      <c r="A230" t="s">
        <v>1078</v>
      </c>
      <c r="B230">
        <v>1</v>
      </c>
      <c r="C230" s="2">
        <v>44832</v>
      </c>
      <c r="D230" t="s">
        <v>1236</v>
      </c>
      <c r="E230">
        <v>2021846</v>
      </c>
      <c r="F230">
        <v>2211176</v>
      </c>
      <c r="G230">
        <v>229360</v>
      </c>
      <c r="H230" t="s">
        <v>2361</v>
      </c>
      <c r="I230" t="s">
        <v>1185</v>
      </c>
      <c r="J230" t="s">
        <v>1157</v>
      </c>
      <c r="K230" t="s">
        <v>1147</v>
      </c>
      <c r="L230" t="s">
        <v>1148</v>
      </c>
      <c r="M230" s="14">
        <v>7.3017756073851103</v>
      </c>
      <c r="N230" t="s">
        <v>1151</v>
      </c>
      <c r="O230">
        <v>34.152249213622902</v>
      </c>
      <c r="P230">
        <v>-118.635685892946</v>
      </c>
      <c r="Q230">
        <v>1.9</v>
      </c>
      <c r="R230" s="14">
        <v>-14.8817445827324</v>
      </c>
      <c r="S230" s="14">
        <v>3.0357019379796402</v>
      </c>
      <c r="T230" s="14">
        <v>-39.167360086569602</v>
      </c>
    </row>
    <row r="231" spans="1:20">
      <c r="A231" t="s">
        <v>337</v>
      </c>
      <c r="B231">
        <v>1</v>
      </c>
      <c r="C231" s="2">
        <v>44741</v>
      </c>
      <c r="D231" t="s">
        <v>1237</v>
      </c>
      <c r="E231">
        <v>2020698</v>
      </c>
      <c r="F231">
        <v>2210348</v>
      </c>
      <c r="G231">
        <v>218560</v>
      </c>
      <c r="H231" t="s">
        <v>2367</v>
      </c>
      <c r="I231" t="s">
        <v>1182</v>
      </c>
      <c r="J231" t="s">
        <v>1153</v>
      </c>
      <c r="K231" t="s">
        <v>1147</v>
      </c>
      <c r="L231" t="s">
        <v>1148</v>
      </c>
      <c r="M231" s="14">
        <v>1.9776945561680499</v>
      </c>
      <c r="N231" t="s">
        <v>1154</v>
      </c>
      <c r="O231">
        <v>39.161909999999999</v>
      </c>
      <c r="P231">
        <v>-106.66670000000001</v>
      </c>
      <c r="Q231">
        <v>5.5</v>
      </c>
      <c r="R231" s="14">
        <v>-123.48009818676</v>
      </c>
      <c r="S231" s="14">
        <v>-15.5441780253765</v>
      </c>
      <c r="T231" s="14">
        <v>0.87332601625170903</v>
      </c>
    </row>
    <row r="232" spans="1:20">
      <c r="A232" t="s">
        <v>346</v>
      </c>
      <c r="B232">
        <v>1</v>
      </c>
      <c r="C232" s="2">
        <v>44740</v>
      </c>
      <c r="D232" t="s">
        <v>1238</v>
      </c>
      <c r="E232">
        <v>2020636</v>
      </c>
      <c r="F232">
        <v>2210357</v>
      </c>
      <c r="G232">
        <v>219180</v>
      </c>
      <c r="H232" t="s">
        <v>2367</v>
      </c>
      <c r="I232" t="s">
        <v>1182</v>
      </c>
      <c r="J232" t="s">
        <v>1153</v>
      </c>
      <c r="K232" t="s">
        <v>1147</v>
      </c>
      <c r="L232" t="s">
        <v>1148</v>
      </c>
      <c r="M232" s="14">
        <v>3.4044916757679098</v>
      </c>
      <c r="N232" t="s">
        <v>1154</v>
      </c>
      <c r="O232">
        <v>40.061610000000002</v>
      </c>
      <c r="P232">
        <v>-107.1223</v>
      </c>
      <c r="Q232">
        <v>4.2</v>
      </c>
      <c r="R232" s="14">
        <v>-133.64800313314001</v>
      </c>
      <c r="S232" s="14">
        <v>-18.161322886703399</v>
      </c>
      <c r="T232" s="14">
        <v>11.642579960487099</v>
      </c>
    </row>
    <row r="233" spans="1:20">
      <c r="A233" t="s">
        <v>464</v>
      </c>
      <c r="B233">
        <v>1</v>
      </c>
      <c r="C233" s="2">
        <v>44755</v>
      </c>
      <c r="D233" t="s">
        <v>1239</v>
      </c>
      <c r="E233">
        <v>2020816</v>
      </c>
      <c r="F233">
        <v>2210489</v>
      </c>
      <c r="G233">
        <v>213260</v>
      </c>
      <c r="H233" t="s">
        <v>2367</v>
      </c>
      <c r="I233" t="s">
        <v>1182</v>
      </c>
      <c r="J233" t="s">
        <v>2326</v>
      </c>
      <c r="K233" t="s">
        <v>1147</v>
      </c>
      <c r="L233" t="s">
        <v>1148</v>
      </c>
      <c r="M233" s="14">
        <v>38.738236044718199</v>
      </c>
      <c r="N233" t="s">
        <v>1151</v>
      </c>
      <c r="O233">
        <v>39.0730274645138</v>
      </c>
      <c r="P233">
        <v>-107.975002374121</v>
      </c>
      <c r="Q233">
        <v>9.5</v>
      </c>
      <c r="R233" s="14">
        <v>-108.217713319975</v>
      </c>
      <c r="S233" s="14">
        <v>-14.6591971484465</v>
      </c>
      <c r="T233" s="14">
        <v>9.0558638675961696</v>
      </c>
    </row>
    <row r="234" spans="1:20">
      <c r="A234" t="s">
        <v>559</v>
      </c>
      <c r="B234">
        <v>1</v>
      </c>
      <c r="C234" s="2">
        <v>44763</v>
      </c>
      <c r="D234" t="s">
        <v>1240</v>
      </c>
      <c r="E234">
        <v>2020977</v>
      </c>
      <c r="F234">
        <v>2210593</v>
      </c>
      <c r="G234">
        <v>216660</v>
      </c>
      <c r="H234" t="s">
        <v>2367</v>
      </c>
      <c r="I234" t="s">
        <v>1241</v>
      </c>
      <c r="J234" t="s">
        <v>1157</v>
      </c>
      <c r="K234" t="s">
        <v>1147</v>
      </c>
      <c r="L234" t="s">
        <v>1148</v>
      </c>
      <c r="M234" s="14">
        <v>6.7817475239350502</v>
      </c>
      <c r="N234" t="s">
        <v>1151</v>
      </c>
      <c r="O234">
        <v>40.076593497374198</v>
      </c>
      <c r="P234">
        <v>-104.562906251577</v>
      </c>
      <c r="Q234">
        <v>1.5</v>
      </c>
      <c r="R234" s="14">
        <v>-64.913199896289797</v>
      </c>
      <c r="S234" s="14">
        <v>-5.6760156925072298</v>
      </c>
      <c r="T234" s="14">
        <v>-19.505074356231901</v>
      </c>
    </row>
    <row r="235" spans="1:20">
      <c r="A235" t="s">
        <v>570</v>
      </c>
      <c r="B235">
        <v>1</v>
      </c>
      <c r="C235" s="2">
        <v>44766</v>
      </c>
      <c r="D235" t="s">
        <v>1242</v>
      </c>
      <c r="E235">
        <v>2020983</v>
      </c>
      <c r="F235">
        <v>2210604</v>
      </c>
      <c r="G235">
        <v>211600</v>
      </c>
      <c r="H235" t="s">
        <v>2367</v>
      </c>
      <c r="I235" t="s">
        <v>1182</v>
      </c>
      <c r="J235" t="s">
        <v>1157</v>
      </c>
      <c r="K235" t="s">
        <v>1147</v>
      </c>
      <c r="L235" t="s">
        <v>1148</v>
      </c>
      <c r="M235" s="14">
        <v>4.8533986847220003</v>
      </c>
      <c r="N235" t="s">
        <v>1154</v>
      </c>
      <c r="O235">
        <v>37.273639128869299</v>
      </c>
      <c r="P235">
        <v>-106.687551260213</v>
      </c>
      <c r="Q235">
        <v>4.5</v>
      </c>
      <c r="R235" s="14">
        <v>-96.589317127354803</v>
      </c>
      <c r="S235" s="14">
        <v>-13.8791890020533</v>
      </c>
      <c r="T235" s="14">
        <v>14.444194889072</v>
      </c>
    </row>
    <row r="236" spans="1:20">
      <c r="A236" t="s">
        <v>662</v>
      </c>
      <c r="B236">
        <v>1</v>
      </c>
      <c r="C236" s="2">
        <v>44773</v>
      </c>
      <c r="D236" t="s">
        <v>1243</v>
      </c>
      <c r="E236">
        <v>2021093</v>
      </c>
      <c r="F236">
        <v>2210705</v>
      </c>
      <c r="G236">
        <v>224700</v>
      </c>
      <c r="H236" t="s">
        <v>2367</v>
      </c>
      <c r="I236" t="s">
        <v>1241</v>
      </c>
      <c r="J236" t="s">
        <v>2326</v>
      </c>
      <c r="K236" t="s">
        <v>1147</v>
      </c>
      <c r="L236" t="s">
        <v>1148</v>
      </c>
      <c r="M236" s="14">
        <v>23.653408463776302</v>
      </c>
      <c r="N236" t="s">
        <v>1151</v>
      </c>
      <c r="O236">
        <v>39.8483446104308</v>
      </c>
      <c r="P236">
        <v>-104.94142189177001</v>
      </c>
      <c r="Q236">
        <v>10.3</v>
      </c>
      <c r="R236" s="14">
        <v>-112.542093209534</v>
      </c>
      <c r="S236" s="14">
        <v>-14.425772318650299</v>
      </c>
      <c r="T236" s="14">
        <v>2.8640853396685602</v>
      </c>
    </row>
    <row r="237" spans="1:20">
      <c r="A237" t="s">
        <v>185</v>
      </c>
      <c r="B237">
        <v>1</v>
      </c>
      <c r="C237" s="2">
        <v>44732</v>
      </c>
      <c r="D237" t="s">
        <v>1244</v>
      </c>
      <c r="E237">
        <v>2020494</v>
      </c>
      <c r="F237">
        <v>2210187</v>
      </c>
      <c r="G237">
        <v>199280</v>
      </c>
      <c r="H237" t="s">
        <v>2367</v>
      </c>
      <c r="I237" t="s">
        <v>1182</v>
      </c>
      <c r="J237" t="s">
        <v>1157</v>
      </c>
      <c r="K237" t="s">
        <v>1147</v>
      </c>
      <c r="L237" t="s">
        <v>1148</v>
      </c>
      <c r="M237" s="14">
        <v>5.1173815194202597</v>
      </c>
      <c r="N237" t="s">
        <v>1151</v>
      </c>
      <c r="O237">
        <v>37.413366196355703</v>
      </c>
      <c r="P237">
        <v>-108.304444292642</v>
      </c>
      <c r="Q237">
        <v>3.8</v>
      </c>
      <c r="R237" s="14">
        <v>-91.731807944649304</v>
      </c>
      <c r="S237" s="14">
        <v>-12.137431790992</v>
      </c>
      <c r="T237" s="14">
        <v>5.3676463832872896</v>
      </c>
    </row>
    <row r="238" spans="1:20">
      <c r="A238" t="s">
        <v>648</v>
      </c>
      <c r="B238">
        <v>1</v>
      </c>
      <c r="C238" s="2">
        <v>44771</v>
      </c>
      <c r="D238" t="s">
        <v>1245</v>
      </c>
      <c r="E238">
        <v>2021081</v>
      </c>
      <c r="F238">
        <v>2210691</v>
      </c>
      <c r="G238">
        <v>224180</v>
      </c>
      <c r="H238" t="s">
        <v>2367</v>
      </c>
      <c r="I238" t="s">
        <v>1241</v>
      </c>
      <c r="J238" t="s">
        <v>2326</v>
      </c>
      <c r="K238" t="s">
        <v>1147</v>
      </c>
      <c r="L238" t="s">
        <v>1148</v>
      </c>
      <c r="M238" s="14">
        <v>23.749547</v>
      </c>
      <c r="N238" t="s">
        <v>1154</v>
      </c>
      <c r="O238">
        <v>39.67512</v>
      </c>
      <c r="P238">
        <v>-105.0697</v>
      </c>
      <c r="Q238">
        <v>4.8</v>
      </c>
      <c r="R238" s="14">
        <v>-16.978413313017601</v>
      </c>
      <c r="S238" s="14">
        <v>-1.9897672996512701</v>
      </c>
      <c r="T238" s="14">
        <v>-1.0602749158074001</v>
      </c>
    </row>
    <row r="239" spans="1:20">
      <c r="A239" t="s">
        <v>246</v>
      </c>
      <c r="B239">
        <v>1</v>
      </c>
      <c r="C239" s="2">
        <v>44733</v>
      </c>
      <c r="D239" t="s">
        <v>1246</v>
      </c>
      <c r="E239">
        <v>2020518</v>
      </c>
      <c r="F239">
        <v>2210251</v>
      </c>
      <c r="G239">
        <v>219100</v>
      </c>
      <c r="H239" t="s">
        <v>2367</v>
      </c>
      <c r="I239" t="s">
        <v>1182</v>
      </c>
      <c r="J239" t="s">
        <v>2326</v>
      </c>
      <c r="K239" t="s">
        <v>1147</v>
      </c>
      <c r="L239" t="s">
        <v>1148</v>
      </c>
      <c r="M239" s="14">
        <v>24.87093372</v>
      </c>
      <c r="N239" t="s">
        <v>1151</v>
      </c>
      <c r="O239">
        <v>37.828780000000002</v>
      </c>
      <c r="P239">
        <v>-107.18380000000001</v>
      </c>
      <c r="Q239">
        <v>1.6</v>
      </c>
      <c r="R239" s="14">
        <v>-83.422498786905905</v>
      </c>
      <c r="S239" s="14">
        <v>-9.0024360941629809</v>
      </c>
      <c r="T239" s="14">
        <v>-11.403010033601999</v>
      </c>
    </row>
    <row r="240" spans="1:20">
      <c r="A240" t="s">
        <v>299</v>
      </c>
      <c r="B240">
        <v>1</v>
      </c>
      <c r="C240" s="2">
        <v>44739</v>
      </c>
      <c r="D240" t="s">
        <v>1247</v>
      </c>
      <c r="E240">
        <v>2020635</v>
      </c>
      <c r="F240">
        <v>2210309</v>
      </c>
      <c r="G240">
        <v>218480</v>
      </c>
      <c r="H240" t="s">
        <v>2367</v>
      </c>
      <c r="I240" t="s">
        <v>1182</v>
      </c>
      <c r="J240" t="s">
        <v>2325</v>
      </c>
      <c r="K240" t="s">
        <v>1147</v>
      </c>
      <c r="L240" t="s">
        <v>1148</v>
      </c>
      <c r="M240" s="14">
        <v>19.100540639999998</v>
      </c>
      <c r="N240" t="s">
        <v>1154</v>
      </c>
      <c r="O240">
        <v>39.832990000000002</v>
      </c>
      <c r="P240">
        <v>-106.32299999999999</v>
      </c>
      <c r="Q240">
        <v>13</v>
      </c>
      <c r="R240" s="14">
        <v>-132.36158539064701</v>
      </c>
      <c r="S240" s="14">
        <v>-18.019053616145801</v>
      </c>
      <c r="T240" s="14">
        <v>11.790843538520001</v>
      </c>
    </row>
    <row r="241" spans="1:20" s="4" customFormat="1">
      <c r="A241" t="s">
        <v>637</v>
      </c>
      <c r="B241">
        <v>1</v>
      </c>
      <c r="C241" s="2">
        <v>44769</v>
      </c>
      <c r="D241" t="s">
        <v>1248</v>
      </c>
      <c r="E241">
        <v>2021049</v>
      </c>
      <c r="F241">
        <v>2210680</v>
      </c>
      <c r="G241">
        <v>213280</v>
      </c>
      <c r="H241" t="s">
        <v>2367</v>
      </c>
      <c r="I241" t="s">
        <v>1182</v>
      </c>
      <c r="J241" t="s">
        <v>1153</v>
      </c>
      <c r="K241" t="s">
        <v>1147</v>
      </c>
      <c r="L241" t="s">
        <v>1148</v>
      </c>
      <c r="M241" s="14">
        <v>1.29519924710977</v>
      </c>
      <c r="N241" t="s">
        <v>1154</v>
      </c>
      <c r="O241">
        <v>39.945220000000099</v>
      </c>
      <c r="P241">
        <v>-107.2176</v>
      </c>
      <c r="Q241">
        <v>6.3</v>
      </c>
      <c r="R241" s="14">
        <v>-103.894002063199</v>
      </c>
      <c r="S241" s="14">
        <v>-12.817292800580701</v>
      </c>
      <c r="T241" s="14">
        <v>-1.35565965855337</v>
      </c>
    </row>
    <row r="242" spans="1:20">
      <c r="A242" t="s">
        <v>263</v>
      </c>
      <c r="B242">
        <v>1</v>
      </c>
      <c r="C242" s="2">
        <v>44736</v>
      </c>
      <c r="D242" t="s">
        <v>1249</v>
      </c>
      <c r="E242">
        <v>2020599</v>
      </c>
      <c r="F242">
        <v>2210268</v>
      </c>
      <c r="G242">
        <v>219160</v>
      </c>
      <c r="H242" t="s">
        <v>2367</v>
      </c>
      <c r="I242" t="s">
        <v>1241</v>
      </c>
      <c r="J242" t="s">
        <v>2325</v>
      </c>
      <c r="K242" t="s">
        <v>1147</v>
      </c>
      <c r="L242" t="s">
        <v>1148</v>
      </c>
      <c r="M242" s="14">
        <v>18.66049392</v>
      </c>
      <c r="N242" t="s">
        <v>1151</v>
      </c>
      <c r="O242">
        <v>39.576120000000003</v>
      </c>
      <c r="P242">
        <v>-105.0421</v>
      </c>
      <c r="Q242">
        <v>10</v>
      </c>
      <c r="R242" s="14">
        <v>-85.540438734623706</v>
      </c>
      <c r="S242" s="14">
        <v>-9.5203798353318501</v>
      </c>
      <c r="T242" s="14">
        <v>-9.3774000519688592</v>
      </c>
    </row>
    <row r="243" spans="1:20">
      <c r="A243" t="s">
        <v>446</v>
      </c>
      <c r="B243">
        <v>1</v>
      </c>
      <c r="C243" s="2">
        <v>44754</v>
      </c>
      <c r="D243" t="s">
        <v>1250</v>
      </c>
      <c r="E243">
        <v>2020793</v>
      </c>
      <c r="F243">
        <v>2210468</v>
      </c>
      <c r="G243">
        <v>218500</v>
      </c>
      <c r="H243" t="s">
        <v>2367</v>
      </c>
      <c r="I243" t="s">
        <v>1182</v>
      </c>
      <c r="J243" t="s">
        <v>2326</v>
      </c>
      <c r="K243" t="s">
        <v>1147</v>
      </c>
      <c r="L243" t="s">
        <v>1148</v>
      </c>
      <c r="M243" s="14">
        <v>31.67076857</v>
      </c>
      <c r="N243" t="s">
        <v>1151</v>
      </c>
      <c r="O243">
        <v>38.192790000000002</v>
      </c>
      <c r="P243">
        <v>-106.83839999999999</v>
      </c>
      <c r="Q243">
        <v>4</v>
      </c>
      <c r="R243" s="14">
        <v>-89.904630086481504</v>
      </c>
      <c r="S243" s="14">
        <v>-10.373534995856801</v>
      </c>
      <c r="T243" s="14">
        <v>-6.9163501196264701</v>
      </c>
    </row>
    <row r="244" spans="1:20">
      <c r="A244" t="s">
        <v>474</v>
      </c>
      <c r="B244">
        <v>1</v>
      </c>
      <c r="C244" s="2">
        <v>44756</v>
      </c>
      <c r="D244" t="s">
        <v>1251</v>
      </c>
      <c r="E244">
        <v>2020841</v>
      </c>
      <c r="F244">
        <v>2210502</v>
      </c>
      <c r="G244">
        <v>213300</v>
      </c>
      <c r="H244" t="s">
        <v>2367</v>
      </c>
      <c r="I244" t="s">
        <v>1182</v>
      </c>
      <c r="J244" t="s">
        <v>1157</v>
      </c>
      <c r="K244" t="s">
        <v>1147</v>
      </c>
      <c r="L244" t="s">
        <v>1148</v>
      </c>
      <c r="M244" s="14">
        <v>8.9976568183187595</v>
      </c>
      <c r="N244" t="s">
        <v>1151</v>
      </c>
      <c r="O244">
        <v>39.064529999999998</v>
      </c>
      <c r="P244">
        <v>-108.06870000000001</v>
      </c>
      <c r="Q244">
        <v>1.2</v>
      </c>
      <c r="R244" s="14">
        <v>-78.427754475506902</v>
      </c>
      <c r="S244" s="14">
        <v>-7.7499947098750797</v>
      </c>
      <c r="T244" s="14">
        <v>-16.4277967965062</v>
      </c>
    </row>
    <row r="245" spans="1:20">
      <c r="A245" t="s">
        <v>556</v>
      </c>
      <c r="B245">
        <v>1</v>
      </c>
      <c r="C245" s="2">
        <v>44764</v>
      </c>
      <c r="D245" t="s">
        <v>1252</v>
      </c>
      <c r="E245">
        <v>2020976</v>
      </c>
      <c r="F245">
        <v>2210589</v>
      </c>
      <c r="G245">
        <v>218540</v>
      </c>
      <c r="H245" t="s">
        <v>2367</v>
      </c>
      <c r="I245" t="s">
        <v>1241</v>
      </c>
      <c r="J245" t="s">
        <v>2325</v>
      </c>
      <c r="K245" t="s">
        <v>1147</v>
      </c>
      <c r="L245" t="s">
        <v>1148</v>
      </c>
      <c r="M245" s="14">
        <v>15.49558161</v>
      </c>
      <c r="N245" t="s">
        <v>1151</v>
      </c>
      <c r="O245">
        <v>40.526949999999999</v>
      </c>
      <c r="P245">
        <v>-104.99939999999999</v>
      </c>
      <c r="Q245">
        <v>2.6</v>
      </c>
      <c r="R245" s="14">
        <v>-68.858529384487198</v>
      </c>
      <c r="S245" s="14">
        <v>-5.4344906644851196</v>
      </c>
      <c r="T245" s="14">
        <v>-25.382604068606199</v>
      </c>
    </row>
    <row r="246" spans="1:20">
      <c r="A246" t="s">
        <v>274</v>
      </c>
      <c r="B246">
        <v>1</v>
      </c>
      <c r="C246" s="2">
        <v>44735</v>
      </c>
      <c r="D246" t="s">
        <v>1253</v>
      </c>
      <c r="E246">
        <v>2020574</v>
      </c>
      <c r="F246">
        <v>2210279</v>
      </c>
      <c r="G246">
        <v>219120</v>
      </c>
      <c r="H246" t="s">
        <v>2367</v>
      </c>
      <c r="I246" t="s">
        <v>1182</v>
      </c>
      <c r="J246" t="s">
        <v>2326</v>
      </c>
      <c r="K246" t="s">
        <v>1147</v>
      </c>
      <c r="L246" t="s">
        <v>1148</v>
      </c>
      <c r="M246" s="14">
        <v>20.225808134409</v>
      </c>
      <c r="N246" t="s">
        <v>1151</v>
      </c>
      <c r="O246">
        <v>40.548803830828298</v>
      </c>
      <c r="P246">
        <v>-105.139961171961</v>
      </c>
      <c r="Q246">
        <v>2.1</v>
      </c>
      <c r="R246" s="14">
        <v>-86.819462035513496</v>
      </c>
      <c r="S246" s="14">
        <v>-8.8866920534692309</v>
      </c>
      <c r="T246" s="14">
        <v>-15.725925607759599</v>
      </c>
    </row>
    <row r="247" spans="1:20">
      <c r="A247" t="s">
        <v>495</v>
      </c>
      <c r="B247">
        <v>1</v>
      </c>
      <c r="C247" s="2">
        <v>44760</v>
      </c>
      <c r="D247" t="s">
        <v>1254</v>
      </c>
      <c r="E247">
        <v>2020865</v>
      </c>
      <c r="F247">
        <v>2210524</v>
      </c>
      <c r="G247">
        <v>218520</v>
      </c>
      <c r="H247" t="s">
        <v>2367</v>
      </c>
      <c r="I247" t="s">
        <v>1182</v>
      </c>
      <c r="J247" t="s">
        <v>1163</v>
      </c>
      <c r="K247" t="s">
        <v>1147</v>
      </c>
      <c r="L247" t="s">
        <v>1148</v>
      </c>
      <c r="M247" s="14">
        <v>3619.3441824473498</v>
      </c>
      <c r="N247" t="s">
        <v>1151</v>
      </c>
      <c r="O247">
        <v>38.475733202228398</v>
      </c>
      <c r="P247">
        <v>-107.08973999275599</v>
      </c>
      <c r="Q247">
        <v>17.8</v>
      </c>
      <c r="R247" s="14">
        <v>-118.69505802448001</v>
      </c>
      <c r="S247" s="14">
        <v>-15.889112235085401</v>
      </c>
      <c r="T247" s="14">
        <v>8.4178398562038907</v>
      </c>
    </row>
    <row r="248" spans="1:20">
      <c r="A248" t="s">
        <v>235</v>
      </c>
      <c r="B248">
        <v>1</v>
      </c>
      <c r="C248" s="2">
        <v>44734</v>
      </c>
      <c r="D248" t="s">
        <v>1255</v>
      </c>
      <c r="E248">
        <v>2020534</v>
      </c>
      <c r="F248">
        <v>2210240</v>
      </c>
      <c r="G248">
        <v>219200</v>
      </c>
      <c r="H248" t="s">
        <v>2367</v>
      </c>
      <c r="I248" t="s">
        <v>1241</v>
      </c>
      <c r="J248" t="s">
        <v>1157</v>
      </c>
      <c r="K248" t="s">
        <v>1147</v>
      </c>
      <c r="L248" t="s">
        <v>1148</v>
      </c>
      <c r="M248" s="14">
        <v>8.6838761925619092</v>
      </c>
      <c r="N248" t="s">
        <v>1151</v>
      </c>
      <c r="O248">
        <v>38.092306513678601</v>
      </c>
      <c r="P248">
        <v>-103.31648044118</v>
      </c>
      <c r="Q248">
        <v>1</v>
      </c>
      <c r="R248" s="14">
        <v>-79.082167758946895</v>
      </c>
      <c r="S248" s="14">
        <v>-9.0605166577069003</v>
      </c>
      <c r="T248" s="14">
        <v>-6.5980344972916596</v>
      </c>
    </row>
    <row r="249" spans="1:20">
      <c r="A249" t="s">
        <v>551</v>
      </c>
      <c r="B249">
        <v>1</v>
      </c>
      <c r="C249" s="2">
        <v>44761</v>
      </c>
      <c r="D249" t="s">
        <v>1256</v>
      </c>
      <c r="E249">
        <v>2020920</v>
      </c>
      <c r="F249">
        <v>2210583</v>
      </c>
      <c r="G249">
        <v>213240</v>
      </c>
      <c r="H249" t="s">
        <v>2367</v>
      </c>
      <c r="I249" t="s">
        <v>1182</v>
      </c>
      <c r="J249" t="s">
        <v>1153</v>
      </c>
      <c r="K249" t="s">
        <v>1147</v>
      </c>
      <c r="L249" t="s">
        <v>1148</v>
      </c>
      <c r="M249" s="14">
        <v>1.0219128677160201</v>
      </c>
      <c r="N249" t="s">
        <v>1154</v>
      </c>
      <c r="O249">
        <v>38.844045937663303</v>
      </c>
      <c r="P249">
        <v>-107.03108264724401</v>
      </c>
      <c r="Q249">
        <v>5.5</v>
      </c>
      <c r="R249" s="14">
        <v>-121.332100735644</v>
      </c>
      <c r="S249" s="14">
        <v>-16.576928356431299</v>
      </c>
      <c r="T249" s="14">
        <v>11.283326115806</v>
      </c>
    </row>
    <row r="250" spans="1:20">
      <c r="A250" t="s">
        <v>588</v>
      </c>
      <c r="B250">
        <v>1</v>
      </c>
      <c r="C250" s="2">
        <v>44768</v>
      </c>
      <c r="D250" t="s">
        <v>1257</v>
      </c>
      <c r="E250">
        <v>2020648</v>
      </c>
      <c r="F250">
        <v>2210623</v>
      </c>
      <c r="G250">
        <v>206160</v>
      </c>
      <c r="H250" t="s">
        <v>2327</v>
      </c>
      <c r="I250" t="s">
        <v>1258</v>
      </c>
      <c r="J250" t="s">
        <v>1163</v>
      </c>
      <c r="K250" t="s">
        <v>1147</v>
      </c>
      <c r="L250" t="s">
        <v>1148</v>
      </c>
      <c r="M250" s="14">
        <v>55.671296448577898</v>
      </c>
      <c r="N250" t="s">
        <v>1154</v>
      </c>
      <c r="O250">
        <v>41.922287649140301</v>
      </c>
      <c r="P250">
        <v>-73.101484620571796</v>
      </c>
      <c r="Q250">
        <v>12.6</v>
      </c>
      <c r="R250" s="14">
        <v>-38.113137441735503</v>
      </c>
      <c r="S250" s="14">
        <v>-5.3916225803379199</v>
      </c>
      <c r="T250" s="14">
        <v>5.0198432009678697</v>
      </c>
    </row>
    <row r="251" spans="1:20">
      <c r="A251" t="s">
        <v>667</v>
      </c>
      <c r="B251">
        <v>1</v>
      </c>
      <c r="C251" s="2">
        <v>44775</v>
      </c>
      <c r="D251" t="s">
        <v>1259</v>
      </c>
      <c r="E251">
        <v>2020649</v>
      </c>
      <c r="F251">
        <v>2210710</v>
      </c>
      <c r="G251">
        <v>205920</v>
      </c>
      <c r="H251" t="s">
        <v>2327</v>
      </c>
      <c r="I251" t="s">
        <v>1258</v>
      </c>
      <c r="J251" t="s">
        <v>1157</v>
      </c>
      <c r="K251" t="s">
        <v>1147</v>
      </c>
      <c r="L251" t="s">
        <v>1148</v>
      </c>
      <c r="M251" s="14">
        <v>8.1121563155312106</v>
      </c>
      <c r="N251" t="s">
        <v>1154</v>
      </c>
      <c r="O251">
        <v>41.995416510897101</v>
      </c>
      <c r="P251">
        <v>-72.726805841516907</v>
      </c>
      <c r="Q251">
        <v>4</v>
      </c>
      <c r="R251" s="14">
        <v>-35.667032374457897</v>
      </c>
      <c r="S251" s="14">
        <v>-4.9798212340580399</v>
      </c>
      <c r="T251" s="14">
        <v>4.1715374980063897</v>
      </c>
    </row>
    <row r="252" spans="1:20">
      <c r="A252" t="s">
        <v>880</v>
      </c>
      <c r="B252">
        <v>1</v>
      </c>
      <c r="C252" s="2">
        <v>44797</v>
      </c>
      <c r="D252" t="s">
        <v>1260</v>
      </c>
      <c r="E252">
        <v>2021575</v>
      </c>
      <c r="F252">
        <v>2210946</v>
      </c>
      <c r="G252">
        <v>206140</v>
      </c>
      <c r="H252" t="s">
        <v>2327</v>
      </c>
      <c r="I252" t="s">
        <v>1258</v>
      </c>
      <c r="J252" t="s">
        <v>2326</v>
      </c>
      <c r="K252" t="s">
        <v>1147</v>
      </c>
      <c r="L252" t="s">
        <v>1148</v>
      </c>
      <c r="M252" s="14">
        <v>21.1068404018345</v>
      </c>
      <c r="N252" t="s">
        <v>1154</v>
      </c>
      <c r="O252">
        <v>41.937888136754502</v>
      </c>
      <c r="P252">
        <v>-72.194414715332002</v>
      </c>
      <c r="Q252">
        <v>2.9</v>
      </c>
      <c r="R252" s="14">
        <v>-27.204469051037702</v>
      </c>
      <c r="S252" s="14">
        <v>-2.9318585046438601</v>
      </c>
      <c r="T252" s="14">
        <v>-3.7496010138867999</v>
      </c>
    </row>
    <row r="253" spans="1:20">
      <c r="A253" t="s">
        <v>291</v>
      </c>
      <c r="B253">
        <v>1</v>
      </c>
      <c r="C253" s="2">
        <v>44740</v>
      </c>
      <c r="D253" t="s">
        <v>1261</v>
      </c>
      <c r="E253">
        <v>2020631</v>
      </c>
      <c r="F253">
        <v>2210301</v>
      </c>
      <c r="G253">
        <v>206080</v>
      </c>
      <c r="H253" t="s">
        <v>2327</v>
      </c>
      <c r="I253" t="s">
        <v>1258</v>
      </c>
      <c r="J253" t="s">
        <v>1163</v>
      </c>
      <c r="K253" t="s">
        <v>1147</v>
      </c>
      <c r="L253" t="s">
        <v>1148</v>
      </c>
      <c r="M253" s="14">
        <v>302.56612466417999</v>
      </c>
      <c r="N253" t="s">
        <v>1151</v>
      </c>
      <c r="O253">
        <v>41.412100000000002</v>
      </c>
      <c r="P253">
        <v>-73.198750000000004</v>
      </c>
      <c r="Q253">
        <v>21.4</v>
      </c>
      <c r="R253" s="14">
        <v>-47.848212678450103</v>
      </c>
      <c r="S253" s="14">
        <v>-7.6470443626959401</v>
      </c>
      <c r="T253" s="14">
        <v>13.3281422231174</v>
      </c>
    </row>
    <row r="254" spans="1:20">
      <c r="A254" t="s">
        <v>196</v>
      </c>
      <c r="B254">
        <v>1</v>
      </c>
      <c r="C254" s="2">
        <v>44733</v>
      </c>
      <c r="D254" t="s">
        <v>1262</v>
      </c>
      <c r="E254">
        <v>2020507</v>
      </c>
      <c r="F254">
        <v>2210199</v>
      </c>
      <c r="G254">
        <v>205880</v>
      </c>
      <c r="H254" t="s">
        <v>2327</v>
      </c>
      <c r="I254" t="s">
        <v>1258</v>
      </c>
      <c r="J254" t="s">
        <v>1157</v>
      </c>
      <c r="K254" t="s">
        <v>1147</v>
      </c>
      <c r="L254" t="s">
        <v>1148</v>
      </c>
      <c r="M254" s="14">
        <v>7.1271274127838202</v>
      </c>
      <c r="N254" t="s">
        <v>1154</v>
      </c>
      <c r="O254">
        <v>41.857599999999998</v>
      </c>
      <c r="P254">
        <v>-72.297839999999994</v>
      </c>
      <c r="Q254">
        <v>3.6</v>
      </c>
      <c r="R254" s="14">
        <v>-43.976024901015101</v>
      </c>
      <c r="S254" s="14">
        <v>-6.95439028335029</v>
      </c>
      <c r="T254" s="14">
        <v>11.659097365787099</v>
      </c>
    </row>
    <row r="255" spans="1:20">
      <c r="A255" t="s">
        <v>116</v>
      </c>
      <c r="B255">
        <v>1</v>
      </c>
      <c r="C255" s="2">
        <v>44726</v>
      </c>
      <c r="D255" t="s">
        <v>1263</v>
      </c>
      <c r="E255">
        <v>2020427</v>
      </c>
      <c r="F255">
        <v>2210114</v>
      </c>
      <c r="G255">
        <v>205900</v>
      </c>
      <c r="H255" t="s">
        <v>2327</v>
      </c>
      <c r="I255" t="s">
        <v>1258</v>
      </c>
      <c r="J255" t="s">
        <v>2326</v>
      </c>
      <c r="K255" t="s">
        <v>1147</v>
      </c>
      <c r="L255" t="s">
        <v>1148</v>
      </c>
      <c r="M255" s="14">
        <v>38.870342409999999</v>
      </c>
      <c r="N255" t="s">
        <v>1154</v>
      </c>
      <c r="O255">
        <v>41.508099999999999</v>
      </c>
      <c r="P255">
        <v>-71.875690000000006</v>
      </c>
      <c r="Q255">
        <v>10</v>
      </c>
      <c r="R255" s="14">
        <v>-28.526936386986499</v>
      </c>
      <c r="S255" s="14">
        <v>-4.1670445148098896</v>
      </c>
      <c r="T255" s="14">
        <v>4.8094197314925902</v>
      </c>
    </row>
    <row r="256" spans="1:20">
      <c r="A256" t="s">
        <v>502</v>
      </c>
      <c r="B256">
        <v>1</v>
      </c>
      <c r="C256" s="2">
        <v>44761</v>
      </c>
      <c r="D256" t="s">
        <v>1264</v>
      </c>
      <c r="E256">
        <v>2020906</v>
      </c>
      <c r="F256">
        <v>2210531</v>
      </c>
      <c r="G256">
        <v>206100</v>
      </c>
      <c r="H256" t="s">
        <v>2327</v>
      </c>
      <c r="I256" t="s">
        <v>1258</v>
      </c>
      <c r="J256" t="s">
        <v>1163</v>
      </c>
      <c r="K256" t="s">
        <v>1147</v>
      </c>
      <c r="L256" t="s">
        <v>1148</v>
      </c>
      <c r="M256" s="14">
        <v>140.878516498746</v>
      </c>
      <c r="N256" t="s">
        <v>1154</v>
      </c>
      <c r="O256">
        <v>41.9560523667989</v>
      </c>
      <c r="P256">
        <v>-73.4460082028898</v>
      </c>
      <c r="Q256">
        <v>29.9</v>
      </c>
      <c r="R256" s="14">
        <v>-36.954896717724203</v>
      </c>
      <c r="S256" s="14">
        <v>-4.7829631349325599</v>
      </c>
      <c r="T256" s="14">
        <v>1.30880836173629</v>
      </c>
    </row>
    <row r="257" spans="1:20">
      <c r="A257" t="s">
        <v>407</v>
      </c>
      <c r="B257">
        <v>1</v>
      </c>
      <c r="C257" s="2">
        <v>44754</v>
      </c>
      <c r="D257" t="s">
        <v>1265</v>
      </c>
      <c r="E257">
        <v>2020415</v>
      </c>
      <c r="F257">
        <v>2210427</v>
      </c>
      <c r="G257">
        <v>205940</v>
      </c>
      <c r="H257" t="s">
        <v>2327</v>
      </c>
      <c r="I257" t="s">
        <v>1258</v>
      </c>
      <c r="J257" t="s">
        <v>1153</v>
      </c>
      <c r="K257" t="s">
        <v>1147</v>
      </c>
      <c r="L257" t="s">
        <v>1148</v>
      </c>
      <c r="M257" s="14">
        <v>2.2251247075839902</v>
      </c>
      <c r="N257" t="s">
        <v>1151</v>
      </c>
      <c r="O257">
        <v>41.4450951034895</v>
      </c>
      <c r="P257">
        <v>-72.621311523934096</v>
      </c>
      <c r="Q257">
        <v>1.5</v>
      </c>
      <c r="R257" s="14">
        <v>-23.816602593418601</v>
      </c>
      <c r="S257" s="14">
        <v>-2.2949942438715198</v>
      </c>
      <c r="T257" s="14">
        <v>-5.4566486424464298</v>
      </c>
    </row>
    <row r="258" spans="1:20">
      <c r="A258" t="s">
        <v>101</v>
      </c>
      <c r="B258">
        <v>1</v>
      </c>
      <c r="C258" s="2">
        <v>44721</v>
      </c>
      <c r="D258" t="s">
        <v>1266</v>
      </c>
      <c r="E258">
        <v>2020379</v>
      </c>
      <c r="F258">
        <v>2210099</v>
      </c>
      <c r="G258">
        <v>209240</v>
      </c>
      <c r="H258" t="s">
        <v>2368</v>
      </c>
      <c r="I258" t="s">
        <v>1149</v>
      </c>
      <c r="J258" t="s">
        <v>1153</v>
      </c>
      <c r="K258" t="s">
        <v>1147</v>
      </c>
      <c r="L258" t="s">
        <v>1148</v>
      </c>
      <c r="M258" s="14">
        <v>1.0745119483858501</v>
      </c>
      <c r="N258" t="s">
        <v>1151</v>
      </c>
      <c r="O258">
        <v>39.045319999999997</v>
      </c>
      <c r="P258">
        <v>-75.715280000000007</v>
      </c>
      <c r="Q258">
        <v>3.8</v>
      </c>
      <c r="R258" s="14">
        <v>-33.571879375776497</v>
      </c>
      <c r="S258" s="14">
        <v>-5.8429897695914104</v>
      </c>
      <c r="T258" s="14">
        <v>13.172038780954701</v>
      </c>
    </row>
    <row r="259" spans="1:20">
      <c r="A259" t="s">
        <v>645</v>
      </c>
      <c r="B259">
        <v>1</v>
      </c>
      <c r="C259" s="2">
        <v>44770</v>
      </c>
      <c r="D259" t="s">
        <v>1267</v>
      </c>
      <c r="E259">
        <v>2021079</v>
      </c>
      <c r="F259">
        <v>2210688</v>
      </c>
      <c r="G259">
        <v>220980</v>
      </c>
      <c r="H259" t="s">
        <v>2368</v>
      </c>
      <c r="I259" t="s">
        <v>1159</v>
      </c>
      <c r="J259" t="s">
        <v>1153</v>
      </c>
      <c r="K259" t="s">
        <v>1147</v>
      </c>
      <c r="L259" t="s">
        <v>1148</v>
      </c>
      <c r="M259" s="14">
        <v>2.6586367576645702</v>
      </c>
      <c r="N259" t="s">
        <v>1151</v>
      </c>
      <c r="O259">
        <v>39.823689999999999</v>
      </c>
      <c r="P259">
        <v>-75.644289999999998</v>
      </c>
      <c r="Q259">
        <v>2.4500000000000002</v>
      </c>
      <c r="R259" s="14">
        <v>-37.378150210073997</v>
      </c>
      <c r="S259" s="14">
        <v>-6.0154501177554698</v>
      </c>
      <c r="T259" s="14">
        <v>10.7454507319698</v>
      </c>
    </row>
    <row r="260" spans="1:20">
      <c r="A260" t="s">
        <v>795</v>
      </c>
      <c r="B260">
        <v>1</v>
      </c>
      <c r="C260" s="2">
        <v>44784</v>
      </c>
      <c r="D260" t="s">
        <v>1268</v>
      </c>
      <c r="E260">
        <v>2021464</v>
      </c>
      <c r="F260">
        <v>2210847</v>
      </c>
      <c r="G260">
        <v>220940</v>
      </c>
      <c r="H260" t="s">
        <v>2368</v>
      </c>
      <c r="I260" t="s">
        <v>1149</v>
      </c>
      <c r="J260" t="s">
        <v>1163</v>
      </c>
      <c r="K260" t="s">
        <v>1147</v>
      </c>
      <c r="L260" t="s">
        <v>1148</v>
      </c>
      <c r="M260" s="14">
        <v>72.154521924474295</v>
      </c>
      <c r="N260" t="s">
        <v>1151</v>
      </c>
      <c r="O260">
        <v>39.422646743770201</v>
      </c>
      <c r="P260">
        <v>-75.687279253247794</v>
      </c>
      <c r="Q260">
        <v>1.6</v>
      </c>
      <c r="R260" s="14">
        <v>-23.919235586041498</v>
      </c>
      <c r="S260" s="14">
        <v>-3.45314605220742</v>
      </c>
      <c r="T260" s="14">
        <v>3.7059328316178202</v>
      </c>
    </row>
    <row r="261" spans="1:20">
      <c r="A261" t="s">
        <v>264</v>
      </c>
      <c r="B261">
        <v>1</v>
      </c>
      <c r="C261" s="2">
        <v>44735</v>
      </c>
      <c r="D261" t="s">
        <v>1269</v>
      </c>
      <c r="E261">
        <v>2020596</v>
      </c>
      <c r="F261">
        <v>2210269</v>
      </c>
      <c r="G261">
        <v>216840</v>
      </c>
      <c r="H261" t="s">
        <v>2368</v>
      </c>
      <c r="I261" t="s">
        <v>1149</v>
      </c>
      <c r="J261" t="s">
        <v>2326</v>
      </c>
      <c r="K261" t="s">
        <v>1147</v>
      </c>
      <c r="L261" t="s">
        <v>1148</v>
      </c>
      <c r="M261" s="14">
        <v>24.1983111345717</v>
      </c>
      <c r="N261" t="s">
        <v>1151</v>
      </c>
      <c r="O261">
        <v>38.988498296220897</v>
      </c>
      <c r="P261">
        <v>-75.521041643291696</v>
      </c>
      <c r="Q261">
        <v>1.3</v>
      </c>
      <c r="R261" s="14">
        <v>-32.672708255745803</v>
      </c>
      <c r="S261" s="14">
        <v>-5.3025109453006198</v>
      </c>
      <c r="T261" s="14">
        <v>9.7473793066591394</v>
      </c>
    </row>
    <row r="262" spans="1:20">
      <c r="A262" t="s">
        <v>904</v>
      </c>
      <c r="B262">
        <v>1</v>
      </c>
      <c r="C262" s="2">
        <v>44798</v>
      </c>
      <c r="D262" t="s">
        <v>1270</v>
      </c>
      <c r="E262">
        <v>2021617</v>
      </c>
      <c r="F262">
        <v>2210974</v>
      </c>
      <c r="G262">
        <v>227980</v>
      </c>
      <c r="H262" t="s">
        <v>2368</v>
      </c>
      <c r="I262" t="s">
        <v>1149</v>
      </c>
      <c r="J262" t="s">
        <v>1153</v>
      </c>
      <c r="K262" t="s">
        <v>1147</v>
      </c>
      <c r="L262" t="s">
        <v>1148</v>
      </c>
      <c r="M262" s="14">
        <v>1.7540174452383099</v>
      </c>
      <c r="N262" t="s">
        <v>1151</v>
      </c>
      <c r="O262">
        <v>38.771586810306502</v>
      </c>
      <c r="P262">
        <v>-75.145863407807198</v>
      </c>
      <c r="Q262">
        <v>2.2000000000000002</v>
      </c>
      <c r="R262" s="14">
        <v>-3.8741030802879299</v>
      </c>
      <c r="S262" s="14">
        <v>0.92212729941748495</v>
      </c>
      <c r="T262" s="14">
        <v>-11.2511214756278</v>
      </c>
    </row>
    <row r="263" spans="1:20">
      <c r="A263" t="s">
        <v>473</v>
      </c>
      <c r="B263">
        <v>1</v>
      </c>
      <c r="C263" s="2">
        <v>44756</v>
      </c>
      <c r="D263" t="s">
        <v>1271</v>
      </c>
      <c r="E263">
        <v>2020839</v>
      </c>
      <c r="F263">
        <v>2210501</v>
      </c>
      <c r="G263">
        <v>220960</v>
      </c>
      <c r="H263" t="s">
        <v>2368</v>
      </c>
      <c r="I263" t="s">
        <v>1149</v>
      </c>
      <c r="J263" t="s">
        <v>2326</v>
      </c>
      <c r="K263" t="s">
        <v>1147</v>
      </c>
      <c r="L263" t="s">
        <v>1148</v>
      </c>
      <c r="M263" s="14">
        <v>23.611327972381702</v>
      </c>
      <c r="N263" t="s">
        <v>1151</v>
      </c>
      <c r="O263">
        <v>38.539235564369399</v>
      </c>
      <c r="P263">
        <v>-75.576987408463097</v>
      </c>
      <c r="Q263">
        <v>2.6</v>
      </c>
      <c r="R263" s="14">
        <v>-30.833121665252001</v>
      </c>
      <c r="S263" s="14">
        <v>-4.9516540055673701</v>
      </c>
      <c r="T263" s="14">
        <v>8.7801103792870201</v>
      </c>
    </row>
    <row r="264" spans="1:20">
      <c r="A264" t="s">
        <v>1027</v>
      </c>
      <c r="B264">
        <v>1</v>
      </c>
      <c r="C264" s="2">
        <v>44819</v>
      </c>
      <c r="D264" t="s">
        <v>1272</v>
      </c>
      <c r="E264">
        <v>2021770</v>
      </c>
      <c r="F264">
        <v>2211118</v>
      </c>
      <c r="G264">
        <v>227960</v>
      </c>
      <c r="H264" t="s">
        <v>2368</v>
      </c>
      <c r="I264" t="s">
        <v>1149</v>
      </c>
      <c r="J264" t="s">
        <v>1157</v>
      </c>
      <c r="K264" t="s">
        <v>1147</v>
      </c>
      <c r="L264" t="s">
        <v>1148</v>
      </c>
      <c r="M264" s="14">
        <v>4.6013180482734501</v>
      </c>
      <c r="N264" t="s">
        <v>1154</v>
      </c>
      <c r="O264">
        <v>38.823316878722899</v>
      </c>
      <c r="P264">
        <v>-75.259643706351198</v>
      </c>
      <c r="Q264">
        <v>0.7</v>
      </c>
      <c r="R264" s="14">
        <v>-6.0738243088750101</v>
      </c>
      <c r="S264" s="14">
        <v>-0.24881873167420501</v>
      </c>
      <c r="T264" s="14">
        <v>-4.0832744554813702</v>
      </c>
    </row>
    <row r="265" spans="1:20">
      <c r="A265" t="s">
        <v>1072</v>
      </c>
      <c r="B265">
        <v>1</v>
      </c>
      <c r="C265" s="2">
        <v>44830</v>
      </c>
      <c r="D265" t="s">
        <v>1273</v>
      </c>
      <c r="E265">
        <v>2021839</v>
      </c>
      <c r="F265">
        <v>2211169</v>
      </c>
      <c r="G265">
        <v>228060</v>
      </c>
      <c r="H265" t="s">
        <v>2368</v>
      </c>
      <c r="I265" t="s">
        <v>1149</v>
      </c>
      <c r="J265" t="s">
        <v>2326</v>
      </c>
      <c r="K265" t="s">
        <v>1147</v>
      </c>
      <c r="L265" t="s">
        <v>1148</v>
      </c>
      <c r="M265" s="14">
        <v>23.150002596534001</v>
      </c>
      <c r="N265" t="s">
        <v>1151</v>
      </c>
      <c r="O265">
        <v>38.9653414224871</v>
      </c>
      <c r="P265">
        <v>-75.502160649692698</v>
      </c>
      <c r="Q265">
        <v>1.6</v>
      </c>
      <c r="R265" s="14">
        <v>-31.559461489814701</v>
      </c>
      <c r="S265" s="14">
        <v>-5.2443664177133904</v>
      </c>
      <c r="T265" s="14">
        <v>10.395469851892299</v>
      </c>
    </row>
    <row r="266" spans="1:20">
      <c r="A266" t="s">
        <v>553</v>
      </c>
      <c r="B266">
        <v>1</v>
      </c>
      <c r="C266" s="2">
        <v>44762</v>
      </c>
      <c r="D266" t="s">
        <v>1274</v>
      </c>
      <c r="E266">
        <v>2020960</v>
      </c>
      <c r="F266">
        <v>2210585</v>
      </c>
      <c r="G266">
        <v>220140</v>
      </c>
      <c r="H266" t="s">
        <v>2338</v>
      </c>
      <c r="I266" t="s">
        <v>1149</v>
      </c>
      <c r="J266" t="s">
        <v>2325</v>
      </c>
      <c r="K266" t="s">
        <v>1147</v>
      </c>
      <c r="L266" t="s">
        <v>1148</v>
      </c>
      <c r="M266" s="14">
        <v>19.492675899999998</v>
      </c>
      <c r="N266" t="s">
        <v>1154</v>
      </c>
      <c r="O266">
        <v>27.58052</v>
      </c>
      <c r="P266">
        <v>-81.512140000000002</v>
      </c>
      <c r="Q266">
        <v>15.4</v>
      </c>
      <c r="R266" s="14">
        <v>3.1405236127278702</v>
      </c>
      <c r="S266" s="14">
        <v>0.44534164330506298</v>
      </c>
      <c r="T266" s="14">
        <v>-0.42220953371263598</v>
      </c>
    </row>
    <row r="267" spans="1:20">
      <c r="A267" t="s">
        <v>716</v>
      </c>
      <c r="B267">
        <v>1</v>
      </c>
      <c r="C267" s="2">
        <v>44777</v>
      </c>
      <c r="D267" t="s">
        <v>1275</v>
      </c>
      <c r="E267">
        <v>2021183</v>
      </c>
      <c r="F267">
        <v>2210763</v>
      </c>
      <c r="G267">
        <v>200740</v>
      </c>
      <c r="H267" t="s">
        <v>2338</v>
      </c>
      <c r="I267" t="s">
        <v>1149</v>
      </c>
      <c r="J267" t="s">
        <v>1157</v>
      </c>
      <c r="K267" t="s">
        <v>1147</v>
      </c>
      <c r="L267" t="s">
        <v>1148</v>
      </c>
      <c r="M267" s="14">
        <v>6.8616396188581401</v>
      </c>
      <c r="N267" t="s">
        <v>1154</v>
      </c>
      <c r="O267">
        <v>28.5976342787894</v>
      </c>
      <c r="P267">
        <v>-81.272027176342306</v>
      </c>
      <c r="Q267">
        <v>8.1</v>
      </c>
      <c r="R267" s="14">
        <v>8.5987832117686001</v>
      </c>
      <c r="S267" s="14">
        <v>2.22754237597022</v>
      </c>
      <c r="T267" s="14">
        <v>-9.2215557959932006</v>
      </c>
    </row>
    <row r="268" spans="1:20">
      <c r="A268" t="s">
        <v>771</v>
      </c>
      <c r="B268">
        <v>1</v>
      </c>
      <c r="C268" s="2">
        <v>44782</v>
      </c>
      <c r="D268" t="s">
        <v>1276</v>
      </c>
      <c r="E268">
        <v>2021435</v>
      </c>
      <c r="F268">
        <v>2210821</v>
      </c>
      <c r="G268">
        <v>200760</v>
      </c>
      <c r="H268" t="s">
        <v>2338</v>
      </c>
      <c r="I268" t="s">
        <v>1149</v>
      </c>
      <c r="J268" t="s">
        <v>1157</v>
      </c>
      <c r="K268" t="s">
        <v>1147</v>
      </c>
      <c r="L268" t="s">
        <v>1148</v>
      </c>
      <c r="M268" s="14">
        <v>6.2483820132404597</v>
      </c>
      <c r="N268" t="s">
        <v>1151</v>
      </c>
      <c r="O268">
        <v>30.459472647554101</v>
      </c>
      <c r="P268">
        <v>-84.1141249548687</v>
      </c>
      <c r="Q268">
        <v>1.7</v>
      </c>
      <c r="R268" s="14">
        <v>2.3234841051538702</v>
      </c>
      <c r="S268" s="14">
        <v>0.48475621609578301</v>
      </c>
      <c r="T268" s="14">
        <v>-1.5545656236123899</v>
      </c>
    </row>
    <row r="269" spans="1:20">
      <c r="A269" t="s">
        <v>490</v>
      </c>
      <c r="B269">
        <v>1</v>
      </c>
      <c r="C269" s="2">
        <v>44761</v>
      </c>
      <c r="D269" t="s">
        <v>1277</v>
      </c>
      <c r="E269">
        <v>2020914</v>
      </c>
      <c r="F269">
        <v>2210519</v>
      </c>
      <c r="G269">
        <v>220200</v>
      </c>
      <c r="H269" t="s">
        <v>2338</v>
      </c>
      <c r="I269" t="s">
        <v>1149</v>
      </c>
      <c r="J269" t="s">
        <v>1153</v>
      </c>
      <c r="K269" t="s">
        <v>1147</v>
      </c>
      <c r="L269" t="s">
        <v>1148</v>
      </c>
      <c r="M269" s="14">
        <v>1.70136533</v>
      </c>
      <c r="N269" t="s">
        <v>1151</v>
      </c>
      <c r="O269">
        <v>26.946740000000101</v>
      </c>
      <c r="P269">
        <v>-82.023079999999993</v>
      </c>
      <c r="Q269">
        <v>4.4800000000000004</v>
      </c>
      <c r="R269" s="14">
        <v>13.0315155255349</v>
      </c>
      <c r="S269" s="14">
        <v>2.9431037572923402</v>
      </c>
      <c r="T269" s="14">
        <v>-10.513314532803699</v>
      </c>
    </row>
    <row r="270" spans="1:20">
      <c r="A270" t="s">
        <v>790</v>
      </c>
      <c r="B270">
        <v>1</v>
      </c>
      <c r="C270" s="2">
        <v>44784</v>
      </c>
      <c r="D270" t="s">
        <v>1278</v>
      </c>
      <c r="E270">
        <v>2021463</v>
      </c>
      <c r="F270">
        <v>2210842</v>
      </c>
      <c r="G270">
        <v>223320</v>
      </c>
      <c r="H270" t="s">
        <v>2338</v>
      </c>
      <c r="I270" t="s">
        <v>1149</v>
      </c>
      <c r="J270" t="s">
        <v>1157</v>
      </c>
      <c r="K270" t="s">
        <v>1147</v>
      </c>
      <c r="L270" t="s">
        <v>1148</v>
      </c>
      <c r="M270" s="14">
        <v>9.8527141749999991</v>
      </c>
      <c r="N270" t="s">
        <v>1151</v>
      </c>
      <c r="O270">
        <v>30.38261</v>
      </c>
      <c r="P270">
        <v>-86.406630000000007</v>
      </c>
      <c r="Q270">
        <v>3.9</v>
      </c>
      <c r="R270" s="14">
        <v>-4.3812124285386096</v>
      </c>
      <c r="S270" s="14">
        <v>-0.44394219308538302</v>
      </c>
      <c r="T270" s="14">
        <v>-0.829674883855546</v>
      </c>
    </row>
    <row r="271" spans="1:20">
      <c r="A271" t="s">
        <v>846</v>
      </c>
      <c r="B271">
        <v>1</v>
      </c>
      <c r="C271" s="2">
        <v>44790</v>
      </c>
      <c r="D271" t="s">
        <v>1279</v>
      </c>
      <c r="E271">
        <v>2021528</v>
      </c>
      <c r="F271">
        <v>2210907</v>
      </c>
      <c r="G271">
        <v>225260</v>
      </c>
      <c r="H271" t="s">
        <v>2338</v>
      </c>
      <c r="I271" t="s">
        <v>1149</v>
      </c>
      <c r="J271" t="s">
        <v>2326</v>
      </c>
      <c r="K271" t="s">
        <v>1147</v>
      </c>
      <c r="L271" t="s">
        <v>1148</v>
      </c>
      <c r="M271" s="14">
        <v>30.04451821</v>
      </c>
      <c r="N271" t="s">
        <v>1151</v>
      </c>
      <c r="O271">
        <v>26.6388</v>
      </c>
      <c r="P271">
        <v>-80.163979999999995</v>
      </c>
      <c r="Q271">
        <v>7.3</v>
      </c>
      <c r="R271" s="14">
        <v>10.2481499068716</v>
      </c>
      <c r="S271" s="14">
        <v>2.0274278305397702</v>
      </c>
      <c r="T271" s="14">
        <v>-5.9712727374465704</v>
      </c>
    </row>
    <row r="272" spans="1:20">
      <c r="A272" t="s">
        <v>679</v>
      </c>
      <c r="B272">
        <v>1</v>
      </c>
      <c r="C272" s="2">
        <v>44775</v>
      </c>
      <c r="D272" t="s">
        <v>1280</v>
      </c>
      <c r="E272">
        <v>2021135</v>
      </c>
      <c r="F272">
        <v>2210722</v>
      </c>
      <c r="G272">
        <v>200400</v>
      </c>
      <c r="H272" t="s">
        <v>2338</v>
      </c>
      <c r="I272" t="s">
        <v>1149</v>
      </c>
      <c r="J272" t="s">
        <v>1157</v>
      </c>
      <c r="K272" t="s">
        <v>1147</v>
      </c>
      <c r="L272" t="s">
        <v>1148</v>
      </c>
      <c r="M272" s="14">
        <v>4.2240250000000001</v>
      </c>
      <c r="N272" t="s">
        <v>1154</v>
      </c>
      <c r="O272">
        <v>29.559539999999998</v>
      </c>
      <c r="P272">
        <v>-82.95384</v>
      </c>
      <c r="Q272">
        <v>3.4</v>
      </c>
      <c r="R272" s="14">
        <v>-2.07988088421257</v>
      </c>
      <c r="S272" s="14">
        <v>-0.15777228821245401</v>
      </c>
      <c r="T272" s="14">
        <v>-0.81770257851293504</v>
      </c>
    </row>
    <row r="273" spans="1:20">
      <c r="A273" t="s">
        <v>627</v>
      </c>
      <c r="B273">
        <v>1</v>
      </c>
      <c r="C273" s="2">
        <v>44768</v>
      </c>
      <c r="D273" t="s">
        <v>1281</v>
      </c>
      <c r="E273">
        <v>2021064</v>
      </c>
      <c r="F273">
        <v>2210667</v>
      </c>
      <c r="G273">
        <v>220180</v>
      </c>
      <c r="H273" t="s">
        <v>2338</v>
      </c>
      <c r="I273" t="s">
        <v>1149</v>
      </c>
      <c r="J273" t="s">
        <v>1153</v>
      </c>
      <c r="K273" t="s">
        <v>1147</v>
      </c>
      <c r="L273" t="s">
        <v>1148</v>
      </c>
      <c r="M273" s="14">
        <v>3.41652870144181</v>
      </c>
      <c r="N273" t="s">
        <v>1151</v>
      </c>
      <c r="O273">
        <v>27.704630000000002</v>
      </c>
      <c r="P273">
        <v>-82.433520000000001</v>
      </c>
      <c r="Q273">
        <v>1.8</v>
      </c>
      <c r="R273" s="14">
        <v>12.4678421145494</v>
      </c>
      <c r="S273" s="14">
        <v>2.8112290281600498</v>
      </c>
      <c r="T273" s="14">
        <v>-10.021990110730901</v>
      </c>
    </row>
    <row r="274" spans="1:20">
      <c r="A274" t="s">
        <v>145</v>
      </c>
      <c r="B274">
        <v>1</v>
      </c>
      <c r="C274" s="2">
        <v>44726</v>
      </c>
      <c r="D274" t="s">
        <v>1282</v>
      </c>
      <c r="E274">
        <v>2020445</v>
      </c>
      <c r="F274">
        <v>2210144</v>
      </c>
      <c r="G274">
        <v>200780</v>
      </c>
      <c r="H274" t="s">
        <v>2338</v>
      </c>
      <c r="I274" t="s">
        <v>1149</v>
      </c>
      <c r="J274" t="s">
        <v>1163</v>
      </c>
      <c r="K274" t="s">
        <v>1147</v>
      </c>
      <c r="L274" t="s">
        <v>1148</v>
      </c>
      <c r="M274" s="14">
        <v>124.511953211793</v>
      </c>
      <c r="N274" t="s">
        <v>1154</v>
      </c>
      <c r="O274">
        <v>29.162007825389001</v>
      </c>
      <c r="P274">
        <v>-81.628402378069495</v>
      </c>
      <c r="Q274">
        <v>6.1</v>
      </c>
      <c r="R274" s="14">
        <v>14.9705417963998</v>
      </c>
      <c r="S274" s="14">
        <v>2.9937130128742599</v>
      </c>
      <c r="T274" s="14">
        <v>-8.97916230659429</v>
      </c>
    </row>
    <row r="275" spans="1:20">
      <c r="A275" t="s">
        <v>866</v>
      </c>
      <c r="B275">
        <v>1</v>
      </c>
      <c r="C275" s="2">
        <v>44796</v>
      </c>
      <c r="D275" t="s">
        <v>1283</v>
      </c>
      <c r="E275">
        <v>2021565</v>
      </c>
      <c r="F275">
        <v>2210931</v>
      </c>
      <c r="G275">
        <v>223700</v>
      </c>
      <c r="H275" t="s">
        <v>2338</v>
      </c>
      <c r="I275" t="s">
        <v>1149</v>
      </c>
      <c r="J275" t="s">
        <v>1153</v>
      </c>
      <c r="K275" t="s">
        <v>1147</v>
      </c>
      <c r="L275" t="s">
        <v>1148</v>
      </c>
      <c r="M275" s="14">
        <v>2.7568531341297602</v>
      </c>
      <c r="N275" t="s">
        <v>1151</v>
      </c>
      <c r="O275">
        <v>29.411242131532799</v>
      </c>
      <c r="P275">
        <v>-82.104383967913805</v>
      </c>
      <c r="Q275">
        <v>12.8</v>
      </c>
      <c r="R275" s="14">
        <v>8.8748556870840698</v>
      </c>
      <c r="S275" s="14">
        <v>2.25941585382555</v>
      </c>
      <c r="T275" s="14">
        <v>-9.2004711435203497</v>
      </c>
    </row>
    <row r="276" spans="1:20">
      <c r="A276" t="s">
        <v>625</v>
      </c>
      <c r="B276">
        <v>1</v>
      </c>
      <c r="C276" s="2">
        <v>44769</v>
      </c>
      <c r="D276" t="s">
        <v>1284</v>
      </c>
      <c r="E276">
        <v>2021062</v>
      </c>
      <c r="F276">
        <v>2210665</v>
      </c>
      <c r="G276">
        <v>220220</v>
      </c>
      <c r="H276" t="s">
        <v>2338</v>
      </c>
      <c r="I276" t="s">
        <v>1149</v>
      </c>
      <c r="J276" t="s">
        <v>1153</v>
      </c>
      <c r="K276" t="s">
        <v>1147</v>
      </c>
      <c r="L276" t="s">
        <v>1148</v>
      </c>
      <c r="M276" s="14">
        <v>1.5336811003962101</v>
      </c>
      <c r="N276" t="s">
        <v>1154</v>
      </c>
      <c r="O276">
        <v>28.278378161607002</v>
      </c>
      <c r="P276">
        <v>-82.6695492657324</v>
      </c>
      <c r="Q276">
        <v>7.7</v>
      </c>
      <c r="R276" s="14">
        <v>-0.46307383413532399</v>
      </c>
      <c r="S276" s="14">
        <v>-0.66990628699312105</v>
      </c>
      <c r="T276" s="14">
        <v>4.8961764618096399</v>
      </c>
    </row>
    <row r="277" spans="1:20">
      <c r="A277" t="s">
        <v>178</v>
      </c>
      <c r="B277">
        <v>1</v>
      </c>
      <c r="C277" s="2">
        <v>44728</v>
      </c>
      <c r="D277" t="s">
        <v>1285</v>
      </c>
      <c r="E277">
        <v>2020469</v>
      </c>
      <c r="F277">
        <v>2210179</v>
      </c>
      <c r="G277">
        <v>205720</v>
      </c>
      <c r="H277" t="s">
        <v>2340</v>
      </c>
      <c r="I277" t="s">
        <v>1149</v>
      </c>
      <c r="J277" t="s">
        <v>1153</v>
      </c>
      <c r="K277" t="s">
        <v>1147</v>
      </c>
      <c r="L277" t="s">
        <v>1148</v>
      </c>
      <c r="M277" s="14">
        <v>2.6429530598352202</v>
      </c>
      <c r="N277" t="s">
        <v>1151</v>
      </c>
      <c r="O277">
        <v>33.01464</v>
      </c>
      <c r="P277">
        <v>-83.026650000000004</v>
      </c>
      <c r="Q277">
        <v>7.01</v>
      </c>
      <c r="R277" s="14">
        <v>9.5681582329202293</v>
      </c>
      <c r="S277" s="14">
        <v>3.5193667316594199</v>
      </c>
      <c r="T277" s="14">
        <v>-18.586775620355098</v>
      </c>
    </row>
    <row r="278" spans="1:20">
      <c r="A278" t="s">
        <v>147</v>
      </c>
      <c r="B278">
        <v>1</v>
      </c>
      <c r="C278" s="2">
        <v>44727</v>
      </c>
      <c r="D278" t="s">
        <v>1286</v>
      </c>
      <c r="E278">
        <v>2020446</v>
      </c>
      <c r="F278">
        <v>2210146</v>
      </c>
      <c r="G278">
        <v>205480</v>
      </c>
      <c r="H278" t="s">
        <v>2340</v>
      </c>
      <c r="I278" t="s">
        <v>1149</v>
      </c>
      <c r="J278" t="s">
        <v>1153</v>
      </c>
      <c r="K278" t="s">
        <v>1147</v>
      </c>
      <c r="L278" t="s">
        <v>1148</v>
      </c>
      <c r="M278" s="14">
        <v>1.9145579668897199</v>
      </c>
      <c r="N278" t="s">
        <v>1151</v>
      </c>
      <c r="O278">
        <v>31.755690000000001</v>
      </c>
      <c r="P278">
        <v>-83.499639999999999</v>
      </c>
      <c r="Q278">
        <v>1.52</v>
      </c>
      <c r="R278" s="14">
        <v>-4.8991626752026498</v>
      </c>
      <c r="S278" s="14">
        <v>-0.69471196254955403</v>
      </c>
      <c r="T278" s="14">
        <v>0.65853302519377999</v>
      </c>
    </row>
    <row r="279" spans="1:20">
      <c r="A279" t="s">
        <v>573</v>
      </c>
      <c r="B279">
        <v>1</v>
      </c>
      <c r="C279" s="2">
        <v>44768</v>
      </c>
      <c r="D279" t="s">
        <v>1287</v>
      </c>
      <c r="E279">
        <v>2021013</v>
      </c>
      <c r="F279">
        <v>2210607</v>
      </c>
      <c r="G279">
        <v>215900</v>
      </c>
      <c r="H279" t="s">
        <v>2340</v>
      </c>
      <c r="I279" t="s">
        <v>1149</v>
      </c>
      <c r="J279" t="s">
        <v>2325</v>
      </c>
      <c r="K279" t="s">
        <v>1147</v>
      </c>
      <c r="L279" t="s">
        <v>1148</v>
      </c>
      <c r="M279" s="14">
        <v>14.01963684</v>
      </c>
      <c r="N279" t="s">
        <v>1151</v>
      </c>
      <c r="O279">
        <v>32.437220000000003</v>
      </c>
      <c r="P279">
        <v>-82.073620000000005</v>
      </c>
      <c r="Q279">
        <v>1.89</v>
      </c>
      <c r="R279" s="14">
        <v>16.153904981169202</v>
      </c>
      <c r="S279" s="14">
        <v>3.97711986389087</v>
      </c>
      <c r="T279" s="14">
        <v>-15.6630539299577</v>
      </c>
    </row>
    <row r="280" spans="1:20">
      <c r="A280" t="s">
        <v>705</v>
      </c>
      <c r="B280">
        <v>1</v>
      </c>
      <c r="C280" s="2">
        <v>44777</v>
      </c>
      <c r="D280" t="s">
        <v>1288</v>
      </c>
      <c r="E280">
        <v>2021164</v>
      </c>
      <c r="F280">
        <v>2210750</v>
      </c>
      <c r="G280">
        <v>221540</v>
      </c>
      <c r="H280" t="s">
        <v>2340</v>
      </c>
      <c r="I280" t="s">
        <v>1159</v>
      </c>
      <c r="J280" t="s">
        <v>1163</v>
      </c>
      <c r="K280" t="s">
        <v>1147</v>
      </c>
      <c r="L280" t="s">
        <v>1148</v>
      </c>
      <c r="M280" s="14">
        <v>122.583761931795</v>
      </c>
      <c r="N280" t="s">
        <v>1151</v>
      </c>
      <c r="O280">
        <v>34.0567700000001</v>
      </c>
      <c r="P280">
        <v>-84.680629999999994</v>
      </c>
      <c r="Q280">
        <v>5</v>
      </c>
      <c r="R280" s="14">
        <v>-8.9248520281161596</v>
      </c>
      <c r="S280" s="14">
        <v>-2.0843461654212398</v>
      </c>
      <c r="T280" s="14">
        <v>7.7499172952538098</v>
      </c>
    </row>
    <row r="281" spans="1:20">
      <c r="A281" t="s">
        <v>688</v>
      </c>
      <c r="B281">
        <v>1</v>
      </c>
      <c r="C281" s="2">
        <v>44776</v>
      </c>
      <c r="D281" t="s">
        <v>1289</v>
      </c>
      <c r="E281">
        <v>2021133</v>
      </c>
      <c r="F281">
        <v>2210731</v>
      </c>
      <c r="G281">
        <v>221580</v>
      </c>
      <c r="H281" t="s">
        <v>2340</v>
      </c>
      <c r="I281" t="s">
        <v>1159</v>
      </c>
      <c r="J281" t="s">
        <v>2325</v>
      </c>
      <c r="K281" t="s">
        <v>1147</v>
      </c>
      <c r="L281" t="s">
        <v>1148</v>
      </c>
      <c r="M281" s="14">
        <v>15.06018645</v>
      </c>
      <c r="N281" t="s">
        <v>1151</v>
      </c>
      <c r="O281">
        <v>33.833759999999998</v>
      </c>
      <c r="P281">
        <v>-84.093199999999996</v>
      </c>
      <c r="Q281">
        <v>4.25</v>
      </c>
      <c r="R281" s="14">
        <v>-10.631657018833099</v>
      </c>
      <c r="S281" s="14">
        <v>-2.3527216988986601</v>
      </c>
      <c r="T281" s="14">
        <v>8.1901165723561604</v>
      </c>
    </row>
    <row r="282" spans="1:20">
      <c r="A282" t="s">
        <v>295</v>
      </c>
      <c r="B282">
        <v>1</v>
      </c>
      <c r="C282" s="2">
        <v>44740</v>
      </c>
      <c r="D282" t="s">
        <v>1290</v>
      </c>
      <c r="E282">
        <v>2020623</v>
      </c>
      <c r="F282">
        <v>2210305</v>
      </c>
      <c r="G282">
        <v>216000</v>
      </c>
      <c r="H282" t="s">
        <v>2340</v>
      </c>
      <c r="I282" t="s">
        <v>1149</v>
      </c>
      <c r="J282" t="s">
        <v>1157</v>
      </c>
      <c r="K282" t="s">
        <v>1147</v>
      </c>
      <c r="L282" t="s">
        <v>1148</v>
      </c>
      <c r="M282" s="14">
        <v>6.5479549763577198</v>
      </c>
      <c r="N282" t="s">
        <v>1151</v>
      </c>
      <c r="O282">
        <v>31.999432141219</v>
      </c>
      <c r="P282">
        <v>-81.096643899008797</v>
      </c>
      <c r="Q282">
        <v>4.08</v>
      </c>
      <c r="R282" s="14">
        <v>-3.2879088030500201</v>
      </c>
      <c r="S282" s="14">
        <v>0.39234981523667001</v>
      </c>
      <c r="T282" s="14">
        <v>-6.4267073249433802</v>
      </c>
    </row>
    <row r="283" spans="1:20">
      <c r="A283" t="s">
        <v>418</v>
      </c>
      <c r="B283">
        <v>1</v>
      </c>
      <c r="C283" s="2">
        <v>44754</v>
      </c>
      <c r="D283" t="s">
        <v>1291</v>
      </c>
      <c r="E283">
        <v>2020781</v>
      </c>
      <c r="F283">
        <v>2210438</v>
      </c>
      <c r="G283">
        <v>215980</v>
      </c>
      <c r="H283" t="s">
        <v>2340</v>
      </c>
      <c r="I283" t="s">
        <v>1149</v>
      </c>
      <c r="J283" t="s">
        <v>1157</v>
      </c>
      <c r="K283" t="s">
        <v>1147</v>
      </c>
      <c r="L283" t="s">
        <v>1148</v>
      </c>
      <c r="M283" s="14">
        <v>5.83289348475396</v>
      </c>
      <c r="N283" t="s">
        <v>1151</v>
      </c>
      <c r="O283">
        <v>32.881819617517401</v>
      </c>
      <c r="P283">
        <v>-82.817133123853296</v>
      </c>
      <c r="Q283">
        <v>2.4500000000000002</v>
      </c>
      <c r="R283" s="14">
        <v>1.1947912260172799</v>
      </c>
      <c r="S283" s="14">
        <v>0.52760394160261603</v>
      </c>
      <c r="T283" s="14">
        <v>-3.0260403068036399</v>
      </c>
    </row>
    <row r="284" spans="1:20">
      <c r="A284" t="s">
        <v>61</v>
      </c>
      <c r="B284">
        <v>1</v>
      </c>
      <c r="C284" s="2">
        <v>44720</v>
      </c>
      <c r="D284" t="s">
        <v>1292</v>
      </c>
      <c r="E284">
        <v>2020346</v>
      </c>
      <c r="F284">
        <v>2210057</v>
      </c>
      <c r="G284">
        <v>205380</v>
      </c>
      <c r="H284" t="s">
        <v>2340</v>
      </c>
      <c r="I284" t="s">
        <v>1149</v>
      </c>
      <c r="J284" t="s">
        <v>2325</v>
      </c>
      <c r="K284" t="s">
        <v>1147</v>
      </c>
      <c r="L284" t="s">
        <v>1148</v>
      </c>
      <c r="M284" s="14">
        <v>12.5820462431293</v>
      </c>
      <c r="N284" t="s">
        <v>1151</v>
      </c>
      <c r="O284">
        <v>31.7906416300685</v>
      </c>
      <c r="P284">
        <v>-84.395052673392499</v>
      </c>
      <c r="Q284">
        <v>2.59</v>
      </c>
      <c r="R284" s="14">
        <v>-4.0555013204311399</v>
      </c>
      <c r="S284" s="14">
        <v>-0.66580631749341102</v>
      </c>
      <c r="T284" s="14">
        <v>1.27094921951614</v>
      </c>
    </row>
    <row r="285" spans="1:20">
      <c r="A285" t="s">
        <v>590</v>
      </c>
      <c r="B285">
        <v>1</v>
      </c>
      <c r="C285" s="2">
        <v>44769</v>
      </c>
      <c r="D285" t="s">
        <v>1293</v>
      </c>
      <c r="E285">
        <v>2021037</v>
      </c>
      <c r="F285">
        <v>2210625</v>
      </c>
      <c r="G285">
        <v>215960</v>
      </c>
      <c r="H285" t="s">
        <v>2340</v>
      </c>
      <c r="I285" t="s">
        <v>1149</v>
      </c>
      <c r="J285" t="s">
        <v>1153</v>
      </c>
      <c r="K285" t="s">
        <v>1147</v>
      </c>
      <c r="L285" t="s">
        <v>1148</v>
      </c>
      <c r="M285" s="14">
        <v>3.0608467913452202</v>
      </c>
      <c r="N285" t="s">
        <v>1151</v>
      </c>
      <c r="O285">
        <v>32.563489020638698</v>
      </c>
      <c r="P285">
        <v>-82.3299204673189</v>
      </c>
      <c r="Q285">
        <v>2.89</v>
      </c>
      <c r="R285" s="14">
        <v>4.8633545338668798</v>
      </c>
      <c r="S285" s="14">
        <v>1.7858953741050601</v>
      </c>
      <c r="T285" s="14">
        <v>-9.4238084589736104</v>
      </c>
    </row>
    <row r="286" spans="1:20">
      <c r="A286" t="s">
        <v>734</v>
      </c>
      <c r="B286">
        <v>1</v>
      </c>
      <c r="C286" s="2">
        <v>44782</v>
      </c>
      <c r="D286" t="s">
        <v>1294</v>
      </c>
      <c r="E286">
        <v>2021411</v>
      </c>
      <c r="F286">
        <v>2210781</v>
      </c>
      <c r="G286">
        <v>199720</v>
      </c>
      <c r="H286" t="s">
        <v>2340</v>
      </c>
      <c r="I286" t="s">
        <v>1159</v>
      </c>
      <c r="J286" t="s">
        <v>1163</v>
      </c>
      <c r="K286" t="s">
        <v>1147</v>
      </c>
      <c r="L286" t="s">
        <v>1148</v>
      </c>
      <c r="M286" s="14">
        <v>177.556860141453</v>
      </c>
      <c r="N286" t="s">
        <v>1151</v>
      </c>
      <c r="O286">
        <v>33.989310271941299</v>
      </c>
      <c r="P286">
        <v>-83.524581712602995</v>
      </c>
      <c r="Q286">
        <v>13.1</v>
      </c>
      <c r="R286" s="14">
        <v>-14.1390740395434</v>
      </c>
      <c r="S286" s="14">
        <v>-2.3573878737674598</v>
      </c>
      <c r="T286" s="14">
        <v>4.72002895059628</v>
      </c>
    </row>
    <row r="287" spans="1:20">
      <c r="A287" t="s">
        <v>845</v>
      </c>
      <c r="B287">
        <v>1</v>
      </c>
      <c r="C287" s="2">
        <v>44791</v>
      </c>
      <c r="D287" t="s">
        <v>1295</v>
      </c>
      <c r="E287">
        <v>2021531</v>
      </c>
      <c r="F287">
        <v>2210906</v>
      </c>
      <c r="G287">
        <v>228280</v>
      </c>
      <c r="H287" t="s">
        <v>2340</v>
      </c>
      <c r="I287" t="s">
        <v>1159</v>
      </c>
      <c r="J287" t="s">
        <v>2325</v>
      </c>
      <c r="K287" t="s">
        <v>1147</v>
      </c>
      <c r="L287" t="s">
        <v>1148</v>
      </c>
      <c r="M287" s="14">
        <v>10.8356371568445</v>
      </c>
      <c r="N287" t="s">
        <v>1151</v>
      </c>
      <c r="O287">
        <v>33.135083448989199</v>
      </c>
      <c r="P287">
        <v>-85.203605704283206</v>
      </c>
      <c r="Q287">
        <v>7.2</v>
      </c>
      <c r="R287" s="14">
        <v>-5.3659487130674401</v>
      </c>
      <c r="S287" s="14">
        <v>-0.54658033148610696</v>
      </c>
      <c r="T287" s="14">
        <v>-0.99330606117858899</v>
      </c>
    </row>
    <row r="288" spans="1:20">
      <c r="A288" t="s">
        <v>508</v>
      </c>
      <c r="B288">
        <v>1</v>
      </c>
      <c r="C288" s="2">
        <v>44762</v>
      </c>
      <c r="D288" t="s">
        <v>1296</v>
      </c>
      <c r="E288">
        <v>2020933</v>
      </c>
      <c r="F288">
        <v>2210540</v>
      </c>
      <c r="G288">
        <v>218680</v>
      </c>
      <c r="H288" t="s">
        <v>2340</v>
      </c>
      <c r="I288" t="s">
        <v>1159</v>
      </c>
      <c r="J288" t="s">
        <v>1163</v>
      </c>
      <c r="K288" t="s">
        <v>1147</v>
      </c>
      <c r="L288" t="s">
        <v>1148</v>
      </c>
      <c r="M288" s="14">
        <v>102.785527618777</v>
      </c>
      <c r="N288" t="s">
        <v>1151</v>
      </c>
      <c r="O288">
        <v>33.637529137883</v>
      </c>
      <c r="P288">
        <v>-84.920385782678494</v>
      </c>
      <c r="Q288">
        <v>19.149999999999899</v>
      </c>
      <c r="R288" s="14">
        <v>-34.2737284626049</v>
      </c>
      <c r="S288" s="14">
        <v>-4.4373508715893601</v>
      </c>
      <c r="T288" s="14">
        <v>1.2250785101099999</v>
      </c>
    </row>
    <row r="289" spans="1:20">
      <c r="A289" t="s">
        <v>310</v>
      </c>
      <c r="B289">
        <v>1</v>
      </c>
      <c r="C289" s="2">
        <v>44741</v>
      </c>
      <c r="D289" t="s">
        <v>1297</v>
      </c>
      <c r="E289">
        <v>2020660</v>
      </c>
      <c r="F289">
        <v>2210321</v>
      </c>
      <c r="G289">
        <v>215940</v>
      </c>
      <c r="H289" t="s">
        <v>2340</v>
      </c>
      <c r="I289" t="s">
        <v>1149</v>
      </c>
      <c r="J289" t="s">
        <v>1153</v>
      </c>
      <c r="K289" t="s">
        <v>1147</v>
      </c>
      <c r="L289" t="s">
        <v>1148</v>
      </c>
      <c r="M289" s="14">
        <v>1.10892889929689</v>
      </c>
      <c r="N289" t="s">
        <v>1151</v>
      </c>
      <c r="O289">
        <v>32.603540000000002</v>
      </c>
      <c r="P289">
        <v>-81.724230000000006</v>
      </c>
      <c r="Q289">
        <v>2.62</v>
      </c>
      <c r="R289" s="14">
        <v>-6.0662664106022</v>
      </c>
      <c r="S289" s="14">
        <v>-0.48994088607862102</v>
      </c>
      <c r="T289" s="14">
        <v>-2.14673932197323</v>
      </c>
    </row>
    <row r="290" spans="1:20">
      <c r="A290" t="s">
        <v>643</v>
      </c>
      <c r="B290">
        <v>1</v>
      </c>
      <c r="C290" s="2">
        <v>44770</v>
      </c>
      <c r="D290" t="s">
        <v>1298</v>
      </c>
      <c r="E290">
        <v>2021059</v>
      </c>
      <c r="F290">
        <v>2210686</v>
      </c>
      <c r="G290">
        <v>221500</v>
      </c>
      <c r="H290" t="s">
        <v>2340</v>
      </c>
      <c r="I290" t="s">
        <v>1149</v>
      </c>
      <c r="J290" t="s">
        <v>2325</v>
      </c>
      <c r="K290" t="s">
        <v>1147</v>
      </c>
      <c r="L290" t="s">
        <v>1148</v>
      </c>
      <c r="M290" s="14">
        <v>13.111536470000001</v>
      </c>
      <c r="N290" t="s">
        <v>1151</v>
      </c>
      <c r="O290">
        <v>32.014789999999998</v>
      </c>
      <c r="P290">
        <v>-81.833960000000005</v>
      </c>
      <c r="Q290">
        <v>3.5</v>
      </c>
      <c r="R290" s="14">
        <v>13.2966983967769</v>
      </c>
      <c r="S290" s="14">
        <v>3.3513771063892701</v>
      </c>
      <c r="T290" s="14">
        <v>-13.5143184543372</v>
      </c>
    </row>
    <row r="291" spans="1:20">
      <c r="A291" t="s">
        <v>563</v>
      </c>
      <c r="B291">
        <v>1</v>
      </c>
      <c r="C291" s="2">
        <v>44763</v>
      </c>
      <c r="D291" t="s">
        <v>1299</v>
      </c>
      <c r="E291">
        <v>2020967</v>
      </c>
      <c r="F291">
        <v>2210597</v>
      </c>
      <c r="G291">
        <v>204660</v>
      </c>
      <c r="H291" t="s">
        <v>2340</v>
      </c>
      <c r="I291" t="s">
        <v>1159</v>
      </c>
      <c r="J291" t="s">
        <v>2325</v>
      </c>
      <c r="K291" t="s">
        <v>1147</v>
      </c>
      <c r="L291" t="s">
        <v>1148</v>
      </c>
      <c r="M291" s="14">
        <v>19.726314850000001</v>
      </c>
      <c r="N291" t="s">
        <v>1151</v>
      </c>
      <c r="O291">
        <v>33.790509999999998</v>
      </c>
      <c r="P291">
        <v>-84.946340000000006</v>
      </c>
      <c r="Q291">
        <v>6.3</v>
      </c>
      <c r="R291" s="14">
        <v>-15.953496706936299</v>
      </c>
      <c r="S291" s="14">
        <v>-2.7698737793880599</v>
      </c>
      <c r="T291" s="14">
        <v>6.2054935281682404</v>
      </c>
    </row>
    <row r="292" spans="1:20">
      <c r="A292" t="s">
        <v>73</v>
      </c>
      <c r="B292">
        <v>1</v>
      </c>
      <c r="C292" s="2">
        <v>44719</v>
      </c>
      <c r="D292" t="s">
        <v>1300</v>
      </c>
      <c r="E292">
        <v>2020329</v>
      </c>
      <c r="F292">
        <v>2210069</v>
      </c>
      <c r="G292">
        <v>205960</v>
      </c>
      <c r="H292" t="s">
        <v>2340</v>
      </c>
      <c r="I292" t="s">
        <v>1149</v>
      </c>
      <c r="J292" t="s">
        <v>2325</v>
      </c>
      <c r="K292" t="s">
        <v>1147</v>
      </c>
      <c r="L292" t="s">
        <v>1148</v>
      </c>
      <c r="M292" s="14">
        <v>16.284799277776401</v>
      </c>
      <c r="N292" t="s">
        <v>1151</v>
      </c>
      <c r="O292">
        <v>31.615587545424098</v>
      </c>
      <c r="P292">
        <v>-84.618307913703902</v>
      </c>
      <c r="Q292">
        <v>3.1</v>
      </c>
      <c r="R292" s="14">
        <v>-8.9871986825312806</v>
      </c>
      <c r="S292" s="14">
        <v>-1.5514219288604501</v>
      </c>
      <c r="T292" s="14">
        <v>3.4241767483523802</v>
      </c>
    </row>
    <row r="293" spans="1:20">
      <c r="A293" t="s">
        <v>518</v>
      </c>
      <c r="B293">
        <v>1</v>
      </c>
      <c r="C293" s="2">
        <v>44761</v>
      </c>
      <c r="D293" t="s">
        <v>1301</v>
      </c>
      <c r="E293">
        <v>2020913</v>
      </c>
      <c r="F293">
        <v>2210550</v>
      </c>
      <c r="G293">
        <v>205820</v>
      </c>
      <c r="H293" t="s">
        <v>2340</v>
      </c>
      <c r="I293" t="s">
        <v>1159</v>
      </c>
      <c r="J293" t="s">
        <v>1163</v>
      </c>
      <c r="K293" t="s">
        <v>1147</v>
      </c>
      <c r="L293" t="s">
        <v>1148</v>
      </c>
      <c r="M293" s="14">
        <v>729.48602548346901</v>
      </c>
      <c r="N293" t="s">
        <v>1151</v>
      </c>
      <c r="O293">
        <v>32.562333504873003</v>
      </c>
      <c r="P293">
        <v>-85.044032484609801</v>
      </c>
      <c r="Q293">
        <v>2.1</v>
      </c>
      <c r="R293" s="14">
        <v>-17.274301762329898</v>
      </c>
      <c r="S293" s="14">
        <v>-3.22971382439207</v>
      </c>
      <c r="T293" s="14">
        <v>8.5634088328066493</v>
      </c>
    </row>
    <row r="294" spans="1:20">
      <c r="A294" t="s">
        <v>826</v>
      </c>
      <c r="B294">
        <v>1</v>
      </c>
      <c r="C294" s="2">
        <v>44789</v>
      </c>
      <c r="D294" t="s">
        <v>1302</v>
      </c>
      <c r="E294">
        <v>2021491</v>
      </c>
      <c r="F294">
        <v>2210885</v>
      </c>
      <c r="G294">
        <v>221520</v>
      </c>
      <c r="H294" t="s">
        <v>2340</v>
      </c>
      <c r="I294" t="s">
        <v>1159</v>
      </c>
      <c r="J294" t="s">
        <v>1153</v>
      </c>
      <c r="K294" t="s">
        <v>1147</v>
      </c>
      <c r="L294" t="s">
        <v>1148</v>
      </c>
      <c r="M294" s="14">
        <v>3.1690725414085801</v>
      </c>
      <c r="N294" t="s">
        <v>1151</v>
      </c>
      <c r="O294">
        <v>33.395149115432702</v>
      </c>
      <c r="P294">
        <v>-84.863357386989094</v>
      </c>
      <c r="Q294">
        <v>3</v>
      </c>
      <c r="R294" s="14">
        <v>-9.4156261248684796</v>
      </c>
      <c r="S294" s="14">
        <v>-1.4601755299427901</v>
      </c>
      <c r="T294" s="14">
        <v>2.26577811467385</v>
      </c>
    </row>
    <row r="295" spans="1:20">
      <c r="A295" t="s">
        <v>434</v>
      </c>
      <c r="B295">
        <v>1</v>
      </c>
      <c r="C295" s="2">
        <v>44755</v>
      </c>
      <c r="D295" t="s">
        <v>1303</v>
      </c>
      <c r="E295">
        <v>2020804</v>
      </c>
      <c r="F295">
        <v>2210455</v>
      </c>
      <c r="G295">
        <v>215920</v>
      </c>
      <c r="H295" t="s">
        <v>2340</v>
      </c>
      <c r="I295" t="s">
        <v>1159</v>
      </c>
      <c r="J295" t="s">
        <v>1153</v>
      </c>
      <c r="K295" t="s">
        <v>1147</v>
      </c>
      <c r="L295" t="s">
        <v>1148</v>
      </c>
      <c r="M295" s="14">
        <v>1.9070723595149801</v>
      </c>
      <c r="N295" t="s">
        <v>1151</v>
      </c>
      <c r="O295">
        <v>33.144845076339799</v>
      </c>
      <c r="P295">
        <v>-82.923946381674995</v>
      </c>
      <c r="Q295">
        <v>4.75</v>
      </c>
      <c r="R295" s="14">
        <v>1.8308828139317299</v>
      </c>
      <c r="S295" s="14">
        <v>1.3320656855498301</v>
      </c>
      <c r="T295" s="14">
        <v>-8.8256426704669195</v>
      </c>
    </row>
    <row r="296" spans="1:20">
      <c r="A296" t="s">
        <v>659</v>
      </c>
      <c r="B296">
        <v>1</v>
      </c>
      <c r="C296" s="2">
        <v>44775</v>
      </c>
      <c r="D296" t="s">
        <v>1304</v>
      </c>
      <c r="E296">
        <v>2021108</v>
      </c>
      <c r="F296">
        <v>2210702</v>
      </c>
      <c r="G296">
        <v>211000</v>
      </c>
      <c r="H296" t="s">
        <v>2340</v>
      </c>
      <c r="I296" t="s">
        <v>1159</v>
      </c>
      <c r="J296" t="s">
        <v>1157</v>
      </c>
      <c r="K296" t="s">
        <v>1147</v>
      </c>
      <c r="L296" t="s">
        <v>1148</v>
      </c>
      <c r="M296" s="14">
        <v>6.3743872252892597</v>
      </c>
      <c r="N296" t="s">
        <v>1151</v>
      </c>
      <c r="O296">
        <v>33.763327078201002</v>
      </c>
      <c r="P296">
        <v>-84.133158301968095</v>
      </c>
      <c r="Q296">
        <v>3.5</v>
      </c>
      <c r="R296" s="14">
        <v>-9.4756882754918799</v>
      </c>
      <c r="S296" s="14">
        <v>-2.2942869349935799</v>
      </c>
      <c r="T296" s="14">
        <v>8.8786072044568201</v>
      </c>
    </row>
    <row r="297" spans="1:20">
      <c r="A297" t="s">
        <v>758</v>
      </c>
      <c r="B297">
        <v>1</v>
      </c>
      <c r="C297" s="2">
        <v>44783</v>
      </c>
      <c r="D297" t="s">
        <v>1305</v>
      </c>
      <c r="E297">
        <v>2021433</v>
      </c>
      <c r="F297">
        <v>2210808</v>
      </c>
      <c r="G297">
        <v>228500</v>
      </c>
      <c r="H297" t="s">
        <v>2340</v>
      </c>
      <c r="I297" t="s">
        <v>1159</v>
      </c>
      <c r="J297" t="s">
        <v>1163</v>
      </c>
      <c r="K297" t="s">
        <v>1147</v>
      </c>
      <c r="L297" t="s">
        <v>1148</v>
      </c>
      <c r="M297" s="14">
        <v>114.764049868545</v>
      </c>
      <c r="N297" t="s">
        <v>1151</v>
      </c>
      <c r="O297">
        <v>34.697866135092497</v>
      </c>
      <c r="P297">
        <v>-83.353739407667604</v>
      </c>
      <c r="Q297">
        <v>18</v>
      </c>
      <c r="R297" s="14">
        <v>-24.808229187051101</v>
      </c>
      <c r="S297" s="14">
        <v>-4.7419912754093003</v>
      </c>
      <c r="T297" s="14">
        <v>13.1277010162233</v>
      </c>
    </row>
    <row r="298" spans="1:20">
      <c r="A298" t="s">
        <v>122</v>
      </c>
      <c r="B298">
        <v>1</v>
      </c>
      <c r="C298" s="2">
        <v>44726</v>
      </c>
      <c r="D298" t="s">
        <v>1306</v>
      </c>
      <c r="E298">
        <v>2020423</v>
      </c>
      <c r="F298">
        <v>2210120</v>
      </c>
      <c r="G298">
        <v>206000</v>
      </c>
      <c r="H298" t="s">
        <v>2340</v>
      </c>
      <c r="I298" t="s">
        <v>1149</v>
      </c>
      <c r="J298" t="s">
        <v>1163</v>
      </c>
      <c r="K298" t="s">
        <v>1147</v>
      </c>
      <c r="L298" t="s">
        <v>1148</v>
      </c>
      <c r="M298" s="14">
        <v>4249.4521060368297</v>
      </c>
      <c r="N298" t="s">
        <v>1151</v>
      </c>
      <c r="O298">
        <v>30.7968388131317</v>
      </c>
      <c r="P298">
        <v>-84.659935943783395</v>
      </c>
      <c r="Q298">
        <v>8</v>
      </c>
      <c r="R298" s="14">
        <v>-16.145151003585799</v>
      </c>
      <c r="S298" s="14">
        <v>-3.3462452795141302</v>
      </c>
      <c r="T298" s="14">
        <v>10.6248112325272</v>
      </c>
    </row>
    <row r="299" spans="1:20">
      <c r="A299" t="s">
        <v>836</v>
      </c>
      <c r="B299">
        <v>1</v>
      </c>
      <c r="C299" s="2">
        <v>44790</v>
      </c>
      <c r="D299" t="s">
        <v>1307</v>
      </c>
      <c r="E299">
        <v>2021510</v>
      </c>
      <c r="F299">
        <v>2210895</v>
      </c>
      <c r="G299">
        <v>228300</v>
      </c>
      <c r="H299" t="s">
        <v>2340</v>
      </c>
      <c r="I299" t="s">
        <v>1159</v>
      </c>
      <c r="J299" t="s">
        <v>1163</v>
      </c>
      <c r="K299" t="s">
        <v>1147</v>
      </c>
      <c r="L299" t="s">
        <v>1148</v>
      </c>
      <c r="M299" s="14">
        <v>62.734773747294099</v>
      </c>
      <c r="N299" t="s">
        <v>1151</v>
      </c>
      <c r="O299">
        <v>33.576179930658597</v>
      </c>
      <c r="P299">
        <v>-85.241615068825993</v>
      </c>
      <c r="Q299">
        <v>4.5</v>
      </c>
      <c r="R299" s="14">
        <v>-14.6733193126364</v>
      </c>
      <c r="S299" s="14">
        <v>-2.9017559290789001</v>
      </c>
      <c r="T299" s="14">
        <v>8.54072811999478</v>
      </c>
    </row>
    <row r="300" spans="1:20">
      <c r="A300" t="s">
        <v>89</v>
      </c>
      <c r="B300">
        <v>1</v>
      </c>
      <c r="C300" s="2">
        <v>44721</v>
      </c>
      <c r="D300" t="s">
        <v>1308</v>
      </c>
      <c r="E300">
        <v>2020376</v>
      </c>
      <c r="F300">
        <v>2210086</v>
      </c>
      <c r="G300">
        <v>205360</v>
      </c>
      <c r="H300" t="s">
        <v>2340</v>
      </c>
      <c r="I300" t="s">
        <v>1149</v>
      </c>
      <c r="J300" t="s">
        <v>1163</v>
      </c>
      <c r="K300" t="s">
        <v>1147</v>
      </c>
      <c r="L300" t="s">
        <v>1148</v>
      </c>
      <c r="M300" s="14">
        <v>271.12516300248802</v>
      </c>
      <c r="N300" t="s">
        <v>1154</v>
      </c>
      <c r="O300">
        <v>31.194500849960001</v>
      </c>
      <c r="P300">
        <v>-82.862005647662997</v>
      </c>
      <c r="Q300">
        <v>1.89</v>
      </c>
      <c r="R300" s="14">
        <v>4.0480082186577997</v>
      </c>
      <c r="S300" s="14">
        <v>1.1294498183650401</v>
      </c>
      <c r="T300" s="14">
        <v>-4.98759032826257</v>
      </c>
    </row>
    <row r="301" spans="1:20">
      <c r="A301" t="s">
        <v>1003</v>
      </c>
      <c r="B301">
        <v>1</v>
      </c>
      <c r="C301" s="2">
        <v>44817</v>
      </c>
      <c r="D301" t="s">
        <v>1309</v>
      </c>
      <c r="E301">
        <v>2021723</v>
      </c>
      <c r="F301">
        <v>2211090</v>
      </c>
      <c r="G301">
        <v>228620</v>
      </c>
      <c r="H301" t="s">
        <v>2340</v>
      </c>
      <c r="I301" t="s">
        <v>1159</v>
      </c>
      <c r="J301" t="s">
        <v>1157</v>
      </c>
      <c r="K301" t="s">
        <v>1147</v>
      </c>
      <c r="L301" t="s">
        <v>1148</v>
      </c>
      <c r="M301" s="14">
        <v>4.1749425693468396</v>
      </c>
      <c r="N301" t="s">
        <v>1151</v>
      </c>
      <c r="O301">
        <v>33.0153957062168</v>
      </c>
      <c r="P301">
        <v>-84.518553012568304</v>
      </c>
      <c r="Q301">
        <v>4.5</v>
      </c>
      <c r="R301" s="14">
        <v>-1.89208575447641</v>
      </c>
      <c r="S301" s="14">
        <v>0.59199370502172</v>
      </c>
      <c r="T301" s="14">
        <v>-6.62803539465017</v>
      </c>
    </row>
    <row r="302" spans="1:20">
      <c r="A302" t="s">
        <v>863</v>
      </c>
      <c r="B302">
        <v>1</v>
      </c>
      <c r="C302" s="2">
        <v>44796</v>
      </c>
      <c r="D302" t="s">
        <v>1310</v>
      </c>
      <c r="E302">
        <v>2021564</v>
      </c>
      <c r="F302">
        <v>2210927</v>
      </c>
      <c r="G302">
        <v>228340</v>
      </c>
      <c r="H302" t="s">
        <v>2340</v>
      </c>
      <c r="I302" t="s">
        <v>1159</v>
      </c>
      <c r="J302" t="s">
        <v>1163</v>
      </c>
      <c r="K302" t="s">
        <v>1147</v>
      </c>
      <c r="L302" t="s">
        <v>1148</v>
      </c>
      <c r="M302" s="14">
        <v>15496.533035229801</v>
      </c>
      <c r="N302" t="s">
        <v>1151</v>
      </c>
      <c r="O302">
        <v>34.293789044493501</v>
      </c>
      <c r="P302">
        <v>-83.908025706173603</v>
      </c>
      <c r="Q302">
        <v>21.3</v>
      </c>
      <c r="R302" s="14">
        <v>-17.352591719745899</v>
      </c>
      <c r="S302" s="14">
        <v>-3.3458468256755398</v>
      </c>
      <c r="T302" s="14">
        <v>9.4141828856583398</v>
      </c>
    </row>
    <row r="303" spans="1:20">
      <c r="A303" t="s">
        <v>894</v>
      </c>
      <c r="B303">
        <v>1</v>
      </c>
      <c r="C303" s="2">
        <v>44798</v>
      </c>
      <c r="D303" t="s">
        <v>1311</v>
      </c>
      <c r="E303">
        <v>2021603</v>
      </c>
      <c r="F303">
        <v>2210962</v>
      </c>
      <c r="G303">
        <v>228520</v>
      </c>
      <c r="H303" t="s">
        <v>2340</v>
      </c>
      <c r="I303" t="s">
        <v>1159</v>
      </c>
      <c r="J303" t="s">
        <v>1163</v>
      </c>
      <c r="K303" t="s">
        <v>1147</v>
      </c>
      <c r="L303" t="s">
        <v>1148</v>
      </c>
      <c r="M303" s="14">
        <v>83.593247559328802</v>
      </c>
      <c r="N303" t="s">
        <v>1151</v>
      </c>
      <c r="O303">
        <v>33.322294548047097</v>
      </c>
      <c r="P303">
        <v>-84.143971788194506</v>
      </c>
      <c r="Q303">
        <v>10.5</v>
      </c>
      <c r="R303" s="14">
        <v>-4.69501900314925</v>
      </c>
      <c r="S303" s="14">
        <v>-0.17762363106663101</v>
      </c>
      <c r="T303" s="14">
        <v>-3.2740299546161999</v>
      </c>
    </row>
    <row r="304" spans="1:20">
      <c r="A304" t="s">
        <v>974</v>
      </c>
      <c r="B304">
        <v>1</v>
      </c>
      <c r="C304" s="2">
        <v>44813</v>
      </c>
      <c r="D304" t="s">
        <v>1312</v>
      </c>
      <c r="E304">
        <v>2021709</v>
      </c>
      <c r="F304">
        <v>2211052</v>
      </c>
      <c r="G304">
        <v>228140</v>
      </c>
      <c r="H304" t="s">
        <v>2340</v>
      </c>
      <c r="I304" t="s">
        <v>1149</v>
      </c>
      <c r="J304" t="s">
        <v>1163</v>
      </c>
      <c r="K304" t="s">
        <v>1147</v>
      </c>
      <c r="L304" t="s">
        <v>1148</v>
      </c>
      <c r="M304" s="14">
        <v>113.496027823582</v>
      </c>
      <c r="N304" t="s">
        <v>1151</v>
      </c>
      <c r="O304">
        <v>30.6631256039691</v>
      </c>
      <c r="P304">
        <v>-83.687129417138294</v>
      </c>
      <c r="Q304">
        <v>4.75</v>
      </c>
      <c r="R304" s="14">
        <v>9.7303919522183602</v>
      </c>
      <c r="S304" s="14">
        <v>2.4062729638333802</v>
      </c>
      <c r="T304" s="14">
        <v>-9.5197917584487399</v>
      </c>
    </row>
    <row r="305" spans="1:20">
      <c r="A305" t="s">
        <v>365</v>
      </c>
      <c r="B305">
        <v>1</v>
      </c>
      <c r="C305" s="2">
        <v>44748</v>
      </c>
      <c r="D305" t="s">
        <v>1313</v>
      </c>
      <c r="E305">
        <v>2020722</v>
      </c>
      <c r="F305">
        <v>2210378</v>
      </c>
      <c r="G305">
        <v>216020</v>
      </c>
      <c r="H305" t="s">
        <v>2340</v>
      </c>
      <c r="I305" t="s">
        <v>1149</v>
      </c>
      <c r="J305" t="s">
        <v>1163</v>
      </c>
      <c r="K305" t="s">
        <v>1147</v>
      </c>
      <c r="L305" t="s">
        <v>1148</v>
      </c>
      <c r="M305" s="14">
        <v>2909.8505636314098</v>
      </c>
      <c r="N305" t="s">
        <v>1151</v>
      </c>
      <c r="O305">
        <v>30.831985468618701</v>
      </c>
      <c r="P305">
        <v>-84.8580314337446</v>
      </c>
      <c r="Q305">
        <v>7.5</v>
      </c>
      <c r="R305" s="14">
        <v>-4.8817572314399298</v>
      </c>
      <c r="S305" s="14">
        <v>-0.80028072487187096</v>
      </c>
      <c r="T305" s="14">
        <v>1.5204885675350299</v>
      </c>
    </row>
    <row r="306" spans="1:20">
      <c r="A306" t="s">
        <v>1012</v>
      </c>
      <c r="B306">
        <v>1</v>
      </c>
      <c r="C306" s="2">
        <v>44819</v>
      </c>
      <c r="D306" t="s">
        <v>1314</v>
      </c>
      <c r="E306">
        <v>2021767</v>
      </c>
      <c r="F306">
        <v>2211101</v>
      </c>
      <c r="G306">
        <v>221560</v>
      </c>
      <c r="H306" t="s">
        <v>2340</v>
      </c>
      <c r="I306" t="s">
        <v>1159</v>
      </c>
      <c r="J306" t="s">
        <v>1153</v>
      </c>
      <c r="K306" t="s">
        <v>1147</v>
      </c>
      <c r="L306" t="s">
        <v>1148</v>
      </c>
      <c r="M306" s="14">
        <v>2.7529241639973598</v>
      </c>
      <c r="N306" t="s">
        <v>1151</v>
      </c>
      <c r="O306">
        <v>34.455087852415502</v>
      </c>
      <c r="P306">
        <v>-85.182805498634707</v>
      </c>
      <c r="Q306">
        <v>3</v>
      </c>
      <c r="R306" s="14">
        <v>-9.6744280597178793</v>
      </c>
      <c r="S306" s="14">
        <v>-1.0711194000759801</v>
      </c>
      <c r="T306" s="14">
        <v>-1.10547285911003</v>
      </c>
    </row>
    <row r="307" spans="1:20">
      <c r="A307" t="s">
        <v>977</v>
      </c>
      <c r="B307">
        <v>1</v>
      </c>
      <c r="C307" s="2">
        <v>44812</v>
      </c>
      <c r="D307" t="s">
        <v>1315</v>
      </c>
      <c r="E307">
        <v>2021699</v>
      </c>
      <c r="F307">
        <v>2211055</v>
      </c>
      <c r="G307">
        <v>228100</v>
      </c>
      <c r="H307" t="s">
        <v>2340</v>
      </c>
      <c r="I307" t="s">
        <v>1149</v>
      </c>
      <c r="J307" t="s">
        <v>2326</v>
      </c>
      <c r="K307" t="s">
        <v>1147</v>
      </c>
      <c r="L307" t="s">
        <v>1148</v>
      </c>
      <c r="M307" s="14">
        <v>26.621323432141299</v>
      </c>
      <c r="N307" t="s">
        <v>1151</v>
      </c>
      <c r="O307">
        <v>32.637274128480897</v>
      </c>
      <c r="P307">
        <v>-81.766457337532898</v>
      </c>
      <c r="Q307">
        <v>5.79</v>
      </c>
      <c r="R307" s="14">
        <v>1.0530141104660899</v>
      </c>
      <c r="S307" s="14">
        <v>1.1033252508509299</v>
      </c>
      <c r="T307" s="14">
        <v>-7.77358789634141</v>
      </c>
    </row>
    <row r="308" spans="1:20">
      <c r="A308" t="s">
        <v>1021</v>
      </c>
      <c r="B308">
        <v>1</v>
      </c>
      <c r="C308" s="2">
        <v>44818</v>
      </c>
      <c r="D308" t="s">
        <v>1316</v>
      </c>
      <c r="E308">
        <v>2021741</v>
      </c>
      <c r="F308">
        <v>2211111</v>
      </c>
      <c r="G308">
        <v>228420</v>
      </c>
      <c r="H308" t="s">
        <v>2340</v>
      </c>
      <c r="I308" t="s">
        <v>1159</v>
      </c>
      <c r="J308" t="s">
        <v>1163</v>
      </c>
      <c r="K308" t="s">
        <v>1147</v>
      </c>
      <c r="L308" t="s">
        <v>1148</v>
      </c>
      <c r="M308" s="14">
        <v>62.3905003538922</v>
      </c>
      <c r="N308" t="s">
        <v>1151</v>
      </c>
      <c r="O308">
        <v>34.336344056981702</v>
      </c>
      <c r="P308">
        <v>-85.329201247425303</v>
      </c>
      <c r="Q308">
        <v>5.2</v>
      </c>
      <c r="R308" s="14">
        <v>-22.159230861826199</v>
      </c>
      <c r="S308" s="14">
        <v>-3.9789169618732698</v>
      </c>
      <c r="T308" s="14">
        <v>9.6721048331599402</v>
      </c>
    </row>
    <row r="309" spans="1:20">
      <c r="A309" t="s">
        <v>963</v>
      </c>
      <c r="B309">
        <v>1</v>
      </c>
      <c r="C309" s="2">
        <v>44811</v>
      </c>
      <c r="D309" t="s">
        <v>1317</v>
      </c>
      <c r="E309">
        <v>2021687</v>
      </c>
      <c r="F309">
        <v>2211038</v>
      </c>
      <c r="G309">
        <v>228120</v>
      </c>
      <c r="H309" t="s">
        <v>2340</v>
      </c>
      <c r="I309" t="s">
        <v>1159</v>
      </c>
      <c r="J309" t="s">
        <v>2326</v>
      </c>
      <c r="K309" t="s">
        <v>1147</v>
      </c>
      <c r="L309" t="s">
        <v>1148</v>
      </c>
      <c r="M309" s="14">
        <v>35.797027942242302</v>
      </c>
      <c r="N309" t="s">
        <v>1151</v>
      </c>
      <c r="O309">
        <v>34.491799651840701</v>
      </c>
      <c r="P309">
        <v>-83.496205077188307</v>
      </c>
      <c r="Q309">
        <v>8.1999999999999904</v>
      </c>
      <c r="R309" s="14">
        <v>-22.454549565489501</v>
      </c>
      <c r="S309" s="14">
        <v>-4.1071232904306898</v>
      </c>
      <c r="T309" s="14">
        <v>10.402436757956</v>
      </c>
    </row>
    <row r="310" spans="1:20">
      <c r="A310" t="s">
        <v>28</v>
      </c>
      <c r="B310">
        <v>1</v>
      </c>
      <c r="C310" s="2">
        <v>44714</v>
      </c>
      <c r="D310" t="s">
        <v>1318</v>
      </c>
      <c r="E310">
        <v>2020297</v>
      </c>
      <c r="F310">
        <v>2210024</v>
      </c>
      <c r="G310">
        <v>200900</v>
      </c>
      <c r="H310" t="s">
        <v>2355</v>
      </c>
      <c r="I310" t="s">
        <v>1319</v>
      </c>
      <c r="J310" t="s">
        <v>1157</v>
      </c>
      <c r="K310" t="s">
        <v>1147</v>
      </c>
      <c r="L310" t="s">
        <v>1148</v>
      </c>
      <c r="M310" s="14">
        <v>5.1762133959592704</v>
      </c>
      <c r="N310" t="s">
        <v>1151</v>
      </c>
      <c r="O310">
        <v>41.466389999999997</v>
      </c>
      <c r="P310">
        <v>-94.440479999999994</v>
      </c>
      <c r="Q310">
        <v>6.6</v>
      </c>
      <c r="R310" s="14">
        <v>-16.430703211120498</v>
      </c>
      <c r="S310" s="14">
        <v>-0.95904104485724995</v>
      </c>
      <c r="T310" s="14">
        <v>-8.7583748522625804</v>
      </c>
    </row>
    <row r="311" spans="1:20">
      <c r="A311" t="s">
        <v>106</v>
      </c>
      <c r="B311">
        <v>1</v>
      </c>
      <c r="C311" s="2">
        <v>44725</v>
      </c>
      <c r="D311" t="s">
        <v>1320</v>
      </c>
      <c r="E311">
        <v>2020394</v>
      </c>
      <c r="F311">
        <v>2210104</v>
      </c>
      <c r="G311">
        <v>202240</v>
      </c>
      <c r="H311" t="s">
        <v>2355</v>
      </c>
      <c r="I311" t="s">
        <v>1319</v>
      </c>
      <c r="J311" t="s">
        <v>1157</v>
      </c>
      <c r="K311" t="s">
        <v>1147</v>
      </c>
      <c r="L311" t="s">
        <v>1148</v>
      </c>
      <c r="M311" s="14">
        <v>4.8779172340279402</v>
      </c>
      <c r="N311" t="s">
        <v>1151</v>
      </c>
      <c r="O311">
        <v>40.891874097138597</v>
      </c>
      <c r="P311">
        <v>-92.416643032641204</v>
      </c>
      <c r="Q311">
        <v>7.2</v>
      </c>
      <c r="R311" s="14">
        <v>-23.2634753820622</v>
      </c>
      <c r="S311" s="14">
        <v>-1.49531846330347</v>
      </c>
      <c r="T311" s="14">
        <v>-11.3009276756344</v>
      </c>
    </row>
    <row r="312" spans="1:20">
      <c r="A312" t="s">
        <v>961</v>
      </c>
      <c r="B312">
        <v>1</v>
      </c>
      <c r="C312" s="2">
        <v>44812</v>
      </c>
      <c r="D312" t="s">
        <v>1321</v>
      </c>
      <c r="E312">
        <v>2021698</v>
      </c>
      <c r="F312">
        <v>2211036</v>
      </c>
      <c r="G312">
        <v>229040</v>
      </c>
      <c r="H312" t="s">
        <v>2355</v>
      </c>
      <c r="I312" t="s">
        <v>1319</v>
      </c>
      <c r="J312" t="s">
        <v>1157</v>
      </c>
      <c r="K312" t="s">
        <v>1147</v>
      </c>
      <c r="L312" t="s">
        <v>1148</v>
      </c>
      <c r="M312" s="14">
        <v>4.1277890615011197</v>
      </c>
      <c r="N312" t="s">
        <v>1151</v>
      </c>
      <c r="O312">
        <v>42.373586158104999</v>
      </c>
      <c r="P312">
        <v>-95.499167987172697</v>
      </c>
      <c r="Q312">
        <v>3.5</v>
      </c>
      <c r="R312" s="14">
        <v>-21.153563816981301</v>
      </c>
      <c r="S312" s="14">
        <v>-1.8791605305911701</v>
      </c>
      <c r="T312" s="14">
        <v>-6.1202795722519703</v>
      </c>
    </row>
    <row r="313" spans="1:20">
      <c r="A313" t="s">
        <v>245</v>
      </c>
      <c r="B313">
        <v>1</v>
      </c>
      <c r="C313" s="2">
        <v>44735</v>
      </c>
      <c r="D313" t="s">
        <v>1322</v>
      </c>
      <c r="E313">
        <v>2020577</v>
      </c>
      <c r="F313">
        <v>2210250</v>
      </c>
      <c r="G313">
        <v>202260</v>
      </c>
      <c r="H313" t="s">
        <v>2355</v>
      </c>
      <c r="I313" t="s">
        <v>1319</v>
      </c>
      <c r="J313" t="s">
        <v>1153</v>
      </c>
      <c r="K313" t="s">
        <v>1147</v>
      </c>
      <c r="L313" t="s">
        <v>1148</v>
      </c>
      <c r="M313" s="14">
        <v>1.4023321340511199</v>
      </c>
      <c r="N313" t="s">
        <v>1151</v>
      </c>
      <c r="O313">
        <v>40.655749999999998</v>
      </c>
      <c r="P313">
        <v>-92.374840000000006</v>
      </c>
      <c r="Q313">
        <v>3</v>
      </c>
      <c r="R313" s="14">
        <v>-33.283641276052002</v>
      </c>
      <c r="S313" s="14">
        <v>-4.2912939265465297</v>
      </c>
      <c r="T313" s="14">
        <v>1.04671013632027</v>
      </c>
    </row>
    <row r="314" spans="1:20">
      <c r="A314" t="s">
        <v>730</v>
      </c>
      <c r="B314">
        <v>1</v>
      </c>
      <c r="C314" s="2">
        <v>44781</v>
      </c>
      <c r="D314" t="s">
        <v>1323</v>
      </c>
      <c r="E314">
        <v>2021391</v>
      </c>
      <c r="F314">
        <v>2210777</v>
      </c>
      <c r="G314">
        <v>226060</v>
      </c>
      <c r="H314" t="s">
        <v>2355</v>
      </c>
      <c r="I314" t="s">
        <v>1319</v>
      </c>
      <c r="J314" t="s">
        <v>1153</v>
      </c>
      <c r="K314" t="s">
        <v>1147</v>
      </c>
      <c r="L314" t="s">
        <v>1148</v>
      </c>
      <c r="M314" s="14">
        <v>1.2898185370159501</v>
      </c>
      <c r="N314" t="s">
        <v>1151</v>
      </c>
      <c r="O314">
        <v>40.666739999999997</v>
      </c>
      <c r="P314">
        <v>-94.705209999999994</v>
      </c>
      <c r="Q314">
        <v>4.7</v>
      </c>
      <c r="R314" s="14">
        <v>-8.9501612717888506</v>
      </c>
      <c r="S314" s="14">
        <v>1.5079517902828401</v>
      </c>
      <c r="T314" s="14">
        <v>-21.013775594051602</v>
      </c>
    </row>
    <row r="315" spans="1:20">
      <c r="A315" t="s">
        <v>167</v>
      </c>
      <c r="B315">
        <v>1</v>
      </c>
      <c r="C315" s="2">
        <v>44728</v>
      </c>
      <c r="D315" t="s">
        <v>1324</v>
      </c>
      <c r="E315">
        <v>2020466</v>
      </c>
      <c r="F315">
        <v>2210167</v>
      </c>
      <c r="G315">
        <v>200880</v>
      </c>
      <c r="H315" t="s">
        <v>2355</v>
      </c>
      <c r="I315" t="s">
        <v>1319</v>
      </c>
      <c r="J315" t="s">
        <v>1157</v>
      </c>
      <c r="K315" t="s">
        <v>1147</v>
      </c>
      <c r="L315" t="s">
        <v>1148</v>
      </c>
      <c r="M315" s="14">
        <v>5.3675878510392101</v>
      </c>
      <c r="N315" t="s">
        <v>1151</v>
      </c>
      <c r="O315">
        <v>41.033670000000001</v>
      </c>
      <c r="P315">
        <v>-93.742729999999995</v>
      </c>
      <c r="Q315">
        <v>2.4</v>
      </c>
      <c r="R315" s="14">
        <v>-33.179108609481297</v>
      </c>
      <c r="S315" s="14">
        <v>-4.5617437458476102</v>
      </c>
      <c r="T315" s="14">
        <v>3.3148413572995699</v>
      </c>
    </row>
    <row r="316" spans="1:20">
      <c r="A316" t="s">
        <v>707</v>
      </c>
      <c r="B316">
        <v>1</v>
      </c>
      <c r="C316" s="2">
        <v>44777</v>
      </c>
      <c r="D316" t="s">
        <v>1325</v>
      </c>
      <c r="E316">
        <v>2021160</v>
      </c>
      <c r="F316">
        <v>2210753</v>
      </c>
      <c r="G316">
        <v>200940</v>
      </c>
      <c r="H316" t="s">
        <v>2355</v>
      </c>
      <c r="I316" t="s">
        <v>1319</v>
      </c>
      <c r="J316" t="s">
        <v>1153</v>
      </c>
      <c r="K316" t="s">
        <v>1147</v>
      </c>
      <c r="L316" t="s">
        <v>1148</v>
      </c>
      <c r="M316" s="14">
        <v>1.0222773957465401</v>
      </c>
      <c r="N316" t="s">
        <v>1151</v>
      </c>
      <c r="O316">
        <v>40.6256155527159</v>
      </c>
      <c r="P316">
        <v>-93.9519583889345</v>
      </c>
      <c r="Q316">
        <v>1.4</v>
      </c>
      <c r="R316" s="14">
        <v>-12.578817206133399</v>
      </c>
      <c r="S316" s="14">
        <v>-0.81156601293066999</v>
      </c>
      <c r="T316" s="14">
        <v>-6.0862891026880401</v>
      </c>
    </row>
    <row r="317" spans="1:20">
      <c r="A317" t="s">
        <v>1005</v>
      </c>
      <c r="B317">
        <v>1</v>
      </c>
      <c r="C317" s="2">
        <v>44818</v>
      </c>
      <c r="D317" t="s">
        <v>1326</v>
      </c>
      <c r="E317">
        <v>2021748</v>
      </c>
      <c r="F317">
        <v>2211092</v>
      </c>
      <c r="G317">
        <v>229080</v>
      </c>
      <c r="H317" t="s">
        <v>2355</v>
      </c>
      <c r="I317" t="s">
        <v>1319</v>
      </c>
      <c r="J317" t="s">
        <v>2325</v>
      </c>
      <c r="K317" t="s">
        <v>1147</v>
      </c>
      <c r="L317" t="s">
        <v>1148</v>
      </c>
      <c r="M317" s="14">
        <v>10.252073460217799</v>
      </c>
      <c r="N317" t="s">
        <v>1151</v>
      </c>
      <c r="O317">
        <v>41.051700562448303</v>
      </c>
      <c r="P317">
        <v>-92.817868617166496</v>
      </c>
      <c r="Q317">
        <v>8.8000000000000007</v>
      </c>
      <c r="R317" s="14">
        <v>-19.8194571029861</v>
      </c>
      <c r="S317" s="14">
        <v>-1.59548760759439</v>
      </c>
      <c r="T317" s="14">
        <v>-7.0555562422309697</v>
      </c>
    </row>
    <row r="318" spans="1:20">
      <c r="A318" t="s">
        <v>453</v>
      </c>
      <c r="B318">
        <v>1</v>
      </c>
      <c r="C318" s="2">
        <v>44755</v>
      </c>
      <c r="D318" t="s">
        <v>1327</v>
      </c>
      <c r="E318">
        <v>2020830</v>
      </c>
      <c r="F318">
        <v>2210475</v>
      </c>
      <c r="G318">
        <v>202940</v>
      </c>
      <c r="H318" t="s">
        <v>2364</v>
      </c>
      <c r="I318" t="s">
        <v>1182</v>
      </c>
      <c r="J318" t="s">
        <v>1163</v>
      </c>
      <c r="K318" t="s">
        <v>1147</v>
      </c>
      <c r="L318" t="s">
        <v>1148</v>
      </c>
      <c r="M318" s="14">
        <v>369.95390010690801</v>
      </c>
      <c r="N318" t="s">
        <v>1154</v>
      </c>
      <c r="O318">
        <v>47.882849999999998</v>
      </c>
      <c r="P318">
        <v>-116.87560000000001</v>
      </c>
      <c r="Q318">
        <v>19.7</v>
      </c>
      <c r="R318" s="14">
        <v>-100.02577948065</v>
      </c>
      <c r="S318" s="14">
        <v>-13.299906914919999</v>
      </c>
      <c r="T318" s="14">
        <v>6.3734758387106298</v>
      </c>
    </row>
    <row r="319" spans="1:20">
      <c r="A319" t="s">
        <v>296</v>
      </c>
      <c r="B319">
        <v>1</v>
      </c>
      <c r="C319" s="2">
        <v>44739</v>
      </c>
      <c r="D319" t="s">
        <v>1328</v>
      </c>
      <c r="E319">
        <v>2020634</v>
      </c>
      <c r="F319">
        <v>2210306</v>
      </c>
      <c r="G319">
        <v>202980</v>
      </c>
      <c r="H319" t="s">
        <v>2364</v>
      </c>
      <c r="I319" t="s">
        <v>1185</v>
      </c>
      <c r="J319" t="s">
        <v>1163</v>
      </c>
      <c r="K319" t="s">
        <v>1147</v>
      </c>
      <c r="L319" t="s">
        <v>1148</v>
      </c>
      <c r="M319" s="14">
        <v>56.876650576452498</v>
      </c>
      <c r="N319" t="s">
        <v>1151</v>
      </c>
      <c r="O319">
        <v>43.191687317928803</v>
      </c>
      <c r="P319">
        <v>-116.959322817317</v>
      </c>
      <c r="Q319">
        <v>15.7</v>
      </c>
      <c r="R319" s="14">
        <v>-111.75264428262101</v>
      </c>
      <c r="S319" s="14">
        <v>-14.439851331017699</v>
      </c>
      <c r="T319" s="14">
        <v>3.76616636552049</v>
      </c>
    </row>
    <row r="320" spans="1:20">
      <c r="A320" t="s">
        <v>377</v>
      </c>
      <c r="B320">
        <v>1</v>
      </c>
      <c r="C320" s="2">
        <v>44748</v>
      </c>
      <c r="D320" t="s">
        <v>1329</v>
      </c>
      <c r="E320">
        <v>2020728</v>
      </c>
      <c r="F320">
        <v>2210392</v>
      </c>
      <c r="G320">
        <v>202180</v>
      </c>
      <c r="H320" t="s">
        <v>2364</v>
      </c>
      <c r="I320" t="s">
        <v>1185</v>
      </c>
      <c r="J320" t="s">
        <v>1163</v>
      </c>
      <c r="K320" t="s">
        <v>1147</v>
      </c>
      <c r="L320" t="s">
        <v>1148</v>
      </c>
      <c r="M320" s="14">
        <v>197.76200637762199</v>
      </c>
      <c r="N320" t="s">
        <v>1151</v>
      </c>
      <c r="O320">
        <v>42.614785197169297</v>
      </c>
      <c r="P320">
        <v>-114.149072590236</v>
      </c>
      <c r="Q320">
        <v>3.65</v>
      </c>
      <c r="R320" s="14">
        <v>-124.54030089018801</v>
      </c>
      <c r="S320" s="14">
        <v>-15.962275390811399</v>
      </c>
      <c r="T320" s="14">
        <v>3.1579022363032099</v>
      </c>
    </row>
    <row r="321" spans="1:20">
      <c r="A321" t="s">
        <v>695</v>
      </c>
      <c r="B321">
        <v>1</v>
      </c>
      <c r="C321" s="2">
        <v>44775</v>
      </c>
      <c r="D321" t="s">
        <v>1330</v>
      </c>
      <c r="E321">
        <v>2021129</v>
      </c>
      <c r="F321">
        <v>2210739</v>
      </c>
      <c r="G321">
        <v>220540</v>
      </c>
      <c r="H321" t="s">
        <v>2364</v>
      </c>
      <c r="I321" t="s">
        <v>1182</v>
      </c>
      <c r="J321" t="s">
        <v>1157</v>
      </c>
      <c r="K321" t="s">
        <v>1147</v>
      </c>
      <c r="L321" t="s">
        <v>1148</v>
      </c>
      <c r="M321" s="14">
        <v>8.9787468399999995</v>
      </c>
      <c r="N321" t="s">
        <v>1154</v>
      </c>
      <c r="O321">
        <v>44.85172</v>
      </c>
      <c r="P321">
        <v>-115.96510000000001</v>
      </c>
      <c r="Q321">
        <v>10.1</v>
      </c>
      <c r="R321" s="14">
        <v>-117.154399824113</v>
      </c>
      <c r="S321" s="14">
        <v>-15.1909073622629</v>
      </c>
      <c r="T321" s="14">
        <v>4.3728590739901403</v>
      </c>
    </row>
    <row r="322" spans="1:20">
      <c r="A322" t="s">
        <v>884</v>
      </c>
      <c r="B322">
        <v>1</v>
      </c>
      <c r="C322" s="2">
        <v>44796</v>
      </c>
      <c r="D322" t="s">
        <v>1331</v>
      </c>
      <c r="E322">
        <v>2021573</v>
      </c>
      <c r="F322">
        <v>2210950</v>
      </c>
      <c r="G322">
        <v>209660</v>
      </c>
      <c r="H322" t="s">
        <v>2364</v>
      </c>
      <c r="I322" t="s">
        <v>1182</v>
      </c>
      <c r="J322" t="s">
        <v>1153</v>
      </c>
      <c r="K322" t="s">
        <v>1147</v>
      </c>
      <c r="L322" t="s">
        <v>1148</v>
      </c>
      <c r="M322" s="14">
        <v>1.7902392749557701</v>
      </c>
      <c r="N322" t="s">
        <v>1154</v>
      </c>
      <c r="O322">
        <v>48.59713</v>
      </c>
      <c r="P322">
        <v>-116.9714</v>
      </c>
      <c r="Q322">
        <v>8.1999999999999904</v>
      </c>
      <c r="R322" s="14">
        <v>-80.471319479363004</v>
      </c>
      <c r="S322" s="14">
        <v>-6.25166939574647</v>
      </c>
      <c r="T322" s="14">
        <v>-30.457964313391201</v>
      </c>
    </row>
    <row r="323" spans="1:20">
      <c r="A323" t="s">
        <v>906</v>
      </c>
      <c r="B323">
        <v>1</v>
      </c>
      <c r="C323" s="2">
        <v>44798</v>
      </c>
      <c r="D323" t="s">
        <v>1332</v>
      </c>
      <c r="E323">
        <v>2021609</v>
      </c>
      <c r="F323">
        <v>2210977</v>
      </c>
      <c r="G323">
        <v>213940</v>
      </c>
      <c r="H323" t="s">
        <v>2364</v>
      </c>
      <c r="I323" t="s">
        <v>1182</v>
      </c>
      <c r="J323" t="s">
        <v>1153</v>
      </c>
      <c r="K323" t="s">
        <v>1147</v>
      </c>
      <c r="L323" t="s">
        <v>1148</v>
      </c>
      <c r="M323" s="14">
        <v>1.0293159999999999</v>
      </c>
      <c r="N323" t="s">
        <v>1154</v>
      </c>
      <c r="O323">
        <v>45.449420000000003</v>
      </c>
      <c r="P323">
        <v>-113.8609</v>
      </c>
      <c r="Q323">
        <v>1.5</v>
      </c>
      <c r="R323" s="14">
        <v>-122.80573356015501</v>
      </c>
      <c r="S323" s="14">
        <v>-15.3178628071321</v>
      </c>
      <c r="T323" s="14">
        <v>-0.26283110309783803</v>
      </c>
    </row>
    <row r="324" spans="1:20">
      <c r="A324" t="s">
        <v>618</v>
      </c>
      <c r="B324">
        <v>1</v>
      </c>
      <c r="C324" s="2">
        <v>44769</v>
      </c>
      <c r="D324" t="s">
        <v>1333</v>
      </c>
      <c r="E324">
        <v>2021039</v>
      </c>
      <c r="F324">
        <v>2210658</v>
      </c>
      <c r="G324">
        <v>213900</v>
      </c>
      <c r="H324" t="s">
        <v>2364</v>
      </c>
      <c r="I324" t="s">
        <v>1185</v>
      </c>
      <c r="J324" t="s">
        <v>2326</v>
      </c>
      <c r="K324" t="s">
        <v>1147</v>
      </c>
      <c r="L324" t="s">
        <v>1148</v>
      </c>
      <c r="M324" s="14">
        <v>35.823306430000002</v>
      </c>
      <c r="N324" t="s">
        <v>1151</v>
      </c>
      <c r="O324">
        <v>42.965570000000099</v>
      </c>
      <c r="P324">
        <v>-115.84310000000001</v>
      </c>
      <c r="Q324">
        <v>6.15</v>
      </c>
      <c r="R324" s="14">
        <v>-93.310249154975693</v>
      </c>
      <c r="S324" s="14">
        <v>-9.5496999328283607</v>
      </c>
      <c r="T324" s="14">
        <v>-16.912649692348801</v>
      </c>
    </row>
    <row r="325" spans="1:20">
      <c r="A325" t="s">
        <v>838</v>
      </c>
      <c r="B325">
        <v>1</v>
      </c>
      <c r="C325" s="2">
        <v>44789</v>
      </c>
      <c r="D325" t="s">
        <v>1334</v>
      </c>
      <c r="E325">
        <v>2021503</v>
      </c>
      <c r="F325">
        <v>2210897</v>
      </c>
      <c r="G325">
        <v>224360</v>
      </c>
      <c r="H325" t="s">
        <v>2364</v>
      </c>
      <c r="I325" t="s">
        <v>1182</v>
      </c>
      <c r="J325" t="s">
        <v>1153</v>
      </c>
      <c r="K325" t="s">
        <v>1147</v>
      </c>
      <c r="L325" t="s">
        <v>1148</v>
      </c>
      <c r="M325" s="14">
        <v>1.4014052532741801</v>
      </c>
      <c r="N325" t="s">
        <v>1154</v>
      </c>
      <c r="O325">
        <v>44.651449999999997</v>
      </c>
      <c r="P325">
        <v>-115.49720000000001</v>
      </c>
      <c r="Q325">
        <v>3</v>
      </c>
      <c r="R325" s="14">
        <v>-128.05759393669501</v>
      </c>
      <c r="S325" s="14">
        <v>-16.331303390111501</v>
      </c>
      <c r="T325" s="14">
        <v>2.5928331841969001</v>
      </c>
    </row>
    <row r="326" spans="1:20">
      <c r="A326" t="s">
        <v>602</v>
      </c>
      <c r="B326">
        <v>1</v>
      </c>
      <c r="C326" s="2">
        <v>44768</v>
      </c>
      <c r="D326" t="s">
        <v>1335</v>
      </c>
      <c r="E326">
        <v>2021029</v>
      </c>
      <c r="F326">
        <v>2210638</v>
      </c>
      <c r="G326">
        <v>213880</v>
      </c>
      <c r="H326" t="s">
        <v>2364</v>
      </c>
      <c r="I326" t="s">
        <v>1182</v>
      </c>
      <c r="J326" t="s">
        <v>1163</v>
      </c>
      <c r="K326" t="s">
        <v>1147</v>
      </c>
      <c r="L326" t="s">
        <v>1148</v>
      </c>
      <c r="M326" s="14">
        <v>338.97766672403998</v>
      </c>
      <c r="N326" t="s">
        <v>1154</v>
      </c>
      <c r="O326">
        <v>43.912419999999997</v>
      </c>
      <c r="P326">
        <v>-114.86109999999999</v>
      </c>
      <c r="Q326">
        <v>50</v>
      </c>
      <c r="R326" s="14">
        <v>-130.27761718663601</v>
      </c>
      <c r="S326" s="14">
        <v>-17.0027966324337</v>
      </c>
      <c r="T326" s="14">
        <v>5.7447558728336698</v>
      </c>
    </row>
    <row r="327" spans="1:20">
      <c r="A327" t="s">
        <v>317</v>
      </c>
      <c r="B327">
        <v>1</v>
      </c>
      <c r="C327" s="2">
        <v>44740</v>
      </c>
      <c r="D327" t="s">
        <v>1336</v>
      </c>
      <c r="E327">
        <v>2020652</v>
      </c>
      <c r="F327">
        <v>2210328</v>
      </c>
      <c r="G327">
        <v>202960</v>
      </c>
      <c r="H327" t="s">
        <v>2364</v>
      </c>
      <c r="I327" t="s">
        <v>1185</v>
      </c>
      <c r="J327" t="s">
        <v>2326</v>
      </c>
      <c r="K327" t="s">
        <v>1147</v>
      </c>
      <c r="L327" t="s">
        <v>1148</v>
      </c>
      <c r="M327" s="14">
        <v>38.119335980000002</v>
      </c>
      <c r="N327" t="s">
        <v>1151</v>
      </c>
      <c r="O327">
        <v>42.349449999999997</v>
      </c>
      <c r="P327">
        <v>-115.9023</v>
      </c>
      <c r="Q327">
        <v>4.3</v>
      </c>
      <c r="R327" s="14">
        <v>-66.974601184619502</v>
      </c>
      <c r="S327" s="14">
        <v>-5.5171183601267497</v>
      </c>
      <c r="T327" s="14">
        <v>-22.8376543036055</v>
      </c>
    </row>
    <row r="328" spans="1:20">
      <c r="A328" t="s">
        <v>770</v>
      </c>
      <c r="B328">
        <v>1</v>
      </c>
      <c r="C328" s="2">
        <v>44782</v>
      </c>
      <c r="D328" t="s">
        <v>1337</v>
      </c>
      <c r="E328">
        <v>2021420</v>
      </c>
      <c r="F328">
        <v>2210820</v>
      </c>
      <c r="G328">
        <v>224340</v>
      </c>
      <c r="H328" t="s">
        <v>2364</v>
      </c>
      <c r="I328" t="s">
        <v>1182</v>
      </c>
      <c r="J328" t="s">
        <v>1163</v>
      </c>
      <c r="K328" t="s">
        <v>1147</v>
      </c>
      <c r="L328" t="s">
        <v>1148</v>
      </c>
      <c r="M328" s="14">
        <v>82.482493581733095</v>
      </c>
      <c r="N328" t="s">
        <v>1154</v>
      </c>
      <c r="O328">
        <v>47.468081353965196</v>
      </c>
      <c r="P328">
        <v>-116.58576711673101</v>
      </c>
      <c r="Q328">
        <v>6.5</v>
      </c>
      <c r="R328" s="14">
        <v>-99.490393756738399</v>
      </c>
      <c r="S328" s="14">
        <v>-13.2478027426077</v>
      </c>
      <c r="T328" s="14">
        <v>6.4920281841235603</v>
      </c>
    </row>
    <row r="329" spans="1:20">
      <c r="A329" t="s">
        <v>708</v>
      </c>
      <c r="B329">
        <v>1</v>
      </c>
      <c r="C329" s="2">
        <v>44776</v>
      </c>
      <c r="D329" t="s">
        <v>1338</v>
      </c>
      <c r="E329">
        <v>2021155</v>
      </c>
      <c r="F329">
        <v>2210754</v>
      </c>
      <c r="G329">
        <v>220520</v>
      </c>
      <c r="H329" t="s">
        <v>2364</v>
      </c>
      <c r="I329" t="s">
        <v>1182</v>
      </c>
      <c r="J329" t="s">
        <v>1163</v>
      </c>
      <c r="K329" t="s">
        <v>1147</v>
      </c>
      <c r="L329" t="s">
        <v>1148</v>
      </c>
      <c r="M329" s="14">
        <v>584.00457581075796</v>
      </c>
      <c r="N329" t="s">
        <v>1154</v>
      </c>
      <c r="O329">
        <v>44.915020415544902</v>
      </c>
      <c r="P329">
        <v>-116.038505003233</v>
      </c>
      <c r="Q329">
        <v>4</v>
      </c>
      <c r="R329" s="14">
        <v>-117.41484219467399</v>
      </c>
      <c r="S329" s="14">
        <v>-15.718390742193</v>
      </c>
      <c r="T329" s="14">
        <v>8.3322837428696293</v>
      </c>
    </row>
    <row r="330" spans="1:20">
      <c r="A330" t="s">
        <v>362</v>
      </c>
      <c r="B330">
        <v>1</v>
      </c>
      <c r="C330" s="2">
        <v>44747</v>
      </c>
      <c r="D330" t="s">
        <v>1339</v>
      </c>
      <c r="E330">
        <v>2020713</v>
      </c>
      <c r="F330">
        <v>2210375</v>
      </c>
      <c r="G330">
        <v>202160</v>
      </c>
      <c r="H330" t="s">
        <v>2364</v>
      </c>
      <c r="I330" t="s">
        <v>1185</v>
      </c>
      <c r="J330" t="s">
        <v>1163</v>
      </c>
      <c r="K330" t="s">
        <v>1147</v>
      </c>
      <c r="L330" t="s">
        <v>1148</v>
      </c>
      <c r="M330" s="14">
        <v>1181.9607396491999</v>
      </c>
      <c r="N330" t="s">
        <v>1151</v>
      </c>
      <c r="O330">
        <v>44.3777131859147</v>
      </c>
      <c r="P330">
        <v>-116.55733314659599</v>
      </c>
      <c r="Q330">
        <v>6.8</v>
      </c>
      <c r="R330" s="14">
        <v>-96.9666344853689</v>
      </c>
      <c r="S330" s="14">
        <v>-10.528336844136501</v>
      </c>
      <c r="T330" s="14">
        <v>-12.7399397322762</v>
      </c>
    </row>
    <row r="331" spans="1:20">
      <c r="A331" t="s">
        <v>541</v>
      </c>
      <c r="B331">
        <v>1</v>
      </c>
      <c r="C331" s="2">
        <v>44762</v>
      </c>
      <c r="D331" t="s">
        <v>1340</v>
      </c>
      <c r="E331">
        <v>2020950</v>
      </c>
      <c r="F331">
        <v>2210573</v>
      </c>
      <c r="G331">
        <v>220560</v>
      </c>
      <c r="H331" t="s">
        <v>2364</v>
      </c>
      <c r="I331" t="s">
        <v>1185</v>
      </c>
      <c r="J331" t="s">
        <v>1163</v>
      </c>
      <c r="K331" t="s">
        <v>1147</v>
      </c>
      <c r="L331" t="s">
        <v>1148</v>
      </c>
      <c r="M331" s="14">
        <v>1168.1499929961301</v>
      </c>
      <c r="N331" t="s">
        <v>1151</v>
      </c>
      <c r="O331">
        <v>42.123962005667302</v>
      </c>
      <c r="P331">
        <v>-114.745777577464</v>
      </c>
      <c r="Q331">
        <v>8</v>
      </c>
      <c r="R331" s="14">
        <v>-114.429032992155</v>
      </c>
      <c r="S331" s="14">
        <v>-14.2171886226919</v>
      </c>
      <c r="T331" s="14">
        <v>-0.691524010619602</v>
      </c>
    </row>
    <row r="332" spans="1:20">
      <c r="A332" t="s">
        <v>552</v>
      </c>
      <c r="B332">
        <v>1</v>
      </c>
      <c r="C332" s="2">
        <v>44761</v>
      </c>
      <c r="D332" t="s">
        <v>1341</v>
      </c>
      <c r="E332">
        <v>2020951</v>
      </c>
      <c r="F332">
        <v>2210584</v>
      </c>
      <c r="G332">
        <v>220580</v>
      </c>
      <c r="H332" t="s">
        <v>2364</v>
      </c>
      <c r="I332" t="s">
        <v>1182</v>
      </c>
      <c r="J332" t="s">
        <v>1163</v>
      </c>
      <c r="K332" t="s">
        <v>1147</v>
      </c>
      <c r="L332" t="s">
        <v>1148</v>
      </c>
      <c r="M332" s="14">
        <v>5633.4659997374501</v>
      </c>
      <c r="N332" t="s">
        <v>1151</v>
      </c>
      <c r="O332">
        <v>43.249842013250102</v>
      </c>
      <c r="P332">
        <v>-111.129279612546</v>
      </c>
      <c r="Q332">
        <v>47.6</v>
      </c>
      <c r="R332" s="14">
        <v>-130.93922789995801</v>
      </c>
      <c r="S332" s="14">
        <v>-17.4668198907214</v>
      </c>
      <c r="T332" s="14">
        <v>8.79533122581344</v>
      </c>
    </row>
    <row r="333" spans="1:20">
      <c r="A333" t="s">
        <v>442</v>
      </c>
      <c r="B333">
        <v>1</v>
      </c>
      <c r="C333" s="2">
        <v>44754</v>
      </c>
      <c r="D333" t="s">
        <v>1342</v>
      </c>
      <c r="E333">
        <v>2020796</v>
      </c>
      <c r="F333">
        <v>2210463</v>
      </c>
      <c r="G333">
        <v>221100</v>
      </c>
      <c r="H333" t="s">
        <v>2364</v>
      </c>
      <c r="I333" t="s">
        <v>1182</v>
      </c>
      <c r="J333" t="s">
        <v>2326</v>
      </c>
      <c r="K333" t="s">
        <v>1147</v>
      </c>
      <c r="L333" t="s">
        <v>1148</v>
      </c>
      <c r="M333" s="14">
        <v>39.327573983557002</v>
      </c>
      <c r="N333" t="s">
        <v>1154</v>
      </c>
      <c r="O333">
        <v>47.4904843182387</v>
      </c>
      <c r="P333">
        <v>-116.721954379837</v>
      </c>
      <c r="Q333">
        <v>6.8</v>
      </c>
      <c r="R333" s="14">
        <v>-100.718100067669</v>
      </c>
      <c r="S333" s="14">
        <v>-13.0600354418655</v>
      </c>
      <c r="T333" s="14">
        <v>3.7621834672542001</v>
      </c>
    </row>
    <row r="334" spans="1:20">
      <c r="A334" t="s">
        <v>654</v>
      </c>
      <c r="B334">
        <v>1</v>
      </c>
      <c r="C334" s="2">
        <v>44774</v>
      </c>
      <c r="D334" t="s">
        <v>1343</v>
      </c>
      <c r="E334">
        <v>2021105</v>
      </c>
      <c r="F334">
        <v>2210697</v>
      </c>
      <c r="G334">
        <v>223460</v>
      </c>
      <c r="H334" t="s">
        <v>2345</v>
      </c>
      <c r="I334" t="s">
        <v>1159</v>
      </c>
      <c r="J334" t="s">
        <v>2325</v>
      </c>
      <c r="K334" t="s">
        <v>1147</v>
      </c>
      <c r="L334" t="s">
        <v>1148</v>
      </c>
      <c r="M334" s="14">
        <v>10.7672601</v>
      </c>
      <c r="N334" t="s">
        <v>1151</v>
      </c>
      <c r="O334">
        <v>37.615380000000002</v>
      </c>
      <c r="P334">
        <v>-88.275120000000001</v>
      </c>
      <c r="Q334">
        <v>4.7</v>
      </c>
      <c r="R334" s="14">
        <v>-17.349814190989999</v>
      </c>
      <c r="S334" s="14">
        <v>-2.73241335121604</v>
      </c>
      <c r="T334" s="14">
        <v>4.5094926187383297</v>
      </c>
    </row>
    <row r="335" spans="1:20">
      <c r="A335" t="s">
        <v>706</v>
      </c>
      <c r="B335">
        <v>1</v>
      </c>
      <c r="C335" s="2">
        <v>44776</v>
      </c>
      <c r="D335" t="s">
        <v>1344</v>
      </c>
      <c r="E335">
        <v>2021153</v>
      </c>
      <c r="F335">
        <v>2210751</v>
      </c>
      <c r="G335">
        <v>223420</v>
      </c>
      <c r="H335" t="s">
        <v>2345</v>
      </c>
      <c r="I335" t="s">
        <v>1319</v>
      </c>
      <c r="J335" t="s">
        <v>1153</v>
      </c>
      <c r="K335" t="s">
        <v>1147</v>
      </c>
      <c r="L335" t="s">
        <v>1148</v>
      </c>
      <c r="M335" s="14">
        <v>1.33415409630002</v>
      </c>
      <c r="N335" t="s">
        <v>1151</v>
      </c>
      <c r="O335">
        <v>38.332299999999996</v>
      </c>
      <c r="P335">
        <v>-89.856359999999995</v>
      </c>
      <c r="Q335">
        <v>5.3</v>
      </c>
      <c r="R335" s="14">
        <v>-10.9255941465345</v>
      </c>
      <c r="S335" s="14">
        <v>-0.54567125784216097</v>
      </c>
      <c r="T335" s="14">
        <v>-6.5602240837972197</v>
      </c>
    </row>
    <row r="336" spans="1:20">
      <c r="A336" t="s">
        <v>876</v>
      </c>
      <c r="B336">
        <v>1</v>
      </c>
      <c r="C336" s="2">
        <v>44795</v>
      </c>
      <c r="D336" t="s">
        <v>1345</v>
      </c>
      <c r="E336">
        <v>2021551</v>
      </c>
      <c r="F336">
        <v>2210942</v>
      </c>
      <c r="G336">
        <v>207340</v>
      </c>
      <c r="H336" t="s">
        <v>2345</v>
      </c>
      <c r="I336" t="s">
        <v>1319</v>
      </c>
      <c r="J336" t="s">
        <v>2325</v>
      </c>
      <c r="K336" t="s">
        <v>1147</v>
      </c>
      <c r="L336" t="s">
        <v>1148</v>
      </c>
      <c r="M336" s="14">
        <v>16.79285775</v>
      </c>
      <c r="N336" t="s">
        <v>1151</v>
      </c>
      <c r="O336">
        <v>41.392800000000001</v>
      </c>
      <c r="P336">
        <v>-87.760080000000002</v>
      </c>
      <c r="Q336">
        <v>4.4000000000000004</v>
      </c>
      <c r="R336" s="14">
        <v>-25.522313712147</v>
      </c>
      <c r="S336" s="14">
        <v>-3.4234061688762898</v>
      </c>
      <c r="T336" s="14">
        <v>1.8649356388632501</v>
      </c>
    </row>
    <row r="337" spans="1:20">
      <c r="A337" t="s">
        <v>823</v>
      </c>
      <c r="B337">
        <v>1</v>
      </c>
      <c r="C337" s="2">
        <v>44790</v>
      </c>
      <c r="D337" t="s">
        <v>1346</v>
      </c>
      <c r="E337">
        <v>2021521</v>
      </c>
      <c r="F337">
        <v>2210882</v>
      </c>
      <c r="G337">
        <v>220760</v>
      </c>
      <c r="H337" t="s">
        <v>2345</v>
      </c>
      <c r="I337" t="s">
        <v>1319</v>
      </c>
      <c r="J337" t="s">
        <v>2325</v>
      </c>
      <c r="K337" t="s">
        <v>1147</v>
      </c>
      <c r="L337" t="s">
        <v>1148</v>
      </c>
      <c r="M337" s="14">
        <v>12.159110999999999</v>
      </c>
      <c r="N337" t="s">
        <v>1151</v>
      </c>
      <c r="O337">
        <v>40.97766</v>
      </c>
      <c r="P337">
        <v>-90.091470000000001</v>
      </c>
      <c r="Q337">
        <v>2.8</v>
      </c>
      <c r="R337" s="14">
        <v>-17.9888112722623</v>
      </c>
      <c r="S337" s="14">
        <v>-1.2505026149620899</v>
      </c>
      <c r="T337" s="14">
        <v>-7.9847903525655797</v>
      </c>
    </row>
    <row r="338" spans="1:20">
      <c r="A338" t="s">
        <v>471</v>
      </c>
      <c r="B338">
        <v>1</v>
      </c>
      <c r="C338" s="2">
        <v>44757</v>
      </c>
      <c r="D338" t="s">
        <v>1347</v>
      </c>
      <c r="E338">
        <v>2020848</v>
      </c>
      <c r="F338">
        <v>2210499</v>
      </c>
      <c r="G338">
        <v>220880</v>
      </c>
      <c r="H338" t="s">
        <v>2345</v>
      </c>
      <c r="I338" t="s">
        <v>1319</v>
      </c>
      <c r="J338" t="s">
        <v>2325</v>
      </c>
      <c r="K338" t="s">
        <v>1147</v>
      </c>
      <c r="L338" t="s">
        <v>1148</v>
      </c>
      <c r="M338" s="14">
        <v>11.62580195</v>
      </c>
      <c r="N338" t="s">
        <v>1151</v>
      </c>
      <c r="O338">
        <v>40.200110000000002</v>
      </c>
      <c r="P338">
        <v>-88.378510000000006</v>
      </c>
      <c r="Q338">
        <v>3.2</v>
      </c>
      <c r="R338" s="14">
        <v>-26.859263647837398</v>
      </c>
      <c r="S338" s="14">
        <v>-3.1064647432627299</v>
      </c>
      <c r="T338" s="14">
        <v>-2.0075457017356402</v>
      </c>
    </row>
    <row r="339" spans="1:20">
      <c r="A339" t="s">
        <v>856</v>
      </c>
      <c r="B339">
        <v>1</v>
      </c>
      <c r="C339" s="2">
        <v>44791</v>
      </c>
      <c r="D339" t="s">
        <v>1348</v>
      </c>
      <c r="E339">
        <v>2021535</v>
      </c>
      <c r="F339">
        <v>2210919</v>
      </c>
      <c r="G339">
        <v>216180</v>
      </c>
      <c r="H339" t="s">
        <v>2345</v>
      </c>
      <c r="I339" t="s">
        <v>1319</v>
      </c>
      <c r="J339" t="s">
        <v>1163</v>
      </c>
      <c r="K339" t="s">
        <v>1147</v>
      </c>
      <c r="L339" t="s">
        <v>1148</v>
      </c>
      <c r="M339" s="14">
        <v>6256.74185148793</v>
      </c>
      <c r="N339" t="s">
        <v>1154</v>
      </c>
      <c r="O339">
        <v>40.801982866816203</v>
      </c>
      <c r="P339">
        <v>-89.550042978333806</v>
      </c>
      <c r="Q339">
        <v>5.0999999999999899</v>
      </c>
      <c r="R339" s="14">
        <v>-32.8192390356649</v>
      </c>
      <c r="S339" s="14">
        <v>-4.7953895628996497</v>
      </c>
      <c r="T339" s="14">
        <v>5.5438774675322904</v>
      </c>
    </row>
    <row r="340" spans="1:20">
      <c r="A340" t="s">
        <v>972</v>
      </c>
      <c r="B340">
        <v>1</v>
      </c>
      <c r="C340" s="2">
        <v>44812</v>
      </c>
      <c r="D340" t="s">
        <v>1349</v>
      </c>
      <c r="E340">
        <v>2021701</v>
      </c>
      <c r="F340">
        <v>2211048</v>
      </c>
      <c r="G340">
        <v>227040</v>
      </c>
      <c r="H340" t="s">
        <v>2345</v>
      </c>
      <c r="I340" t="s">
        <v>1319</v>
      </c>
      <c r="J340" t="s">
        <v>1157</v>
      </c>
      <c r="K340" t="s">
        <v>1147</v>
      </c>
      <c r="L340" t="s">
        <v>1148</v>
      </c>
      <c r="M340" s="14">
        <v>6.5616930820083201</v>
      </c>
      <c r="N340" t="s">
        <v>1151</v>
      </c>
      <c r="O340">
        <v>39.293830745946003</v>
      </c>
      <c r="P340">
        <v>-89.810415492093099</v>
      </c>
      <c r="Q340">
        <v>5.6</v>
      </c>
      <c r="R340" s="14">
        <v>-17.203636559874401</v>
      </c>
      <c r="S340" s="14">
        <v>-2.3117277609582501</v>
      </c>
      <c r="T340" s="14">
        <v>1.2901855277915499</v>
      </c>
    </row>
    <row r="341" spans="1:20">
      <c r="A341" t="s">
        <v>939</v>
      </c>
      <c r="B341">
        <v>1</v>
      </c>
      <c r="C341" s="2">
        <v>44804</v>
      </c>
      <c r="D341" t="s">
        <v>1350</v>
      </c>
      <c r="E341">
        <v>2021668</v>
      </c>
      <c r="F341">
        <v>2211013</v>
      </c>
      <c r="G341">
        <v>229160</v>
      </c>
      <c r="H341" t="s">
        <v>2345</v>
      </c>
      <c r="I341" t="s">
        <v>1319</v>
      </c>
      <c r="J341" t="s">
        <v>1153</v>
      </c>
      <c r="K341" t="s">
        <v>1147</v>
      </c>
      <c r="L341" t="s">
        <v>1148</v>
      </c>
      <c r="M341" s="14">
        <v>1.3136729960382501</v>
      </c>
      <c r="N341" t="s">
        <v>1151</v>
      </c>
      <c r="O341">
        <v>42.170197586867197</v>
      </c>
      <c r="P341">
        <v>-87.918746005621699</v>
      </c>
      <c r="Q341">
        <v>1.8</v>
      </c>
      <c r="R341" s="14">
        <v>-27.506738401711601</v>
      </c>
      <c r="S341" s="14">
        <v>-2.64500414402807</v>
      </c>
      <c r="T341" s="14">
        <v>-6.3467052494871004</v>
      </c>
    </row>
    <row r="342" spans="1:20">
      <c r="A342" t="s">
        <v>911</v>
      </c>
      <c r="B342">
        <v>1</v>
      </c>
      <c r="C342" s="2">
        <v>44803</v>
      </c>
      <c r="D342" t="s">
        <v>1351</v>
      </c>
      <c r="E342">
        <v>2021633</v>
      </c>
      <c r="F342">
        <v>2210984</v>
      </c>
      <c r="G342">
        <v>229220</v>
      </c>
      <c r="H342" t="s">
        <v>2345</v>
      </c>
      <c r="I342" t="s">
        <v>1319</v>
      </c>
      <c r="J342" t="s">
        <v>1163</v>
      </c>
      <c r="K342" t="s">
        <v>1147</v>
      </c>
      <c r="L342" t="s">
        <v>1148</v>
      </c>
      <c r="M342" s="14">
        <v>94.342532630878495</v>
      </c>
      <c r="N342" t="s">
        <v>1154</v>
      </c>
      <c r="O342">
        <v>42.197497047585401</v>
      </c>
      <c r="P342">
        <v>-88.103148373274394</v>
      </c>
      <c r="Q342">
        <v>7.1</v>
      </c>
      <c r="R342" s="14">
        <v>-16.5661855853734</v>
      </c>
      <c r="S342" s="14">
        <v>-1.2345530793562101</v>
      </c>
      <c r="T342" s="14">
        <v>-6.6897609505236701</v>
      </c>
    </row>
    <row r="343" spans="1:20">
      <c r="A343" t="s">
        <v>855</v>
      </c>
      <c r="B343">
        <v>1</v>
      </c>
      <c r="C343" s="2">
        <v>44792</v>
      </c>
      <c r="D343" t="s">
        <v>1352</v>
      </c>
      <c r="E343">
        <v>2021542</v>
      </c>
      <c r="F343">
        <v>2210918</v>
      </c>
      <c r="G343">
        <v>216220</v>
      </c>
      <c r="H343" t="s">
        <v>2345</v>
      </c>
      <c r="I343" t="s">
        <v>1319</v>
      </c>
      <c r="J343" t="s">
        <v>1163</v>
      </c>
      <c r="K343" t="s">
        <v>1147</v>
      </c>
      <c r="L343" t="s">
        <v>1148</v>
      </c>
      <c r="M343" s="14">
        <v>88.115475904521404</v>
      </c>
      <c r="N343" t="s">
        <v>1154</v>
      </c>
      <c r="O343">
        <v>40.5374040251859</v>
      </c>
      <c r="P343">
        <v>-89.853909623066599</v>
      </c>
      <c r="Q343">
        <v>8.1999999999999904</v>
      </c>
      <c r="R343" s="14">
        <v>-16.1367700413108</v>
      </c>
      <c r="S343" s="14">
        <v>-1.06583139192087</v>
      </c>
      <c r="T343" s="14">
        <v>-7.6101189059439003</v>
      </c>
    </row>
    <row r="344" spans="1:20">
      <c r="A344" t="s">
        <v>1032</v>
      </c>
      <c r="B344">
        <v>1</v>
      </c>
      <c r="C344" s="2">
        <v>44822</v>
      </c>
      <c r="D344" t="s">
        <v>1353</v>
      </c>
      <c r="E344">
        <v>2021786</v>
      </c>
      <c r="F344">
        <v>2211123</v>
      </c>
      <c r="G344">
        <v>222860</v>
      </c>
      <c r="H344" t="s">
        <v>2345</v>
      </c>
      <c r="I344" t="s">
        <v>1319</v>
      </c>
      <c r="J344" t="s">
        <v>2326</v>
      </c>
      <c r="K344" t="s">
        <v>1147</v>
      </c>
      <c r="L344" t="s">
        <v>1148</v>
      </c>
      <c r="M344" s="14">
        <v>39.761541308539698</v>
      </c>
      <c r="N344" t="s">
        <v>1151</v>
      </c>
      <c r="O344">
        <v>38.376227752492603</v>
      </c>
      <c r="P344">
        <v>-88.897327741132699</v>
      </c>
      <c r="Q344">
        <v>4.0999999999999899</v>
      </c>
      <c r="R344" s="14">
        <v>-14.358270842853999</v>
      </c>
      <c r="S344" s="14">
        <v>-1.9165940160138499</v>
      </c>
      <c r="T344" s="14">
        <v>0.97448128525676103</v>
      </c>
    </row>
    <row r="345" spans="1:20">
      <c r="A345" t="s">
        <v>652</v>
      </c>
      <c r="B345">
        <v>1</v>
      </c>
      <c r="C345" s="2">
        <v>44773</v>
      </c>
      <c r="D345" t="s">
        <v>1354</v>
      </c>
      <c r="E345">
        <v>2021100</v>
      </c>
      <c r="F345">
        <v>2210695</v>
      </c>
      <c r="G345">
        <v>220780</v>
      </c>
      <c r="H345" t="s">
        <v>2345</v>
      </c>
      <c r="I345" t="s">
        <v>1319</v>
      </c>
      <c r="J345" t="s">
        <v>1163</v>
      </c>
      <c r="K345" t="s">
        <v>1147</v>
      </c>
      <c r="L345" t="s">
        <v>1148</v>
      </c>
      <c r="M345" s="14">
        <v>51.091700303977298</v>
      </c>
      <c r="N345" t="s">
        <v>1151</v>
      </c>
      <c r="O345">
        <v>37.696432812331203</v>
      </c>
      <c r="P345">
        <v>-89.229641578774903</v>
      </c>
      <c r="Q345">
        <v>2.2999999999999901</v>
      </c>
      <c r="R345" s="14">
        <v>-7.59720605660935</v>
      </c>
      <c r="S345" s="14">
        <v>-0.71736317705583996</v>
      </c>
      <c r="T345" s="14">
        <v>-1.8583006401626201</v>
      </c>
    </row>
    <row r="346" spans="1:20">
      <c r="A346" t="s">
        <v>917</v>
      </c>
      <c r="B346">
        <v>1</v>
      </c>
      <c r="C346" s="2">
        <v>44801</v>
      </c>
      <c r="D346" t="s">
        <v>1355</v>
      </c>
      <c r="E346">
        <v>2021616</v>
      </c>
      <c r="F346">
        <v>2210990</v>
      </c>
      <c r="G346">
        <v>229180</v>
      </c>
      <c r="H346" t="s">
        <v>2345</v>
      </c>
      <c r="I346" t="s">
        <v>1319</v>
      </c>
      <c r="J346" t="s">
        <v>1163</v>
      </c>
      <c r="K346" t="s">
        <v>1147</v>
      </c>
      <c r="L346" t="s">
        <v>1148</v>
      </c>
      <c r="M346" s="14">
        <v>74.291959389233099</v>
      </c>
      <c r="N346" t="s">
        <v>1151</v>
      </c>
      <c r="O346">
        <v>42.354885133903103</v>
      </c>
      <c r="P346">
        <v>-88.867370033107406</v>
      </c>
      <c r="Q346">
        <v>5.2</v>
      </c>
      <c r="R346" s="14">
        <v>-25.3031495775327</v>
      </c>
      <c r="S346" s="14">
        <v>-2.7221446350282301</v>
      </c>
      <c r="T346" s="14">
        <v>-3.5259924973069201</v>
      </c>
    </row>
    <row r="347" spans="1:20">
      <c r="A347" t="s">
        <v>914</v>
      </c>
      <c r="B347">
        <v>1</v>
      </c>
      <c r="C347" s="2">
        <v>44802</v>
      </c>
      <c r="D347" t="s">
        <v>1356</v>
      </c>
      <c r="E347">
        <v>2021632</v>
      </c>
      <c r="F347">
        <v>2210987</v>
      </c>
      <c r="G347">
        <v>229140</v>
      </c>
      <c r="H347" t="s">
        <v>2345</v>
      </c>
      <c r="I347" t="s">
        <v>1319</v>
      </c>
      <c r="J347" t="s">
        <v>1163</v>
      </c>
      <c r="K347" t="s">
        <v>1147</v>
      </c>
      <c r="L347" t="s">
        <v>1148</v>
      </c>
      <c r="M347" s="14">
        <v>66.143900237116497</v>
      </c>
      <c r="N347" t="s">
        <v>1154</v>
      </c>
      <c r="O347">
        <v>42.489129638065798</v>
      </c>
      <c r="P347">
        <v>-88.128278176727093</v>
      </c>
      <c r="Q347">
        <v>11.2</v>
      </c>
      <c r="R347" s="14">
        <v>-32.1561389035</v>
      </c>
      <c r="S347" s="14">
        <v>-3.8150264934489102</v>
      </c>
      <c r="T347" s="14">
        <v>-1.63592695590864</v>
      </c>
    </row>
    <row r="348" spans="1:20">
      <c r="A348" t="s">
        <v>660</v>
      </c>
      <c r="B348">
        <v>1</v>
      </c>
      <c r="C348" s="2">
        <v>44775</v>
      </c>
      <c r="D348" t="s">
        <v>1357</v>
      </c>
      <c r="E348">
        <v>2021118</v>
      </c>
      <c r="F348">
        <v>2210703</v>
      </c>
      <c r="G348">
        <v>207740</v>
      </c>
      <c r="H348" t="s">
        <v>2345</v>
      </c>
      <c r="I348" t="s">
        <v>1319</v>
      </c>
      <c r="J348" t="s">
        <v>1163</v>
      </c>
      <c r="K348" t="s">
        <v>1147</v>
      </c>
      <c r="L348" t="s">
        <v>1148</v>
      </c>
      <c r="M348" s="14">
        <v>64.170825936391793</v>
      </c>
      <c r="N348" t="s">
        <v>1151</v>
      </c>
      <c r="O348">
        <v>37.888535430776102</v>
      </c>
      <c r="P348">
        <v>-88.810139763484898</v>
      </c>
      <c r="Q348">
        <v>3.4</v>
      </c>
      <c r="R348" s="14">
        <v>-9.5683487483622098</v>
      </c>
      <c r="S348" s="14">
        <v>-1.7624287580976701</v>
      </c>
      <c r="T348" s="14">
        <v>4.5310813164192103</v>
      </c>
    </row>
    <row r="349" spans="1:20">
      <c r="A349" t="s">
        <v>867</v>
      </c>
      <c r="B349">
        <v>1</v>
      </c>
      <c r="C349" s="2">
        <v>44794</v>
      </c>
      <c r="D349" t="s">
        <v>1358</v>
      </c>
      <c r="E349">
        <v>2021550</v>
      </c>
      <c r="F349">
        <v>2210932</v>
      </c>
      <c r="G349">
        <v>230180</v>
      </c>
      <c r="H349" t="s">
        <v>2345</v>
      </c>
      <c r="I349" t="s">
        <v>1319</v>
      </c>
      <c r="J349" t="s">
        <v>2325</v>
      </c>
      <c r="K349" t="s">
        <v>1147</v>
      </c>
      <c r="L349" t="s">
        <v>1148</v>
      </c>
      <c r="M349" s="14">
        <v>12.7216232438626</v>
      </c>
      <c r="N349" t="s">
        <v>1151</v>
      </c>
      <c r="O349">
        <v>41.685940037899002</v>
      </c>
      <c r="P349">
        <v>-87.971558453536204</v>
      </c>
      <c r="Q349">
        <v>6.4</v>
      </c>
      <c r="R349" s="14">
        <v>-19.473664867022499</v>
      </c>
      <c r="S349" s="14">
        <v>-1.2122930653067301</v>
      </c>
      <c r="T349" s="14">
        <v>-9.7753203445686996</v>
      </c>
    </row>
    <row r="350" spans="1:20">
      <c r="A350" t="s">
        <v>936</v>
      </c>
      <c r="B350">
        <v>1</v>
      </c>
      <c r="C350" s="2">
        <v>44805</v>
      </c>
      <c r="D350" t="s">
        <v>1359</v>
      </c>
      <c r="E350">
        <v>2021669</v>
      </c>
      <c r="F350">
        <v>2211010</v>
      </c>
      <c r="G350">
        <v>226880</v>
      </c>
      <c r="H350" t="s">
        <v>2345</v>
      </c>
      <c r="I350" t="s">
        <v>1319</v>
      </c>
      <c r="J350" t="s">
        <v>2325</v>
      </c>
      <c r="K350" t="s">
        <v>1147</v>
      </c>
      <c r="L350" t="s">
        <v>1148</v>
      </c>
      <c r="M350" s="14">
        <v>12.197563209541901</v>
      </c>
      <c r="N350" t="s">
        <v>1151</v>
      </c>
      <c r="O350">
        <v>42.4211858177488</v>
      </c>
      <c r="P350">
        <v>-88.028245278439101</v>
      </c>
      <c r="Q350">
        <v>1.7</v>
      </c>
      <c r="R350" s="14">
        <v>-16.038576748283798</v>
      </c>
      <c r="S350" s="14">
        <v>0.144725857085303</v>
      </c>
      <c r="T350" s="14">
        <v>-17.196383604966201</v>
      </c>
    </row>
    <row r="351" spans="1:20">
      <c r="A351" t="s">
        <v>686</v>
      </c>
      <c r="B351">
        <v>1</v>
      </c>
      <c r="C351" s="2">
        <v>44775</v>
      </c>
      <c r="D351" t="s">
        <v>1360</v>
      </c>
      <c r="E351">
        <v>2021131</v>
      </c>
      <c r="F351">
        <v>2210729</v>
      </c>
      <c r="G351">
        <v>212400</v>
      </c>
      <c r="H351" t="s">
        <v>2344</v>
      </c>
      <c r="I351" t="s">
        <v>1319</v>
      </c>
      <c r="J351" t="s">
        <v>1153</v>
      </c>
      <c r="K351" t="s">
        <v>1147</v>
      </c>
      <c r="L351" t="s">
        <v>1148</v>
      </c>
      <c r="M351" s="14">
        <v>1.2247484430759701</v>
      </c>
      <c r="N351" t="s">
        <v>1151</v>
      </c>
      <c r="O351">
        <v>38.436230000000002</v>
      </c>
      <c r="P351">
        <v>-85.862089999999995</v>
      </c>
      <c r="Q351">
        <v>1.6</v>
      </c>
      <c r="R351" s="14">
        <v>2.7543996742207501E-2</v>
      </c>
      <c r="S351" s="14">
        <v>1.98556286988427</v>
      </c>
      <c r="T351" s="14">
        <v>-15.8569589623319</v>
      </c>
    </row>
    <row r="352" spans="1:20">
      <c r="A352" t="s">
        <v>785</v>
      </c>
      <c r="B352">
        <v>1</v>
      </c>
      <c r="C352" s="2">
        <v>44783</v>
      </c>
      <c r="D352" t="s">
        <v>1361</v>
      </c>
      <c r="E352">
        <v>2020585</v>
      </c>
      <c r="F352">
        <v>2210837</v>
      </c>
      <c r="G352">
        <v>208620</v>
      </c>
      <c r="H352" t="s">
        <v>2344</v>
      </c>
      <c r="I352" t="s">
        <v>1319</v>
      </c>
      <c r="J352" t="s">
        <v>2325</v>
      </c>
      <c r="K352" t="s">
        <v>1147</v>
      </c>
      <c r="L352" t="s">
        <v>1148</v>
      </c>
      <c r="M352" s="14">
        <v>10.013963240000001</v>
      </c>
      <c r="N352" t="s">
        <v>1151</v>
      </c>
      <c r="O352">
        <v>39.052930000000003</v>
      </c>
      <c r="P352">
        <v>-87.279570000000007</v>
      </c>
      <c r="Q352">
        <v>8.8000000000000007</v>
      </c>
      <c r="R352" s="14">
        <v>-25.874510782712001</v>
      </c>
      <c r="S352" s="14">
        <v>-4.1577708411028498</v>
      </c>
      <c r="T352" s="14">
        <v>7.3876559461108098</v>
      </c>
    </row>
    <row r="353" spans="1:20">
      <c r="A353" t="s">
        <v>326</v>
      </c>
      <c r="B353">
        <v>1</v>
      </c>
      <c r="C353" s="2">
        <v>44741</v>
      </c>
      <c r="D353" t="s">
        <v>1362</v>
      </c>
      <c r="E353">
        <v>2020579</v>
      </c>
      <c r="F353">
        <v>2210337</v>
      </c>
      <c r="G353">
        <v>208460</v>
      </c>
      <c r="H353" t="s">
        <v>2344</v>
      </c>
      <c r="I353" t="s">
        <v>1363</v>
      </c>
      <c r="J353" t="s">
        <v>1157</v>
      </c>
      <c r="K353" t="s">
        <v>1147</v>
      </c>
      <c r="L353" t="s">
        <v>1148</v>
      </c>
      <c r="M353" s="14">
        <v>9.3267826339962703</v>
      </c>
      <c r="N353" t="s">
        <v>1154</v>
      </c>
      <c r="O353">
        <v>41.544649999999997</v>
      </c>
      <c r="P353">
        <v>-85.427430000000001</v>
      </c>
      <c r="Q353">
        <v>2.6</v>
      </c>
      <c r="R353" s="14">
        <v>-32.128550042085998</v>
      </c>
      <c r="S353" s="14">
        <v>-3.53449682609113</v>
      </c>
      <c r="T353" s="14">
        <v>-3.85257543335692</v>
      </c>
    </row>
    <row r="354" spans="1:20">
      <c r="A354" t="s">
        <v>800</v>
      </c>
      <c r="B354">
        <v>1</v>
      </c>
      <c r="C354" s="2">
        <v>44785</v>
      </c>
      <c r="D354" t="s">
        <v>1364</v>
      </c>
      <c r="E354">
        <v>2021471</v>
      </c>
      <c r="F354">
        <v>2210854</v>
      </c>
      <c r="G354">
        <v>212740</v>
      </c>
      <c r="H354" t="s">
        <v>2344</v>
      </c>
      <c r="I354" t="s">
        <v>1159</v>
      </c>
      <c r="J354" t="s">
        <v>1153</v>
      </c>
      <c r="K354" t="s">
        <v>1147</v>
      </c>
      <c r="L354" t="s">
        <v>1148</v>
      </c>
      <c r="M354" s="14">
        <v>3.6381659499999999</v>
      </c>
      <c r="N354" t="s">
        <v>1151</v>
      </c>
      <c r="O354">
        <v>39.230670000000003</v>
      </c>
      <c r="P354">
        <v>-86.092160000000007</v>
      </c>
      <c r="Q354">
        <v>7.2</v>
      </c>
      <c r="R354" s="14">
        <v>-22.492845375733999</v>
      </c>
      <c r="S354" s="14">
        <v>-2.8594154985970199</v>
      </c>
      <c r="T354" s="14">
        <v>0.38247861304219499</v>
      </c>
    </row>
    <row r="355" spans="1:20">
      <c r="A355" t="s">
        <v>554</v>
      </c>
      <c r="B355">
        <v>1</v>
      </c>
      <c r="C355" s="2">
        <v>44761</v>
      </c>
      <c r="D355" t="s">
        <v>1365</v>
      </c>
      <c r="E355">
        <v>2020610</v>
      </c>
      <c r="F355">
        <v>2210586</v>
      </c>
      <c r="G355">
        <v>202400</v>
      </c>
      <c r="H355" t="s">
        <v>2344</v>
      </c>
      <c r="I355" t="s">
        <v>1363</v>
      </c>
      <c r="J355" t="s">
        <v>1157</v>
      </c>
      <c r="K355" t="s">
        <v>1147</v>
      </c>
      <c r="L355" t="s">
        <v>1148</v>
      </c>
      <c r="M355" s="14">
        <v>7.9213041184821398</v>
      </c>
      <c r="N355" t="s">
        <v>1154</v>
      </c>
      <c r="O355">
        <v>41.739560273442301</v>
      </c>
      <c r="P355">
        <v>-85.0199732878785</v>
      </c>
      <c r="Q355">
        <v>7.5</v>
      </c>
      <c r="R355" s="14">
        <v>-34.531175538210803</v>
      </c>
      <c r="S355" s="14">
        <v>-4.2817605269785997</v>
      </c>
      <c r="T355" s="14">
        <v>-0.27709132238206202</v>
      </c>
    </row>
    <row r="356" spans="1:20">
      <c r="A356" t="s">
        <v>641</v>
      </c>
      <c r="B356">
        <v>1</v>
      </c>
      <c r="C356" s="2">
        <v>44770</v>
      </c>
      <c r="D356" t="s">
        <v>1366</v>
      </c>
      <c r="E356">
        <v>2021058</v>
      </c>
      <c r="F356">
        <v>2210684</v>
      </c>
      <c r="G356">
        <v>219560</v>
      </c>
      <c r="H356" t="s">
        <v>2344</v>
      </c>
      <c r="I356" t="s">
        <v>1319</v>
      </c>
      <c r="J356" t="s">
        <v>1157</v>
      </c>
      <c r="K356" t="s">
        <v>1147</v>
      </c>
      <c r="L356" t="s">
        <v>1148</v>
      </c>
      <c r="M356" s="14">
        <v>7.0517245293009996</v>
      </c>
      <c r="N356" t="s">
        <v>1151</v>
      </c>
      <c r="O356">
        <v>38.426078848929997</v>
      </c>
      <c r="P356">
        <v>-87.322623788631006</v>
      </c>
      <c r="Q356">
        <v>8.1</v>
      </c>
      <c r="R356" s="14">
        <v>-9.4618727128837801</v>
      </c>
      <c r="S356" s="14">
        <v>-1.23606520506427</v>
      </c>
      <c r="T356" s="14">
        <v>0.42664892763044698</v>
      </c>
    </row>
    <row r="357" spans="1:20">
      <c r="A357" t="s">
        <v>388</v>
      </c>
      <c r="B357">
        <v>1</v>
      </c>
      <c r="C357" s="2">
        <v>44750</v>
      </c>
      <c r="D357" t="s">
        <v>1367</v>
      </c>
      <c r="E357">
        <v>2020581</v>
      </c>
      <c r="F357">
        <v>2210403</v>
      </c>
      <c r="G357">
        <v>208500</v>
      </c>
      <c r="H357" t="s">
        <v>2344</v>
      </c>
      <c r="I357" t="s">
        <v>1363</v>
      </c>
      <c r="J357" t="s">
        <v>2326</v>
      </c>
      <c r="K357" t="s">
        <v>1147</v>
      </c>
      <c r="L357" t="s">
        <v>1148</v>
      </c>
      <c r="M357" s="14">
        <v>28.263238408324199</v>
      </c>
      <c r="N357" t="s">
        <v>1154</v>
      </c>
      <c r="O357">
        <v>41.311601723201399</v>
      </c>
      <c r="P357">
        <v>-85.578768831234896</v>
      </c>
      <c r="Q357">
        <v>15</v>
      </c>
      <c r="R357" s="14">
        <v>-36.645995168287001</v>
      </c>
      <c r="S357" s="14">
        <v>-5.1955997541242303</v>
      </c>
      <c r="T357" s="14">
        <v>4.9188028647067901</v>
      </c>
    </row>
    <row r="358" spans="1:20">
      <c r="A358" t="s">
        <v>381</v>
      </c>
      <c r="B358">
        <v>1</v>
      </c>
      <c r="C358" s="2">
        <v>44749</v>
      </c>
      <c r="D358" t="s">
        <v>1368</v>
      </c>
      <c r="E358">
        <v>2020749</v>
      </c>
      <c r="F358">
        <v>2210396</v>
      </c>
      <c r="G358">
        <v>214640</v>
      </c>
      <c r="H358" t="s">
        <v>2344</v>
      </c>
      <c r="I358" t="s">
        <v>1363</v>
      </c>
      <c r="J358" t="s">
        <v>1153</v>
      </c>
      <c r="K358" t="s">
        <v>1147</v>
      </c>
      <c r="L358" t="s">
        <v>1148</v>
      </c>
      <c r="M358" s="14">
        <v>3.7029939675560701</v>
      </c>
      <c r="N358" t="s">
        <v>1154</v>
      </c>
      <c r="O358">
        <v>41.548900868753201</v>
      </c>
      <c r="P358">
        <v>-85.245554562768206</v>
      </c>
      <c r="Q358">
        <v>1.1000000000000001</v>
      </c>
      <c r="R358" s="14">
        <v>-31.788307440836899</v>
      </c>
      <c r="S358" s="14">
        <v>-3.8903112642725799</v>
      </c>
      <c r="T358" s="14">
        <v>-0.66581732665632298</v>
      </c>
    </row>
    <row r="359" spans="1:20">
      <c r="A359" t="s">
        <v>460</v>
      </c>
      <c r="B359">
        <v>1</v>
      </c>
      <c r="C359" s="2">
        <v>44754</v>
      </c>
      <c r="D359" t="s">
        <v>1369</v>
      </c>
      <c r="E359">
        <v>2020583</v>
      </c>
      <c r="F359">
        <v>2210485</v>
      </c>
      <c r="G359">
        <v>206120</v>
      </c>
      <c r="H359" t="s">
        <v>2344</v>
      </c>
      <c r="I359" t="s">
        <v>1319</v>
      </c>
      <c r="J359" t="s">
        <v>1153</v>
      </c>
      <c r="K359" t="s">
        <v>1147</v>
      </c>
      <c r="L359" t="s">
        <v>1148</v>
      </c>
      <c r="M359" s="14">
        <v>1.9687319847193001</v>
      </c>
      <c r="N359" t="s">
        <v>1151</v>
      </c>
      <c r="O359">
        <v>38.979941448299599</v>
      </c>
      <c r="P359">
        <v>-87.244887412985307</v>
      </c>
      <c r="Q359">
        <v>5.8</v>
      </c>
      <c r="R359" s="14">
        <v>-23.2482425272859</v>
      </c>
      <c r="S359" s="14">
        <v>-3.20056743741248</v>
      </c>
      <c r="T359" s="14">
        <v>2.3562969720138902</v>
      </c>
    </row>
    <row r="360" spans="1:20">
      <c r="A360" t="s">
        <v>699</v>
      </c>
      <c r="B360">
        <v>1</v>
      </c>
      <c r="C360" s="2">
        <v>44777</v>
      </c>
      <c r="D360" t="s">
        <v>1370</v>
      </c>
      <c r="E360">
        <v>2021157</v>
      </c>
      <c r="F360">
        <v>2210743</v>
      </c>
      <c r="G360">
        <v>225140</v>
      </c>
      <c r="H360" t="s">
        <v>2344</v>
      </c>
      <c r="I360" t="s">
        <v>1319</v>
      </c>
      <c r="J360" t="s">
        <v>1153</v>
      </c>
      <c r="K360" t="s">
        <v>1147</v>
      </c>
      <c r="L360" t="s">
        <v>1148</v>
      </c>
      <c r="M360" s="14">
        <v>3.5099219568911701</v>
      </c>
      <c r="N360" t="s">
        <v>1151</v>
      </c>
      <c r="O360">
        <v>41.3687539785345</v>
      </c>
      <c r="P360">
        <v>-86.501608393028107</v>
      </c>
      <c r="Q360">
        <v>1.3</v>
      </c>
      <c r="R360" s="14">
        <v>-29.345370081147699</v>
      </c>
      <c r="S360" s="14">
        <v>-3.56014996933862</v>
      </c>
      <c r="T360" s="14">
        <v>-0.86417032643878799</v>
      </c>
    </row>
    <row r="361" spans="1:20">
      <c r="A361" t="s">
        <v>689</v>
      </c>
      <c r="B361">
        <v>1</v>
      </c>
      <c r="C361" s="2">
        <v>44775</v>
      </c>
      <c r="D361" t="s">
        <v>1371</v>
      </c>
      <c r="E361">
        <v>2021130</v>
      </c>
      <c r="F361">
        <v>2210732</v>
      </c>
      <c r="G361">
        <v>211040</v>
      </c>
      <c r="H361" t="s">
        <v>2344</v>
      </c>
      <c r="I361" t="s">
        <v>1159</v>
      </c>
      <c r="J361" t="s">
        <v>1153</v>
      </c>
      <c r="K361" t="s">
        <v>1147</v>
      </c>
      <c r="L361" t="s">
        <v>1148</v>
      </c>
      <c r="M361" s="14">
        <v>2.5375539682694499</v>
      </c>
      <c r="N361" t="s">
        <v>1151</v>
      </c>
      <c r="O361">
        <v>38.219830524794297</v>
      </c>
      <c r="P361">
        <v>-85.876491867008397</v>
      </c>
      <c r="Q361">
        <v>5</v>
      </c>
      <c r="R361" s="14">
        <v>-19.5649464051404</v>
      </c>
      <c r="S361" s="14">
        <v>-2.4746417855877598</v>
      </c>
      <c r="T361" s="14">
        <v>0.232187879561642</v>
      </c>
    </row>
    <row r="362" spans="1:20">
      <c r="A362" t="s">
        <v>222</v>
      </c>
      <c r="B362">
        <v>1</v>
      </c>
      <c r="C362" s="2">
        <v>44733</v>
      </c>
      <c r="D362" t="s">
        <v>1372</v>
      </c>
      <c r="E362">
        <v>2020533</v>
      </c>
      <c r="F362">
        <v>2210226</v>
      </c>
      <c r="G362">
        <v>206300</v>
      </c>
      <c r="H362" t="s">
        <v>2344</v>
      </c>
      <c r="I362" t="s">
        <v>1319</v>
      </c>
      <c r="J362" t="s">
        <v>1157</v>
      </c>
      <c r="K362" t="s">
        <v>1147</v>
      </c>
      <c r="L362" t="s">
        <v>1148</v>
      </c>
      <c r="M362" s="14">
        <v>8.3686312041926101</v>
      </c>
      <c r="N362" t="s">
        <v>1151</v>
      </c>
      <c r="O362">
        <v>39.779040000000002</v>
      </c>
      <c r="P362">
        <v>-85.563479999999998</v>
      </c>
      <c r="Q362">
        <v>1.1000000000000001</v>
      </c>
      <c r="R362" s="14">
        <v>-26.0652525794012</v>
      </c>
      <c r="S362" s="14">
        <v>-4.3730451150358798</v>
      </c>
      <c r="T362" s="14">
        <v>8.9191083408858507</v>
      </c>
    </row>
    <row r="363" spans="1:20">
      <c r="A363" t="s">
        <v>199</v>
      </c>
      <c r="B363">
        <v>1</v>
      </c>
      <c r="C363" s="2">
        <v>44734</v>
      </c>
      <c r="D363" t="s">
        <v>1373</v>
      </c>
      <c r="E363">
        <v>2020530</v>
      </c>
      <c r="F363">
        <v>2210202</v>
      </c>
      <c r="G363">
        <v>206280</v>
      </c>
      <c r="H363" t="s">
        <v>2344</v>
      </c>
      <c r="I363" t="s">
        <v>1159</v>
      </c>
      <c r="J363" t="s">
        <v>1153</v>
      </c>
      <c r="K363" t="s">
        <v>1147</v>
      </c>
      <c r="L363" t="s">
        <v>1148</v>
      </c>
      <c r="M363" s="14">
        <v>1.668104</v>
      </c>
      <c r="N363" t="s">
        <v>1151</v>
      </c>
      <c r="O363">
        <v>38.822629999999997</v>
      </c>
      <c r="P363">
        <v>-86.902969999999996</v>
      </c>
      <c r="Q363">
        <v>1.3</v>
      </c>
      <c r="R363" s="14">
        <v>-20.7494717250988</v>
      </c>
      <c r="S363" s="14">
        <v>-3.21041094581259</v>
      </c>
      <c r="T363" s="14">
        <v>4.9338158414018896</v>
      </c>
    </row>
    <row r="364" spans="1:20">
      <c r="A364" t="s">
        <v>382</v>
      </c>
      <c r="B364">
        <v>1</v>
      </c>
      <c r="C364" s="2">
        <v>44750</v>
      </c>
      <c r="D364" t="s">
        <v>1374</v>
      </c>
      <c r="E364">
        <v>2020609</v>
      </c>
      <c r="F364">
        <v>2210397</v>
      </c>
      <c r="G364">
        <v>202380</v>
      </c>
      <c r="H364" t="s">
        <v>2344</v>
      </c>
      <c r="I364" t="s">
        <v>1319</v>
      </c>
      <c r="J364" t="s">
        <v>1153</v>
      </c>
      <c r="K364" t="s">
        <v>1147</v>
      </c>
      <c r="L364" t="s">
        <v>1148</v>
      </c>
      <c r="M364" s="14">
        <v>1.923781</v>
      </c>
      <c r="N364" t="s">
        <v>1154</v>
      </c>
      <c r="O364">
        <v>41.573900000000002</v>
      </c>
      <c r="P364">
        <v>-84.914169999999999</v>
      </c>
      <c r="Q364">
        <v>2.5</v>
      </c>
      <c r="R364" s="14">
        <v>-24.801898380295899</v>
      </c>
      <c r="S364" s="14">
        <v>-4.3363949881809702</v>
      </c>
      <c r="T364" s="14">
        <v>9.8892615251518095</v>
      </c>
    </row>
    <row r="365" spans="1:20">
      <c r="A365" t="s">
        <v>357</v>
      </c>
      <c r="B365">
        <v>1</v>
      </c>
      <c r="C365" s="2">
        <v>44742</v>
      </c>
      <c r="D365" t="s">
        <v>1375</v>
      </c>
      <c r="E365">
        <v>2020580</v>
      </c>
      <c r="F365">
        <v>2210369</v>
      </c>
      <c r="G365">
        <v>208480</v>
      </c>
      <c r="H365" t="s">
        <v>2344</v>
      </c>
      <c r="I365" t="s">
        <v>1319</v>
      </c>
      <c r="J365" t="s">
        <v>1157</v>
      </c>
      <c r="K365" t="s">
        <v>1147</v>
      </c>
      <c r="L365" t="s">
        <v>1148</v>
      </c>
      <c r="M365" s="14">
        <v>6.7087845024747104</v>
      </c>
      <c r="N365" t="s">
        <v>1154</v>
      </c>
      <c r="O365">
        <v>41.527979999999999</v>
      </c>
      <c r="P365">
        <v>-84.907570000000007</v>
      </c>
      <c r="Q365">
        <v>5.5</v>
      </c>
      <c r="R365" s="14">
        <v>-35.362406108884798</v>
      </c>
      <c r="S365" s="14">
        <v>-4.38133999884995</v>
      </c>
      <c r="T365" s="14">
        <v>-0.31168611808521202</v>
      </c>
    </row>
    <row r="366" spans="1:20">
      <c r="A366" t="s">
        <v>545</v>
      </c>
      <c r="B366">
        <v>1</v>
      </c>
      <c r="C366" s="2">
        <v>44763</v>
      </c>
      <c r="D366" t="s">
        <v>1376</v>
      </c>
      <c r="E366">
        <v>2020582</v>
      </c>
      <c r="F366">
        <v>2210577</v>
      </c>
      <c r="G366">
        <v>213040</v>
      </c>
      <c r="H366" t="s">
        <v>2344</v>
      </c>
      <c r="I366" t="s">
        <v>1319</v>
      </c>
      <c r="J366" t="s">
        <v>1153</v>
      </c>
      <c r="K366" t="s">
        <v>1147</v>
      </c>
      <c r="L366" t="s">
        <v>1148</v>
      </c>
      <c r="M366" s="14">
        <v>1.83507812143445</v>
      </c>
      <c r="N366" t="s">
        <v>1151</v>
      </c>
      <c r="O366">
        <v>40.532719999999998</v>
      </c>
      <c r="P366">
        <v>-85.629050000000007</v>
      </c>
      <c r="Q366">
        <v>4.5</v>
      </c>
      <c r="R366" s="14">
        <v>-26.1959395037196</v>
      </c>
      <c r="S366" s="14">
        <v>-2.7507741192217501</v>
      </c>
      <c r="T366" s="14">
        <v>-4.1897465499455802</v>
      </c>
    </row>
    <row r="367" spans="1:20">
      <c r="A367" t="s">
        <v>1076</v>
      </c>
      <c r="B367">
        <v>1</v>
      </c>
      <c r="C367" s="2">
        <v>44830</v>
      </c>
      <c r="D367" t="s">
        <v>1377</v>
      </c>
      <c r="E367">
        <v>2020586</v>
      </c>
      <c r="F367">
        <v>2211174</v>
      </c>
      <c r="G367">
        <v>213080</v>
      </c>
      <c r="H367" t="s">
        <v>2344</v>
      </c>
      <c r="I367" t="s">
        <v>1319</v>
      </c>
      <c r="J367" t="s">
        <v>1157</v>
      </c>
      <c r="K367" t="s">
        <v>1147</v>
      </c>
      <c r="L367" t="s">
        <v>1148</v>
      </c>
      <c r="M367" s="14">
        <v>6.9658834183027301</v>
      </c>
      <c r="N367" t="s">
        <v>1151</v>
      </c>
      <c r="O367">
        <v>39.034899999999901</v>
      </c>
      <c r="P367">
        <v>-87.23715</v>
      </c>
      <c r="Q367">
        <v>4</v>
      </c>
      <c r="R367" s="14">
        <v>-22.751098822457799</v>
      </c>
      <c r="S367" s="14">
        <v>-3.20639617689588</v>
      </c>
      <c r="T367" s="14">
        <v>2.90007059270927</v>
      </c>
    </row>
    <row r="368" spans="1:20">
      <c r="A368" t="s">
        <v>672</v>
      </c>
      <c r="B368">
        <v>1</v>
      </c>
      <c r="C368" s="2">
        <v>44774</v>
      </c>
      <c r="D368" t="s">
        <v>1378</v>
      </c>
      <c r="E368">
        <v>2021112</v>
      </c>
      <c r="F368">
        <v>2210715</v>
      </c>
      <c r="G368">
        <v>212500</v>
      </c>
      <c r="H368" t="s">
        <v>2344</v>
      </c>
      <c r="I368" t="s">
        <v>1319</v>
      </c>
      <c r="J368" t="s">
        <v>1153</v>
      </c>
      <c r="K368" t="s">
        <v>1147</v>
      </c>
      <c r="L368" t="s">
        <v>1148</v>
      </c>
      <c r="M368" s="14">
        <v>1.7183719691933499</v>
      </c>
      <c r="N368" t="s">
        <v>1151</v>
      </c>
      <c r="O368">
        <v>39.371130000000001</v>
      </c>
      <c r="P368">
        <v>-85.495699999999999</v>
      </c>
      <c r="Q368">
        <v>1.04</v>
      </c>
      <c r="R368" s="14">
        <v>-15.185149006711701</v>
      </c>
      <c r="S368" s="14">
        <v>-2.16238468736926</v>
      </c>
      <c r="T368" s="14">
        <v>2.1139284922423101</v>
      </c>
    </row>
    <row r="369" spans="1:20">
      <c r="A369" t="s">
        <v>743</v>
      </c>
      <c r="B369">
        <v>1</v>
      </c>
      <c r="C369" s="2">
        <v>44781</v>
      </c>
      <c r="D369" t="s">
        <v>1379</v>
      </c>
      <c r="E369">
        <v>2021190</v>
      </c>
      <c r="F369">
        <v>2210790</v>
      </c>
      <c r="G369">
        <v>226680</v>
      </c>
      <c r="H369" t="s">
        <v>2344</v>
      </c>
      <c r="I369" t="s">
        <v>1363</v>
      </c>
      <c r="J369" t="s">
        <v>1163</v>
      </c>
      <c r="K369" t="s">
        <v>1147</v>
      </c>
      <c r="L369" t="s">
        <v>1148</v>
      </c>
      <c r="M369" s="14">
        <v>1386.5681828925899</v>
      </c>
      <c r="N369" t="s">
        <v>1154</v>
      </c>
      <c r="O369">
        <v>41.401069999999997</v>
      </c>
      <c r="P369">
        <v>-85.700559999999996</v>
      </c>
      <c r="Q369">
        <v>22.5</v>
      </c>
      <c r="R369" s="14">
        <v>-31.259745134926401</v>
      </c>
      <c r="S369" s="14">
        <v>-3.8393499101484201</v>
      </c>
      <c r="T369" s="14">
        <v>-0.54494585373909699</v>
      </c>
    </row>
    <row r="370" spans="1:20">
      <c r="A370" t="s">
        <v>805</v>
      </c>
      <c r="B370">
        <v>1</v>
      </c>
      <c r="C370" s="2">
        <v>44784</v>
      </c>
      <c r="D370" t="s">
        <v>1380</v>
      </c>
      <c r="E370">
        <v>2021455</v>
      </c>
      <c r="F370">
        <v>2210859</v>
      </c>
      <c r="G370">
        <v>226960</v>
      </c>
      <c r="H370" t="s">
        <v>2344</v>
      </c>
      <c r="I370" t="s">
        <v>1319</v>
      </c>
      <c r="J370" t="s">
        <v>1153</v>
      </c>
      <c r="K370" t="s">
        <v>1147</v>
      </c>
      <c r="L370" t="s">
        <v>1148</v>
      </c>
      <c r="M370" s="14">
        <v>2.1078219365417299</v>
      </c>
      <c r="N370" t="s">
        <v>1151</v>
      </c>
      <c r="O370">
        <v>39.490630000000003</v>
      </c>
      <c r="P370">
        <v>-87.103740000000002</v>
      </c>
      <c r="Q370">
        <v>5</v>
      </c>
      <c r="R370" s="14">
        <v>-15.4752125610503</v>
      </c>
      <c r="S370" s="14">
        <v>-1.3741691670112399</v>
      </c>
      <c r="T370" s="14">
        <v>-4.4818592249603801</v>
      </c>
    </row>
    <row r="371" spans="1:20">
      <c r="A371" t="s">
        <v>183</v>
      </c>
      <c r="B371">
        <v>1</v>
      </c>
      <c r="C371" s="2">
        <v>44732</v>
      </c>
      <c r="D371" t="s">
        <v>1381</v>
      </c>
      <c r="E371">
        <v>2020487</v>
      </c>
      <c r="F371">
        <v>2210185</v>
      </c>
      <c r="G371">
        <v>206640</v>
      </c>
      <c r="H371" t="s">
        <v>2344</v>
      </c>
      <c r="I371" t="s">
        <v>1319</v>
      </c>
      <c r="J371" t="s">
        <v>1153</v>
      </c>
      <c r="K371" t="s">
        <v>1147</v>
      </c>
      <c r="L371" t="s">
        <v>1148</v>
      </c>
      <c r="M371" s="14">
        <v>2.4629610883011801</v>
      </c>
      <c r="N371" t="s">
        <v>1151</v>
      </c>
      <c r="O371">
        <v>39.234229999999997</v>
      </c>
      <c r="P371">
        <v>-85.734449999999995</v>
      </c>
      <c r="Q371">
        <v>2.4</v>
      </c>
      <c r="R371" s="14">
        <v>-37.4479968423434</v>
      </c>
      <c r="S371" s="14">
        <v>-6.5021688185940203</v>
      </c>
      <c r="T371" s="14">
        <v>14.569353706408799</v>
      </c>
    </row>
    <row r="372" spans="1:20">
      <c r="A372" t="s">
        <v>610</v>
      </c>
      <c r="B372">
        <v>1</v>
      </c>
      <c r="C372" s="2">
        <v>44769</v>
      </c>
      <c r="D372" t="s">
        <v>1382</v>
      </c>
      <c r="E372">
        <v>2021057</v>
      </c>
      <c r="F372">
        <v>2210648</v>
      </c>
      <c r="G372">
        <v>213020</v>
      </c>
      <c r="H372" t="s">
        <v>2344</v>
      </c>
      <c r="I372" t="s">
        <v>1319</v>
      </c>
      <c r="J372" t="s">
        <v>1153</v>
      </c>
      <c r="K372" t="s">
        <v>1147</v>
      </c>
      <c r="L372" t="s">
        <v>1148</v>
      </c>
      <c r="M372" s="14">
        <v>1.63915797544122</v>
      </c>
      <c r="N372" t="s">
        <v>1151</v>
      </c>
      <c r="O372">
        <v>37.957009999999997</v>
      </c>
      <c r="P372">
        <v>-87.401610000000005</v>
      </c>
      <c r="Q372">
        <v>2.6</v>
      </c>
      <c r="R372" s="14">
        <v>-9.3914125140251095</v>
      </c>
      <c r="S372" s="14">
        <v>-0.86289215369433903</v>
      </c>
      <c r="T372" s="14">
        <v>-2.4882752844703999</v>
      </c>
    </row>
    <row r="373" spans="1:20">
      <c r="A373" t="s">
        <v>583</v>
      </c>
      <c r="B373">
        <v>1</v>
      </c>
      <c r="C373" s="2">
        <v>44767</v>
      </c>
      <c r="D373" t="s">
        <v>1383</v>
      </c>
      <c r="E373">
        <v>2021006</v>
      </c>
      <c r="F373">
        <v>2210617</v>
      </c>
      <c r="G373">
        <v>214800</v>
      </c>
      <c r="H373" t="s">
        <v>2344</v>
      </c>
      <c r="I373" t="s">
        <v>1319</v>
      </c>
      <c r="J373" t="s">
        <v>1153</v>
      </c>
      <c r="K373" t="s">
        <v>1147</v>
      </c>
      <c r="L373" t="s">
        <v>1148</v>
      </c>
      <c r="M373" s="14">
        <v>2.8658795299951501</v>
      </c>
      <c r="N373" t="s">
        <v>1151</v>
      </c>
      <c r="O373">
        <v>38.329680000000003</v>
      </c>
      <c r="P373">
        <v>-87.253010000000003</v>
      </c>
      <c r="Q373">
        <v>8</v>
      </c>
      <c r="R373" s="14">
        <v>-10.190316702749501</v>
      </c>
      <c r="S373" s="14">
        <v>-0.56766955830256305</v>
      </c>
      <c r="T373" s="14">
        <v>-5.6489602363290699</v>
      </c>
    </row>
    <row r="374" spans="1:20">
      <c r="A374" t="s">
        <v>315</v>
      </c>
      <c r="B374">
        <v>1</v>
      </c>
      <c r="C374" s="2">
        <v>44740</v>
      </c>
      <c r="D374" t="s">
        <v>1384</v>
      </c>
      <c r="E374">
        <v>2020620</v>
      </c>
      <c r="F374">
        <v>2210326</v>
      </c>
      <c r="G374">
        <v>217360</v>
      </c>
      <c r="H374" t="s">
        <v>2344</v>
      </c>
      <c r="I374" t="s">
        <v>1363</v>
      </c>
      <c r="J374" t="s">
        <v>2326</v>
      </c>
      <c r="K374" t="s">
        <v>1147</v>
      </c>
      <c r="L374" t="s">
        <v>1148</v>
      </c>
      <c r="M374" s="14">
        <v>28.423486879999999</v>
      </c>
      <c r="N374" t="s">
        <v>1154</v>
      </c>
      <c r="O374">
        <v>41.7250599999999</v>
      </c>
      <c r="P374">
        <v>-85.011979999999994</v>
      </c>
      <c r="Q374">
        <v>12.6</v>
      </c>
      <c r="R374" s="14">
        <v>-46.480637576776701</v>
      </c>
      <c r="S374" s="14">
        <v>-6.9945831809117802</v>
      </c>
      <c r="T374" s="14">
        <v>9.4760278705175107</v>
      </c>
    </row>
    <row r="375" spans="1:20">
      <c r="A375" t="s">
        <v>414</v>
      </c>
      <c r="B375">
        <v>1</v>
      </c>
      <c r="C375" s="2">
        <v>44753</v>
      </c>
      <c r="D375" t="s">
        <v>1385</v>
      </c>
      <c r="E375">
        <v>2020773</v>
      </c>
      <c r="F375">
        <v>2210434</v>
      </c>
      <c r="G375">
        <v>212560</v>
      </c>
      <c r="H375" t="s">
        <v>2344</v>
      </c>
      <c r="I375" t="s">
        <v>1159</v>
      </c>
      <c r="J375" t="s">
        <v>2325</v>
      </c>
      <c r="K375" t="s">
        <v>1147</v>
      </c>
      <c r="L375" t="s">
        <v>1148</v>
      </c>
      <c r="M375" s="14">
        <v>16.05005457</v>
      </c>
      <c r="N375" t="s">
        <v>1151</v>
      </c>
      <c r="O375">
        <v>38.255189999999999</v>
      </c>
      <c r="P375">
        <v>-86.776430000000005</v>
      </c>
      <c r="Q375">
        <v>4</v>
      </c>
      <c r="R375" s="14">
        <v>-22.503688641131198</v>
      </c>
      <c r="S375" s="14">
        <v>-3.3904461454539101</v>
      </c>
      <c r="T375" s="14">
        <v>4.6198805225000603</v>
      </c>
    </row>
    <row r="376" spans="1:20">
      <c r="A376" t="s">
        <v>522</v>
      </c>
      <c r="B376">
        <v>1</v>
      </c>
      <c r="C376" s="2">
        <v>44762</v>
      </c>
      <c r="D376" t="s">
        <v>1386</v>
      </c>
      <c r="E376">
        <v>2020956</v>
      </c>
      <c r="F376">
        <v>2210554</v>
      </c>
      <c r="G376">
        <v>213100</v>
      </c>
      <c r="H376" t="s">
        <v>2344</v>
      </c>
      <c r="I376" t="s">
        <v>1319</v>
      </c>
      <c r="J376" t="s">
        <v>1157</v>
      </c>
      <c r="K376" t="s">
        <v>1147</v>
      </c>
      <c r="L376" t="s">
        <v>1148</v>
      </c>
      <c r="M376" s="14">
        <v>5.0385565489999999</v>
      </c>
      <c r="N376" t="s">
        <v>1154</v>
      </c>
      <c r="O376">
        <v>41.171219999999998</v>
      </c>
      <c r="P376">
        <v>-85.364940000000004</v>
      </c>
      <c r="Q376">
        <v>1.1000000000000001</v>
      </c>
      <c r="R376" s="14">
        <v>-20.229681859116798</v>
      </c>
      <c r="S376" s="14">
        <v>-3.3993121979318199</v>
      </c>
      <c r="T376" s="14">
        <v>6.96481572433777</v>
      </c>
    </row>
    <row r="377" spans="1:20">
      <c r="A377" t="s">
        <v>671</v>
      </c>
      <c r="B377">
        <v>1</v>
      </c>
      <c r="C377" s="2">
        <v>44774</v>
      </c>
      <c r="D377" t="s">
        <v>1387</v>
      </c>
      <c r="E377">
        <v>2021113</v>
      </c>
      <c r="F377">
        <v>2210714</v>
      </c>
      <c r="G377">
        <v>214620</v>
      </c>
      <c r="H377" t="s">
        <v>2344</v>
      </c>
      <c r="I377" t="s">
        <v>1319</v>
      </c>
      <c r="J377" t="s">
        <v>1153</v>
      </c>
      <c r="K377" t="s">
        <v>1147</v>
      </c>
      <c r="L377" t="s">
        <v>1148</v>
      </c>
      <c r="M377" s="14">
        <v>1.1952058348188801</v>
      </c>
      <c r="N377" t="s">
        <v>1151</v>
      </c>
      <c r="O377">
        <v>39.069450000000003</v>
      </c>
      <c r="P377">
        <v>-85.189359999999994</v>
      </c>
      <c r="Q377">
        <v>6.6</v>
      </c>
      <c r="R377" s="14">
        <v>-18.6681532821638</v>
      </c>
      <c r="S377" s="14">
        <v>-2.0605249552310401</v>
      </c>
      <c r="T377" s="14">
        <v>-2.18395364031554</v>
      </c>
    </row>
    <row r="378" spans="1:20">
      <c r="A378" t="s">
        <v>714</v>
      </c>
      <c r="B378">
        <v>1</v>
      </c>
      <c r="C378" s="2">
        <v>44776</v>
      </c>
      <c r="D378" t="s">
        <v>1388</v>
      </c>
      <c r="E378">
        <v>2021138</v>
      </c>
      <c r="F378">
        <v>2210761</v>
      </c>
      <c r="G378">
        <v>220100</v>
      </c>
      <c r="H378" t="s">
        <v>2344</v>
      </c>
      <c r="I378" t="s">
        <v>1319</v>
      </c>
      <c r="J378" t="s">
        <v>2325</v>
      </c>
      <c r="K378" t="s">
        <v>1147</v>
      </c>
      <c r="L378" t="s">
        <v>1148</v>
      </c>
      <c r="M378" s="14">
        <v>12.36670189</v>
      </c>
      <c r="N378" t="s">
        <v>1151</v>
      </c>
      <c r="O378">
        <v>41.537880000000001</v>
      </c>
      <c r="P378">
        <v>-87.501660000000001</v>
      </c>
      <c r="Q378">
        <v>6.1</v>
      </c>
      <c r="R378" s="14">
        <v>-22.0547958202303</v>
      </c>
      <c r="S378" s="14">
        <v>-1.94193225544109</v>
      </c>
      <c r="T378" s="14">
        <v>-6.5193377767015797</v>
      </c>
    </row>
    <row r="379" spans="1:20">
      <c r="A379" t="s">
        <v>763</v>
      </c>
      <c r="B379">
        <v>1</v>
      </c>
      <c r="C379" s="2">
        <v>44783</v>
      </c>
      <c r="D379" t="s">
        <v>1389</v>
      </c>
      <c r="E379">
        <v>2021425</v>
      </c>
      <c r="F379">
        <v>2210813</v>
      </c>
      <c r="G379">
        <v>219520</v>
      </c>
      <c r="H379" t="s">
        <v>2344</v>
      </c>
      <c r="I379" t="s">
        <v>1159</v>
      </c>
      <c r="J379" t="s">
        <v>1153</v>
      </c>
      <c r="K379" t="s">
        <v>1147</v>
      </c>
      <c r="L379" t="s">
        <v>1148</v>
      </c>
      <c r="M379" s="14">
        <v>1.3876112234317499</v>
      </c>
      <c r="N379" t="s">
        <v>1151</v>
      </c>
      <c r="O379">
        <v>39.323390000000003</v>
      </c>
      <c r="P379">
        <v>-86.800049999999999</v>
      </c>
      <c r="Q379">
        <v>2.4</v>
      </c>
      <c r="R379" s="14">
        <v>-17.586929685836999</v>
      </c>
      <c r="S379" s="14">
        <v>-2.6701527600711201</v>
      </c>
      <c r="T379" s="14">
        <v>3.774292394732</v>
      </c>
    </row>
    <row r="380" spans="1:20">
      <c r="A380" t="s">
        <v>526</v>
      </c>
      <c r="B380">
        <v>1</v>
      </c>
      <c r="C380" s="2">
        <v>44762</v>
      </c>
      <c r="D380" t="s">
        <v>1390</v>
      </c>
      <c r="E380">
        <v>2020958</v>
      </c>
      <c r="F380">
        <v>2210558</v>
      </c>
      <c r="G380">
        <v>212700</v>
      </c>
      <c r="H380" t="s">
        <v>2344</v>
      </c>
      <c r="I380" t="s">
        <v>1319</v>
      </c>
      <c r="J380" t="s">
        <v>1157</v>
      </c>
      <c r="K380" t="s">
        <v>1147</v>
      </c>
      <c r="L380" t="s">
        <v>1148</v>
      </c>
      <c r="M380" s="14">
        <v>5.0292359290000004</v>
      </c>
      <c r="N380" t="s">
        <v>1151</v>
      </c>
      <c r="O380">
        <v>40.61074</v>
      </c>
      <c r="P380">
        <v>-85.370189999999994</v>
      </c>
      <c r="Q380">
        <v>1.8</v>
      </c>
      <c r="R380" s="14">
        <v>-22.056929323556702</v>
      </c>
      <c r="S380" s="14">
        <v>-2.3684746391206799</v>
      </c>
      <c r="T380" s="14">
        <v>-3.1091322105913299</v>
      </c>
    </row>
    <row r="381" spans="1:20">
      <c r="A381" t="s">
        <v>704</v>
      </c>
      <c r="B381">
        <v>1</v>
      </c>
      <c r="C381" s="2">
        <v>44776</v>
      </c>
      <c r="D381" t="s">
        <v>1391</v>
      </c>
      <c r="E381">
        <v>2021174</v>
      </c>
      <c r="F381">
        <v>2210748</v>
      </c>
      <c r="G381">
        <v>212800</v>
      </c>
      <c r="H381" t="s">
        <v>2344</v>
      </c>
      <c r="I381" t="s">
        <v>1363</v>
      </c>
      <c r="J381" t="s">
        <v>1157</v>
      </c>
      <c r="K381" t="s">
        <v>1147</v>
      </c>
      <c r="L381" t="s">
        <v>1148</v>
      </c>
      <c r="M381" s="14">
        <v>6.9804709999999996</v>
      </c>
      <c r="N381" t="s">
        <v>1151</v>
      </c>
      <c r="O381">
        <v>41.49718</v>
      </c>
      <c r="P381">
        <v>-86.781899999999993</v>
      </c>
      <c r="Q381">
        <v>1</v>
      </c>
      <c r="R381" s="14">
        <v>-51.284470528169599</v>
      </c>
      <c r="S381" s="14">
        <v>-7.8046191836386098</v>
      </c>
      <c r="T381" s="14">
        <v>11.152482940939199</v>
      </c>
    </row>
    <row r="382" spans="1:20">
      <c r="A382" t="s">
        <v>797</v>
      </c>
      <c r="B382">
        <v>1</v>
      </c>
      <c r="C382" s="2">
        <v>44784</v>
      </c>
      <c r="D382" t="s">
        <v>1392</v>
      </c>
      <c r="E382">
        <v>2021454</v>
      </c>
      <c r="F382">
        <v>2210851</v>
      </c>
      <c r="G382">
        <v>213340</v>
      </c>
      <c r="H382" t="s">
        <v>2344</v>
      </c>
      <c r="I382" t="s">
        <v>1319</v>
      </c>
      <c r="J382" t="s">
        <v>2325</v>
      </c>
      <c r="K382" t="s">
        <v>1147</v>
      </c>
      <c r="L382" t="s">
        <v>1148</v>
      </c>
      <c r="M382" s="14">
        <v>17.109113229999998</v>
      </c>
      <c r="N382" t="s">
        <v>1151</v>
      </c>
      <c r="O382">
        <v>39.446759999999998</v>
      </c>
      <c r="P382">
        <v>-87.349450000000004</v>
      </c>
      <c r="Q382">
        <v>1.6</v>
      </c>
      <c r="R382" s="14">
        <v>-12.9177161513723</v>
      </c>
      <c r="S382" s="14">
        <v>-1.59886370252379</v>
      </c>
      <c r="T382" s="14">
        <v>-0.126806531181967</v>
      </c>
    </row>
    <row r="383" spans="1:20">
      <c r="A383" t="s">
        <v>129</v>
      </c>
      <c r="B383">
        <v>1</v>
      </c>
      <c r="C383" s="2">
        <v>44726</v>
      </c>
      <c r="D383" t="s">
        <v>1393</v>
      </c>
      <c r="E383">
        <v>2020429</v>
      </c>
      <c r="F383">
        <v>2210127</v>
      </c>
      <c r="G383">
        <v>202440</v>
      </c>
      <c r="H383" t="s">
        <v>2344</v>
      </c>
      <c r="I383" t="s">
        <v>1319</v>
      </c>
      <c r="J383" t="s">
        <v>2325</v>
      </c>
      <c r="K383" t="s">
        <v>1147</v>
      </c>
      <c r="L383" t="s">
        <v>1148</v>
      </c>
      <c r="M383" s="14">
        <v>12.198782479305001</v>
      </c>
      <c r="N383" t="s">
        <v>1151</v>
      </c>
      <c r="O383">
        <v>39.174418833306298</v>
      </c>
      <c r="P383">
        <v>-85.989923095427599</v>
      </c>
      <c r="Q383">
        <v>5.6</v>
      </c>
      <c r="R383" s="14">
        <v>-21.932976965853602</v>
      </c>
      <c r="S383" s="14">
        <v>-2.7037160144183199</v>
      </c>
      <c r="T383" s="14">
        <v>-0.30324885050706002</v>
      </c>
    </row>
    <row r="384" spans="1:20">
      <c r="A384" t="s">
        <v>169</v>
      </c>
      <c r="B384">
        <v>1</v>
      </c>
      <c r="C384" s="2">
        <v>44728</v>
      </c>
      <c r="D384" t="s">
        <v>1394</v>
      </c>
      <c r="E384">
        <v>2020474</v>
      </c>
      <c r="F384">
        <v>2210170</v>
      </c>
      <c r="G384">
        <v>217440</v>
      </c>
      <c r="H384" t="s">
        <v>2344</v>
      </c>
      <c r="I384" t="s">
        <v>1319</v>
      </c>
      <c r="J384" t="s">
        <v>1163</v>
      </c>
      <c r="K384" t="s">
        <v>1147</v>
      </c>
      <c r="L384" t="s">
        <v>1148</v>
      </c>
      <c r="M384" s="14">
        <v>56.708129699434501</v>
      </c>
      <c r="N384" t="s">
        <v>1151</v>
      </c>
      <c r="O384">
        <v>39.8732156372266</v>
      </c>
      <c r="P384">
        <v>-86.302638704932605</v>
      </c>
      <c r="Q384">
        <v>6.6</v>
      </c>
      <c r="R384" s="14">
        <v>-30.0627275247803</v>
      </c>
      <c r="S384" s="14">
        <v>-5.4359050422344204</v>
      </c>
      <c r="T384" s="14">
        <v>13.424512813095101</v>
      </c>
    </row>
    <row r="385" spans="1:20">
      <c r="A385" t="s">
        <v>412</v>
      </c>
      <c r="B385">
        <v>1</v>
      </c>
      <c r="C385" s="2">
        <v>44754</v>
      </c>
      <c r="D385" t="s">
        <v>1395</v>
      </c>
      <c r="E385">
        <v>2020584</v>
      </c>
      <c r="F385">
        <v>2210432</v>
      </c>
      <c r="G385">
        <v>212720</v>
      </c>
      <c r="H385" t="s">
        <v>2344</v>
      </c>
      <c r="I385" t="s">
        <v>1319</v>
      </c>
      <c r="J385" t="s">
        <v>1163</v>
      </c>
      <c r="K385" t="s">
        <v>1147</v>
      </c>
      <c r="L385" t="s">
        <v>1148</v>
      </c>
      <c r="M385" s="14">
        <v>50.797354298009303</v>
      </c>
      <c r="N385" t="s">
        <v>1151</v>
      </c>
      <c r="O385">
        <v>38.814627332607998</v>
      </c>
      <c r="P385">
        <v>-86.0754275273801</v>
      </c>
      <c r="Q385">
        <v>2.5</v>
      </c>
      <c r="R385" s="14">
        <v>-22.061533691413299</v>
      </c>
      <c r="S385" s="14">
        <v>-3.4255405419893701</v>
      </c>
      <c r="T385" s="14">
        <v>5.3427906445015996</v>
      </c>
    </row>
    <row r="386" spans="1:20">
      <c r="A386" t="s">
        <v>387</v>
      </c>
      <c r="B386">
        <v>1</v>
      </c>
      <c r="C386" s="2">
        <v>44749</v>
      </c>
      <c r="D386" t="s">
        <v>1396</v>
      </c>
      <c r="E386">
        <v>2020625</v>
      </c>
      <c r="F386">
        <v>2210402</v>
      </c>
      <c r="G386">
        <v>202420</v>
      </c>
      <c r="H386" t="s">
        <v>2344</v>
      </c>
      <c r="I386" t="s">
        <v>1363</v>
      </c>
      <c r="J386" t="s">
        <v>2326</v>
      </c>
      <c r="K386" t="s">
        <v>1147</v>
      </c>
      <c r="L386" t="s">
        <v>1148</v>
      </c>
      <c r="M386" s="14">
        <v>31.242374842569198</v>
      </c>
      <c r="N386" t="s">
        <v>1154</v>
      </c>
      <c r="O386">
        <v>41.290743972381001</v>
      </c>
      <c r="P386">
        <v>-85.720260159296302</v>
      </c>
      <c r="Q386">
        <v>6.8</v>
      </c>
      <c r="R386" s="14">
        <v>-41.5250731016258</v>
      </c>
      <c r="S386" s="14">
        <v>-6.0552611634475602</v>
      </c>
      <c r="T386" s="14">
        <v>6.9170162059546598</v>
      </c>
    </row>
    <row r="387" spans="1:20">
      <c r="A387" t="s">
        <v>463</v>
      </c>
      <c r="B387">
        <v>1</v>
      </c>
      <c r="C387" s="2">
        <v>44754</v>
      </c>
      <c r="D387" t="s">
        <v>1397</v>
      </c>
      <c r="E387">
        <v>2020778</v>
      </c>
      <c r="F387">
        <v>2210488</v>
      </c>
      <c r="G387">
        <v>221300</v>
      </c>
      <c r="H387" t="s">
        <v>2344</v>
      </c>
      <c r="I387" t="s">
        <v>1319</v>
      </c>
      <c r="J387" t="s">
        <v>1157</v>
      </c>
      <c r="K387" t="s">
        <v>1147</v>
      </c>
      <c r="L387" t="s">
        <v>1148</v>
      </c>
      <c r="M387" s="14">
        <v>4.1670945655727003</v>
      </c>
      <c r="N387" t="s">
        <v>1151</v>
      </c>
      <c r="O387">
        <v>39.145026252083802</v>
      </c>
      <c r="P387">
        <v>-87.289739733728297</v>
      </c>
      <c r="Q387">
        <v>8.6999999999999904</v>
      </c>
      <c r="R387" s="14">
        <v>-13.721955910815</v>
      </c>
      <c r="S387" s="14">
        <v>-1.0632140239305801</v>
      </c>
      <c r="T387" s="14">
        <v>-5.2162437193703202</v>
      </c>
    </row>
    <row r="388" spans="1:20">
      <c r="A388" t="s">
        <v>745</v>
      </c>
      <c r="B388">
        <v>1</v>
      </c>
      <c r="C388" s="2">
        <v>44781</v>
      </c>
      <c r="D388" t="s">
        <v>1398</v>
      </c>
      <c r="E388">
        <v>2021443</v>
      </c>
      <c r="F388">
        <v>2210792</v>
      </c>
      <c r="G388">
        <v>226860</v>
      </c>
      <c r="H388" t="s">
        <v>2344</v>
      </c>
      <c r="I388" t="s">
        <v>1159</v>
      </c>
      <c r="J388" t="s">
        <v>1157</v>
      </c>
      <c r="K388" t="s">
        <v>1147</v>
      </c>
      <c r="L388" t="s">
        <v>1148</v>
      </c>
      <c r="M388" s="14">
        <v>4.1625432396738704</v>
      </c>
      <c r="N388" t="s">
        <v>1151</v>
      </c>
      <c r="O388">
        <v>39.465038910253</v>
      </c>
      <c r="P388">
        <v>-86.422410203167502</v>
      </c>
      <c r="Q388">
        <v>5</v>
      </c>
      <c r="R388" s="14">
        <v>-22.980908339351501</v>
      </c>
      <c r="S388" s="14">
        <v>-3.0900892712760699</v>
      </c>
      <c r="T388" s="14">
        <v>1.7398058308569999</v>
      </c>
    </row>
    <row r="389" spans="1:20">
      <c r="A389" t="s">
        <v>578</v>
      </c>
      <c r="B389">
        <v>1</v>
      </c>
      <c r="C389" s="2">
        <v>44767</v>
      </c>
      <c r="D389" t="s">
        <v>1399</v>
      </c>
      <c r="E389">
        <v>2021003</v>
      </c>
      <c r="F389">
        <v>2210612</v>
      </c>
      <c r="G389">
        <v>213060</v>
      </c>
      <c r="H389" t="s">
        <v>2344</v>
      </c>
      <c r="I389" t="s">
        <v>1159</v>
      </c>
      <c r="J389" t="s">
        <v>1153</v>
      </c>
      <c r="K389" t="s">
        <v>1147</v>
      </c>
      <c r="L389" t="s">
        <v>1148</v>
      </c>
      <c r="M389" s="14">
        <v>1.3572352112252</v>
      </c>
      <c r="N389" t="s">
        <v>1151</v>
      </c>
      <c r="O389">
        <v>38.375678152881299</v>
      </c>
      <c r="P389">
        <v>-86.666129087734205</v>
      </c>
      <c r="Q389">
        <v>5.3</v>
      </c>
      <c r="R389" s="14">
        <v>-15.2779797720149</v>
      </c>
      <c r="S389" s="14">
        <v>-1.91063383999253</v>
      </c>
      <c r="T389" s="14">
        <v>7.0909479253007304E-3</v>
      </c>
    </row>
    <row r="390" spans="1:20">
      <c r="A390" t="s">
        <v>401</v>
      </c>
      <c r="B390">
        <v>1</v>
      </c>
      <c r="C390" s="2">
        <v>44753</v>
      </c>
      <c r="D390" t="s">
        <v>1400</v>
      </c>
      <c r="E390">
        <v>2020754</v>
      </c>
      <c r="F390">
        <v>2210419</v>
      </c>
      <c r="G390">
        <v>212040</v>
      </c>
      <c r="H390" t="s">
        <v>2344</v>
      </c>
      <c r="I390" t="s">
        <v>1319</v>
      </c>
      <c r="J390" t="s">
        <v>1157</v>
      </c>
      <c r="K390" t="s">
        <v>1147</v>
      </c>
      <c r="L390" t="s">
        <v>1148</v>
      </c>
      <c r="M390" s="14">
        <v>4.7557774867665996</v>
      </c>
      <c r="N390" t="s">
        <v>1151</v>
      </c>
      <c r="O390">
        <v>39.457076049779602</v>
      </c>
      <c r="P390">
        <v>-87.456743431453901</v>
      </c>
      <c r="Q390">
        <v>6.7</v>
      </c>
      <c r="R390" s="14">
        <v>-29.1110890884726</v>
      </c>
      <c r="S390" s="14">
        <v>-4.8080834889309099</v>
      </c>
      <c r="T390" s="14">
        <v>9.3535788229746899</v>
      </c>
    </row>
    <row r="391" spans="1:20">
      <c r="A391" t="s">
        <v>762</v>
      </c>
      <c r="B391">
        <v>1</v>
      </c>
      <c r="C391" s="2">
        <v>44783</v>
      </c>
      <c r="D391" t="s">
        <v>1401</v>
      </c>
      <c r="E391">
        <v>2021424</v>
      </c>
      <c r="F391">
        <v>2210812</v>
      </c>
      <c r="G391">
        <v>214680</v>
      </c>
      <c r="H391" t="s">
        <v>2344</v>
      </c>
      <c r="I391" t="s">
        <v>1319</v>
      </c>
      <c r="J391" t="s">
        <v>1157</v>
      </c>
      <c r="K391" t="s">
        <v>1147</v>
      </c>
      <c r="L391" t="s">
        <v>1148</v>
      </c>
      <c r="M391" s="14">
        <v>6.2193375340553496</v>
      </c>
      <c r="N391" t="s">
        <v>1151</v>
      </c>
      <c r="O391">
        <v>39.039906318107498</v>
      </c>
      <c r="P391">
        <v>-87.045896593538799</v>
      </c>
      <c r="Q391">
        <v>7.2</v>
      </c>
      <c r="R391" s="14">
        <v>-14.421761909537199</v>
      </c>
      <c r="S391" s="14">
        <v>-2.0037092311602498</v>
      </c>
      <c r="T391" s="14">
        <v>1.6079119397447701</v>
      </c>
    </row>
    <row r="392" spans="1:20">
      <c r="A392" t="s">
        <v>523</v>
      </c>
      <c r="B392">
        <v>1</v>
      </c>
      <c r="C392" s="2">
        <v>44761</v>
      </c>
      <c r="D392" t="s">
        <v>1402</v>
      </c>
      <c r="E392">
        <v>2020959</v>
      </c>
      <c r="F392">
        <v>2210555</v>
      </c>
      <c r="G392">
        <v>212780</v>
      </c>
      <c r="H392" t="s">
        <v>2344</v>
      </c>
      <c r="I392" t="s">
        <v>1363</v>
      </c>
      <c r="J392" t="s">
        <v>1157</v>
      </c>
      <c r="K392" t="s">
        <v>1147</v>
      </c>
      <c r="L392" t="s">
        <v>1148</v>
      </c>
      <c r="M392" s="14">
        <v>6.9335543778242998</v>
      </c>
      <c r="N392" t="s">
        <v>1154</v>
      </c>
      <c r="O392">
        <v>41.716699538284203</v>
      </c>
      <c r="P392">
        <v>-85.658020364517796</v>
      </c>
      <c r="Q392">
        <v>3.2</v>
      </c>
      <c r="R392" s="14">
        <v>-21.299939037314498</v>
      </c>
      <c r="S392" s="14">
        <v>-3.1599127298568002</v>
      </c>
      <c r="T392" s="14">
        <v>3.9793628015398999</v>
      </c>
    </row>
    <row r="393" spans="1:20">
      <c r="A393" t="s">
        <v>615</v>
      </c>
      <c r="B393">
        <v>1</v>
      </c>
      <c r="C393" s="2">
        <v>44769</v>
      </c>
      <c r="D393" t="s">
        <v>1403</v>
      </c>
      <c r="E393">
        <v>2021056</v>
      </c>
      <c r="F393">
        <v>2210655</v>
      </c>
      <c r="G393">
        <v>219460</v>
      </c>
      <c r="H393" t="s">
        <v>2344</v>
      </c>
      <c r="I393" t="s">
        <v>1319</v>
      </c>
      <c r="J393" t="s">
        <v>2325</v>
      </c>
      <c r="K393" t="s">
        <v>1147</v>
      </c>
      <c r="L393" t="s">
        <v>1148</v>
      </c>
      <c r="M393" s="14">
        <v>10.8780463643409</v>
      </c>
      <c r="N393" t="s">
        <v>1151</v>
      </c>
      <c r="O393">
        <v>38.111033228482</v>
      </c>
      <c r="P393">
        <v>-87.231205432914194</v>
      </c>
      <c r="Q393">
        <v>6.5</v>
      </c>
      <c r="R393" s="14">
        <v>-16.383662529764599</v>
      </c>
      <c r="S393" s="14">
        <v>-2.1855865694330401</v>
      </c>
      <c r="T393" s="14">
        <v>1.1010300256997201</v>
      </c>
    </row>
    <row r="394" spans="1:20">
      <c r="A394" t="s">
        <v>1016</v>
      </c>
      <c r="B394">
        <v>1</v>
      </c>
      <c r="C394" s="2">
        <v>44818</v>
      </c>
      <c r="D394" t="s">
        <v>1404</v>
      </c>
      <c r="E394">
        <v>2021745</v>
      </c>
      <c r="F394">
        <v>2211105</v>
      </c>
      <c r="G394">
        <v>226540</v>
      </c>
      <c r="H394" t="s">
        <v>2344</v>
      </c>
      <c r="I394" t="s">
        <v>1319</v>
      </c>
      <c r="J394" t="s">
        <v>2325</v>
      </c>
      <c r="K394" t="s">
        <v>1147</v>
      </c>
      <c r="L394" t="s">
        <v>1148</v>
      </c>
      <c r="M394" s="14">
        <v>13.7263088096056</v>
      </c>
      <c r="N394" t="s">
        <v>1151</v>
      </c>
      <c r="O394">
        <v>39.844286344559499</v>
      </c>
      <c r="P394">
        <v>-86.100316817642806</v>
      </c>
      <c r="Q394">
        <v>3.5</v>
      </c>
      <c r="R394" s="14">
        <v>-16.060330752831501</v>
      </c>
      <c r="S394" s="14">
        <v>-1.3451978491368299</v>
      </c>
      <c r="T394" s="14">
        <v>-5.2987479597368301</v>
      </c>
    </row>
    <row r="395" spans="1:20">
      <c r="A395" t="s">
        <v>546</v>
      </c>
      <c r="B395">
        <v>1</v>
      </c>
      <c r="C395" s="2">
        <v>44763</v>
      </c>
      <c r="D395" t="s">
        <v>1405</v>
      </c>
      <c r="E395">
        <v>2020957</v>
      </c>
      <c r="F395">
        <v>2210578</v>
      </c>
      <c r="G395">
        <v>220800</v>
      </c>
      <c r="H395" t="s">
        <v>2344</v>
      </c>
      <c r="I395" t="s">
        <v>1319</v>
      </c>
      <c r="J395" t="s">
        <v>1153</v>
      </c>
      <c r="K395" t="s">
        <v>1147</v>
      </c>
      <c r="L395" t="s">
        <v>1148</v>
      </c>
      <c r="M395" s="14">
        <v>1.2661930371519201</v>
      </c>
      <c r="N395" t="s">
        <v>1151</v>
      </c>
      <c r="O395">
        <v>40.420566951938</v>
      </c>
      <c r="P395">
        <v>-85.202782647351398</v>
      </c>
      <c r="Q395">
        <v>1.6</v>
      </c>
      <c r="R395" s="14">
        <v>-7.0271852454415997</v>
      </c>
      <c r="S395" s="14">
        <v>0.49191972847062398</v>
      </c>
      <c r="T395" s="14">
        <v>-10.962543073206501</v>
      </c>
    </row>
    <row r="396" spans="1:20">
      <c r="A396" t="s">
        <v>358</v>
      </c>
      <c r="B396">
        <v>1</v>
      </c>
      <c r="C396" s="2">
        <v>44742</v>
      </c>
      <c r="D396" t="s">
        <v>1406</v>
      </c>
      <c r="E396">
        <v>2020701</v>
      </c>
      <c r="F396">
        <v>2210370</v>
      </c>
      <c r="G396">
        <v>217680</v>
      </c>
      <c r="H396" t="s">
        <v>2344</v>
      </c>
      <c r="I396" t="s">
        <v>1363</v>
      </c>
      <c r="J396" t="s">
        <v>2326</v>
      </c>
      <c r="K396" t="s">
        <v>1147</v>
      </c>
      <c r="L396" t="s">
        <v>1148</v>
      </c>
      <c r="M396" s="14">
        <v>31.092682495206802</v>
      </c>
      <c r="N396" t="s">
        <v>1151</v>
      </c>
      <c r="O396">
        <v>41.679113329745903</v>
      </c>
      <c r="P396">
        <v>-85.272849556561795</v>
      </c>
      <c r="Q396">
        <v>2.5</v>
      </c>
      <c r="R396" s="14">
        <v>-47.9380454391857</v>
      </c>
      <c r="S396" s="14">
        <v>-7.3672095376373896</v>
      </c>
      <c r="T396" s="14">
        <v>10.999630861913399</v>
      </c>
    </row>
    <row r="397" spans="1:20">
      <c r="A397" t="s">
        <v>642</v>
      </c>
      <c r="B397">
        <v>1</v>
      </c>
      <c r="C397" s="2">
        <v>44770</v>
      </c>
      <c r="D397" t="s">
        <v>1407</v>
      </c>
      <c r="E397">
        <v>2021055</v>
      </c>
      <c r="F397">
        <v>2210685</v>
      </c>
      <c r="G397">
        <v>214660</v>
      </c>
      <c r="H397" t="s">
        <v>2344</v>
      </c>
      <c r="I397" t="s">
        <v>1319</v>
      </c>
      <c r="J397" t="s">
        <v>1157</v>
      </c>
      <c r="K397" t="s">
        <v>1147</v>
      </c>
      <c r="L397" t="s">
        <v>1148</v>
      </c>
      <c r="M397" s="14">
        <v>4.9030816186364001</v>
      </c>
      <c r="N397" t="s">
        <v>1151</v>
      </c>
      <c r="O397">
        <v>37.987278787143701</v>
      </c>
      <c r="P397">
        <v>-87.368841072306495</v>
      </c>
      <c r="Q397">
        <v>5.5</v>
      </c>
      <c r="R397" s="14">
        <v>-15.363615776036401</v>
      </c>
      <c r="S397" s="14">
        <v>-1.6733767448949199</v>
      </c>
      <c r="T397" s="14">
        <v>-1.9766018168770001</v>
      </c>
    </row>
    <row r="398" spans="1:20">
      <c r="A398" t="s">
        <v>744</v>
      </c>
      <c r="B398">
        <v>1</v>
      </c>
      <c r="C398" s="2">
        <v>44782</v>
      </c>
      <c r="D398" t="s">
        <v>1408</v>
      </c>
      <c r="E398">
        <v>2021408</v>
      </c>
      <c r="F398">
        <v>2210791</v>
      </c>
      <c r="G398">
        <v>226040</v>
      </c>
      <c r="H398" t="s">
        <v>2344</v>
      </c>
      <c r="I398" t="s">
        <v>1319</v>
      </c>
      <c r="J398" t="s">
        <v>1163</v>
      </c>
      <c r="K398" t="s">
        <v>1147</v>
      </c>
      <c r="L398" t="s">
        <v>1148</v>
      </c>
      <c r="M398" s="14">
        <v>1163.2657273605701</v>
      </c>
      <c r="N398" t="s">
        <v>1151</v>
      </c>
      <c r="O398">
        <v>40.771696775849399</v>
      </c>
      <c r="P398">
        <v>-85.595352549370006</v>
      </c>
      <c r="Q398">
        <v>7.9</v>
      </c>
      <c r="R398" s="14">
        <v>-26.719756228805799</v>
      </c>
      <c r="S398" s="14">
        <v>-3.9905605993943101</v>
      </c>
      <c r="T398" s="14">
        <v>5.2047285663486802</v>
      </c>
    </row>
    <row r="399" spans="1:20">
      <c r="A399" t="s">
        <v>754</v>
      </c>
      <c r="B399">
        <v>1</v>
      </c>
      <c r="C399" s="2">
        <v>44782</v>
      </c>
      <c r="D399" t="s">
        <v>1409</v>
      </c>
      <c r="E399">
        <v>2021421</v>
      </c>
      <c r="F399">
        <v>2210804</v>
      </c>
      <c r="G399">
        <v>226000</v>
      </c>
      <c r="H399" t="s">
        <v>2344</v>
      </c>
      <c r="I399" t="s">
        <v>1319</v>
      </c>
      <c r="J399" t="s">
        <v>1153</v>
      </c>
      <c r="K399" t="s">
        <v>1147</v>
      </c>
      <c r="L399" t="s">
        <v>1148</v>
      </c>
      <c r="M399" s="14">
        <v>1.63386782144383</v>
      </c>
      <c r="N399" t="s">
        <v>1151</v>
      </c>
      <c r="O399">
        <v>38.646880430948897</v>
      </c>
      <c r="P399">
        <v>-87.518086365302395</v>
      </c>
      <c r="Q399">
        <v>3.3</v>
      </c>
      <c r="R399" s="14">
        <v>-16.252877563135801</v>
      </c>
      <c r="S399" s="14">
        <v>-3.23725690209411</v>
      </c>
      <c r="T399" s="14">
        <v>9.6451776536171092</v>
      </c>
    </row>
    <row r="400" spans="1:20">
      <c r="A400" t="s">
        <v>773</v>
      </c>
      <c r="B400">
        <v>1</v>
      </c>
      <c r="C400" s="2">
        <v>44782</v>
      </c>
      <c r="D400" t="s">
        <v>1410</v>
      </c>
      <c r="E400">
        <v>2021422</v>
      </c>
      <c r="F400">
        <v>2210823</v>
      </c>
      <c r="G400">
        <v>223260</v>
      </c>
      <c r="H400" t="s">
        <v>2344</v>
      </c>
      <c r="I400" t="s">
        <v>1319</v>
      </c>
      <c r="J400" t="s">
        <v>1157</v>
      </c>
      <c r="K400" t="s">
        <v>1147</v>
      </c>
      <c r="L400" t="s">
        <v>1148</v>
      </c>
      <c r="M400" s="14">
        <v>5.79436919073241</v>
      </c>
      <c r="N400" t="s">
        <v>1151</v>
      </c>
      <c r="O400">
        <v>38.395959028963297</v>
      </c>
      <c r="P400">
        <v>-87.258025534884794</v>
      </c>
      <c r="Q400">
        <v>2.4</v>
      </c>
      <c r="R400" s="14">
        <v>-10.9056697867011</v>
      </c>
      <c r="S400" s="14">
        <v>-0.67170706779090505</v>
      </c>
      <c r="T400" s="14">
        <v>-5.5320132443738803</v>
      </c>
    </row>
    <row r="401" spans="1:20">
      <c r="A401" t="s">
        <v>569</v>
      </c>
      <c r="B401">
        <v>1</v>
      </c>
      <c r="C401" s="2">
        <v>44767</v>
      </c>
      <c r="D401" t="s">
        <v>1411</v>
      </c>
      <c r="E401">
        <v>2020988</v>
      </c>
      <c r="F401">
        <v>2210603</v>
      </c>
      <c r="G401">
        <v>222100</v>
      </c>
      <c r="H401" t="s">
        <v>2369</v>
      </c>
      <c r="I401" t="s">
        <v>1241</v>
      </c>
      <c r="J401" t="s">
        <v>1157</v>
      </c>
      <c r="K401" t="s">
        <v>1147</v>
      </c>
      <c r="L401" t="s">
        <v>1148</v>
      </c>
      <c r="M401" s="14">
        <v>7.6443773885192403</v>
      </c>
      <c r="N401" t="s">
        <v>1151</v>
      </c>
      <c r="O401">
        <v>37.655729999999998</v>
      </c>
      <c r="P401">
        <v>-97.399510000000006</v>
      </c>
      <c r="Q401">
        <v>1.2</v>
      </c>
      <c r="R401" s="14">
        <v>0.58461515677369702</v>
      </c>
      <c r="S401" s="14">
        <v>1.80050023427234</v>
      </c>
      <c r="T401" s="14">
        <v>-13.819386717404999</v>
      </c>
    </row>
    <row r="402" spans="1:20">
      <c r="A402" t="s">
        <v>571</v>
      </c>
      <c r="B402">
        <v>1</v>
      </c>
      <c r="C402" s="2">
        <v>44766</v>
      </c>
      <c r="D402" t="s">
        <v>1412</v>
      </c>
      <c r="E402">
        <v>2020987</v>
      </c>
      <c r="F402">
        <v>2210605</v>
      </c>
      <c r="G402">
        <v>212360</v>
      </c>
      <c r="H402" t="s">
        <v>2369</v>
      </c>
      <c r="I402" t="s">
        <v>1241</v>
      </c>
      <c r="J402" t="s">
        <v>1153</v>
      </c>
      <c r="K402" t="s">
        <v>1147</v>
      </c>
      <c r="L402" t="s">
        <v>1148</v>
      </c>
      <c r="M402" s="14">
        <v>3.3931173805268702</v>
      </c>
      <c r="N402" t="s">
        <v>1151</v>
      </c>
      <c r="O402">
        <v>38.203499999999998</v>
      </c>
      <c r="P402">
        <v>-98.202449999999999</v>
      </c>
      <c r="Q402">
        <v>4.9000000000000004</v>
      </c>
      <c r="R402" s="14">
        <v>-24.1339313727179</v>
      </c>
      <c r="S402" s="14">
        <v>-2.2484436902155398</v>
      </c>
      <c r="T402" s="14">
        <v>-6.1463818509935004</v>
      </c>
    </row>
    <row r="403" spans="1:20">
      <c r="A403" t="s">
        <v>1024</v>
      </c>
      <c r="B403">
        <v>1</v>
      </c>
      <c r="C403" s="2">
        <v>44820</v>
      </c>
      <c r="D403" t="s">
        <v>1413</v>
      </c>
      <c r="E403">
        <v>2021771</v>
      </c>
      <c r="F403">
        <v>2211115</v>
      </c>
      <c r="G403">
        <v>227060</v>
      </c>
      <c r="H403" t="s">
        <v>2369</v>
      </c>
      <c r="I403" t="s">
        <v>1319</v>
      </c>
      <c r="J403" t="s">
        <v>1153</v>
      </c>
      <c r="K403" t="s">
        <v>1147</v>
      </c>
      <c r="L403" t="s">
        <v>1148</v>
      </c>
      <c r="M403" s="14">
        <v>3.067225434</v>
      </c>
      <c r="N403" t="s">
        <v>1151</v>
      </c>
      <c r="O403">
        <v>37.504460000000002</v>
      </c>
      <c r="P403">
        <v>-94.685159999999996</v>
      </c>
      <c r="Q403">
        <v>1</v>
      </c>
      <c r="R403" s="14">
        <v>8.7549855712843403</v>
      </c>
      <c r="S403" s="14">
        <v>4.1119951781830499</v>
      </c>
      <c r="T403" s="14">
        <v>-24.140975854180098</v>
      </c>
    </row>
    <row r="404" spans="1:20">
      <c r="A404" t="s">
        <v>644</v>
      </c>
      <c r="B404">
        <v>1</v>
      </c>
      <c r="C404" s="2">
        <v>44770</v>
      </c>
      <c r="D404" t="s">
        <v>1414</v>
      </c>
      <c r="E404">
        <v>2021066</v>
      </c>
      <c r="F404">
        <v>2210687</v>
      </c>
      <c r="G404">
        <v>223440</v>
      </c>
      <c r="H404" t="s">
        <v>2369</v>
      </c>
      <c r="I404" t="s">
        <v>1319</v>
      </c>
      <c r="J404" t="s">
        <v>2325</v>
      </c>
      <c r="K404" t="s">
        <v>1147</v>
      </c>
      <c r="L404" t="s">
        <v>1148</v>
      </c>
      <c r="M404" s="14">
        <v>11.3828745097985</v>
      </c>
      <c r="N404" t="s">
        <v>1151</v>
      </c>
      <c r="O404">
        <v>37.226082663993502</v>
      </c>
      <c r="P404">
        <v>-94.996182582316393</v>
      </c>
      <c r="Q404">
        <v>5.8</v>
      </c>
      <c r="R404" s="14">
        <v>-12.007799179758701</v>
      </c>
      <c r="S404" s="14">
        <v>-1.0481679227395599</v>
      </c>
      <c r="T404" s="14">
        <v>-3.62245579784223</v>
      </c>
    </row>
    <row r="405" spans="1:20">
      <c r="A405" t="s">
        <v>499</v>
      </c>
      <c r="B405">
        <v>1</v>
      </c>
      <c r="C405" s="2">
        <v>44761</v>
      </c>
      <c r="D405" t="s">
        <v>1415</v>
      </c>
      <c r="E405">
        <v>2020915</v>
      </c>
      <c r="F405">
        <v>2210528</v>
      </c>
      <c r="G405">
        <v>220820</v>
      </c>
      <c r="H405" t="s">
        <v>2369</v>
      </c>
      <c r="I405" t="s">
        <v>1319</v>
      </c>
      <c r="J405" t="s">
        <v>1163</v>
      </c>
      <c r="K405" t="s">
        <v>1147</v>
      </c>
      <c r="L405" t="s">
        <v>1148</v>
      </c>
      <c r="M405" s="14">
        <v>58.0163685831685</v>
      </c>
      <c r="N405" t="s">
        <v>1151</v>
      </c>
      <c r="O405">
        <v>38.876071169436699</v>
      </c>
      <c r="P405">
        <v>-94.873225399509295</v>
      </c>
      <c r="Q405">
        <v>4.9000000000000004</v>
      </c>
      <c r="R405" s="14">
        <v>-24.158476472176002</v>
      </c>
      <c r="S405" s="14">
        <v>-3.7360784705475698</v>
      </c>
      <c r="T405" s="14">
        <v>5.7301512922045799</v>
      </c>
    </row>
    <row r="406" spans="1:20">
      <c r="A406" t="s">
        <v>909</v>
      </c>
      <c r="B406">
        <v>1</v>
      </c>
      <c r="C406" s="2">
        <v>44802</v>
      </c>
      <c r="D406" t="s">
        <v>1416</v>
      </c>
      <c r="E406">
        <v>2021619</v>
      </c>
      <c r="F406">
        <v>2210982</v>
      </c>
      <c r="G406">
        <v>228160</v>
      </c>
      <c r="H406" t="s">
        <v>2369</v>
      </c>
      <c r="I406" t="s">
        <v>1319</v>
      </c>
      <c r="J406" t="s">
        <v>1153</v>
      </c>
      <c r="K406" t="s">
        <v>1147</v>
      </c>
      <c r="L406" t="s">
        <v>1148</v>
      </c>
      <c r="M406" s="14">
        <v>1.93036761001339</v>
      </c>
      <c r="N406" t="s">
        <v>1151</v>
      </c>
      <c r="O406">
        <v>39.835509999999999</v>
      </c>
      <c r="P406">
        <v>-96.559579999999997</v>
      </c>
      <c r="Q406">
        <v>3.1</v>
      </c>
      <c r="R406" s="14">
        <v>-7.3956139004544204</v>
      </c>
      <c r="S406" s="14">
        <v>-0.18660251049648599</v>
      </c>
      <c r="T406" s="14">
        <v>-5.9027938164825304</v>
      </c>
    </row>
    <row r="407" spans="1:20">
      <c r="A407" t="s">
        <v>557</v>
      </c>
      <c r="B407">
        <v>1</v>
      </c>
      <c r="C407" s="2">
        <v>44764</v>
      </c>
      <c r="D407" t="s">
        <v>1417</v>
      </c>
      <c r="E407">
        <v>2020980</v>
      </c>
      <c r="F407">
        <v>2210591</v>
      </c>
      <c r="G407">
        <v>222080</v>
      </c>
      <c r="H407" t="s">
        <v>2369</v>
      </c>
      <c r="I407" t="s">
        <v>1319</v>
      </c>
      <c r="J407" t="s">
        <v>1163</v>
      </c>
      <c r="K407" t="s">
        <v>1147</v>
      </c>
      <c r="L407" t="s">
        <v>1148</v>
      </c>
      <c r="M407" s="14">
        <v>154.720516414185</v>
      </c>
      <c r="N407" t="s">
        <v>1151</v>
      </c>
      <c r="O407">
        <v>39.0036699999999</v>
      </c>
      <c r="P407">
        <v>-95.62764</v>
      </c>
      <c r="Q407">
        <v>9.6999999999999904</v>
      </c>
      <c r="R407" s="14">
        <v>-20.5784074096971</v>
      </c>
      <c r="S407" s="14">
        <v>-2.4982604976264402</v>
      </c>
      <c r="T407" s="14">
        <v>-0.59232342868564503</v>
      </c>
    </row>
    <row r="408" spans="1:20">
      <c r="A408" t="s">
        <v>534</v>
      </c>
      <c r="B408">
        <v>1</v>
      </c>
      <c r="C408" s="2">
        <v>44763</v>
      </c>
      <c r="D408" t="s">
        <v>1418</v>
      </c>
      <c r="E408">
        <v>2020969</v>
      </c>
      <c r="F408">
        <v>2210566</v>
      </c>
      <c r="G408">
        <v>222060</v>
      </c>
      <c r="H408" t="s">
        <v>2369</v>
      </c>
      <c r="I408" t="s">
        <v>1319</v>
      </c>
      <c r="J408" t="s">
        <v>2325</v>
      </c>
      <c r="K408" t="s">
        <v>1147</v>
      </c>
      <c r="L408" t="s">
        <v>1148</v>
      </c>
      <c r="M408" s="14">
        <v>10.95969682</v>
      </c>
      <c r="N408" t="s">
        <v>1151</v>
      </c>
      <c r="O408">
        <v>38.512869999999999</v>
      </c>
      <c r="P408">
        <v>-95.699489999999997</v>
      </c>
      <c r="Q408">
        <v>1.9</v>
      </c>
      <c r="R408" s="14">
        <v>-5.1435396976379204</v>
      </c>
      <c r="S408" s="14">
        <v>0.135701903058282</v>
      </c>
      <c r="T408" s="14">
        <v>-6.22915492210418</v>
      </c>
    </row>
    <row r="409" spans="1:20">
      <c r="A409" t="s">
        <v>485</v>
      </c>
      <c r="B409">
        <v>1</v>
      </c>
      <c r="C409" s="2">
        <v>44760</v>
      </c>
      <c r="D409" t="s">
        <v>1419</v>
      </c>
      <c r="E409">
        <v>2020861</v>
      </c>
      <c r="F409">
        <v>2210513</v>
      </c>
      <c r="G409">
        <v>220860</v>
      </c>
      <c r="H409" t="s">
        <v>2369</v>
      </c>
      <c r="I409" t="s">
        <v>1319</v>
      </c>
      <c r="J409" t="s">
        <v>2326</v>
      </c>
      <c r="K409" t="s">
        <v>1147</v>
      </c>
      <c r="L409" t="s">
        <v>1148</v>
      </c>
      <c r="M409" s="14">
        <v>47.264668139999998</v>
      </c>
      <c r="N409" t="s">
        <v>1151</v>
      </c>
      <c r="O409">
        <v>38.983789999999999</v>
      </c>
      <c r="P409">
        <v>-94.802790000000002</v>
      </c>
      <c r="Q409">
        <v>7.1</v>
      </c>
      <c r="R409" s="14">
        <v>-22.056500857945199</v>
      </c>
      <c r="S409" s="14">
        <v>-2.8241893658772699</v>
      </c>
      <c r="T409" s="14">
        <v>0.53701406907299898</v>
      </c>
    </row>
    <row r="410" spans="1:20">
      <c r="A410" t="s">
        <v>593</v>
      </c>
      <c r="B410">
        <v>1</v>
      </c>
      <c r="C410" s="2">
        <v>44768</v>
      </c>
      <c r="D410" t="s">
        <v>1420</v>
      </c>
      <c r="E410">
        <v>2021026</v>
      </c>
      <c r="F410">
        <v>2210628</v>
      </c>
      <c r="G410">
        <v>220740</v>
      </c>
      <c r="H410" t="s">
        <v>2369</v>
      </c>
      <c r="I410" t="s">
        <v>1319</v>
      </c>
      <c r="J410" t="s">
        <v>1163</v>
      </c>
      <c r="K410" t="s">
        <v>1147</v>
      </c>
      <c r="L410" t="s">
        <v>1148</v>
      </c>
      <c r="M410" s="14">
        <v>929.800871643508</v>
      </c>
      <c r="N410" t="s">
        <v>1151</v>
      </c>
      <c r="O410">
        <v>37.765166763790099</v>
      </c>
      <c r="P410">
        <v>-95.928605795456804</v>
      </c>
      <c r="Q410">
        <v>6</v>
      </c>
      <c r="R410" s="14">
        <v>-18.5364703452152</v>
      </c>
      <c r="S410" s="14">
        <v>-2.4001948575529601</v>
      </c>
      <c r="T410" s="14">
        <v>0.66508851520851997</v>
      </c>
    </row>
    <row r="411" spans="1:20">
      <c r="A411" t="s">
        <v>189</v>
      </c>
      <c r="B411">
        <v>1</v>
      </c>
      <c r="C411" s="2">
        <v>44733</v>
      </c>
      <c r="D411" t="s">
        <v>1421</v>
      </c>
      <c r="E411">
        <v>2020521</v>
      </c>
      <c r="F411">
        <v>2210192</v>
      </c>
      <c r="G411">
        <v>210760</v>
      </c>
      <c r="H411" t="s">
        <v>2369</v>
      </c>
      <c r="I411" t="s">
        <v>1319</v>
      </c>
      <c r="J411" t="s">
        <v>1163</v>
      </c>
      <c r="K411" t="s">
        <v>1147</v>
      </c>
      <c r="L411" t="s">
        <v>1148</v>
      </c>
      <c r="M411" s="14">
        <v>396.24645616727901</v>
      </c>
      <c r="N411" t="s">
        <v>1151</v>
      </c>
      <c r="O411">
        <v>37.352508177522402</v>
      </c>
      <c r="P411">
        <v>-96.880321721729999</v>
      </c>
      <c r="Q411">
        <v>7.2</v>
      </c>
      <c r="R411" s="14">
        <v>-21.366789982644502</v>
      </c>
      <c r="S411" s="14">
        <v>-3.2731196690456699</v>
      </c>
      <c r="T411" s="14">
        <v>4.81816736972082</v>
      </c>
    </row>
    <row r="412" spans="1:20">
      <c r="A412" t="s">
        <v>940</v>
      </c>
      <c r="B412">
        <v>1</v>
      </c>
      <c r="C412" s="2">
        <v>44804</v>
      </c>
      <c r="D412" t="s">
        <v>1422</v>
      </c>
      <c r="E412">
        <v>2021672</v>
      </c>
      <c r="F412">
        <v>2211014</v>
      </c>
      <c r="G412">
        <v>222480</v>
      </c>
      <c r="H412" t="s">
        <v>2369</v>
      </c>
      <c r="I412" t="s">
        <v>1241</v>
      </c>
      <c r="J412" t="s">
        <v>1153</v>
      </c>
      <c r="K412" t="s">
        <v>1147</v>
      </c>
      <c r="L412" t="s">
        <v>1148</v>
      </c>
      <c r="M412" s="14">
        <v>2.8106332003897498</v>
      </c>
      <c r="N412" t="s">
        <v>1151</v>
      </c>
      <c r="O412">
        <v>39.477136981450499</v>
      </c>
      <c r="P412">
        <v>-98.7667132309778</v>
      </c>
      <c r="Q412">
        <v>3.5</v>
      </c>
      <c r="R412" s="14">
        <v>7.1286600358356704</v>
      </c>
      <c r="S412" s="14">
        <v>4.2933801859737404</v>
      </c>
      <c r="T412" s="14">
        <v>-27.218381451954301</v>
      </c>
    </row>
    <row r="413" spans="1:20">
      <c r="A413" t="s">
        <v>232</v>
      </c>
      <c r="B413">
        <v>1</v>
      </c>
      <c r="C413" s="2">
        <v>44734</v>
      </c>
      <c r="D413" t="s">
        <v>1423</v>
      </c>
      <c r="E413">
        <v>2020560</v>
      </c>
      <c r="F413">
        <v>2210237</v>
      </c>
      <c r="G413">
        <v>210740</v>
      </c>
      <c r="H413" t="s">
        <v>2369</v>
      </c>
      <c r="I413" t="s">
        <v>1319</v>
      </c>
      <c r="J413" t="s">
        <v>1163</v>
      </c>
      <c r="K413" t="s">
        <v>1147</v>
      </c>
      <c r="L413" t="s">
        <v>1148</v>
      </c>
      <c r="M413" s="14">
        <v>2997.6932326552001</v>
      </c>
      <c r="N413" t="s">
        <v>1151</v>
      </c>
      <c r="O413">
        <v>37.890355261816303</v>
      </c>
      <c r="P413">
        <v>-96.791003879592395</v>
      </c>
      <c r="Q413">
        <v>10.9</v>
      </c>
      <c r="R413" s="14">
        <v>-23.5090368800224</v>
      </c>
      <c r="S413" s="14">
        <v>-3.6285290241510602</v>
      </c>
      <c r="T413" s="14">
        <v>5.5191953131860796</v>
      </c>
    </row>
    <row r="414" spans="1:20">
      <c r="A414" t="s">
        <v>621</v>
      </c>
      <c r="B414">
        <v>1</v>
      </c>
      <c r="C414" s="2">
        <v>44769</v>
      </c>
      <c r="D414" t="s">
        <v>1424</v>
      </c>
      <c r="E414">
        <v>2021032</v>
      </c>
      <c r="F414">
        <v>2210661</v>
      </c>
      <c r="G414">
        <v>223400</v>
      </c>
      <c r="H414" t="s">
        <v>2369</v>
      </c>
      <c r="I414" t="s">
        <v>1319</v>
      </c>
      <c r="J414" t="s">
        <v>2325</v>
      </c>
      <c r="K414" t="s">
        <v>1147</v>
      </c>
      <c r="L414" t="s">
        <v>1148</v>
      </c>
      <c r="M414" s="14">
        <v>16.667464588734202</v>
      </c>
      <c r="N414" t="s">
        <v>1151</v>
      </c>
      <c r="O414">
        <v>37.655600646569503</v>
      </c>
      <c r="P414">
        <v>-95.455587277999797</v>
      </c>
      <c r="Q414">
        <v>1.6</v>
      </c>
      <c r="R414" s="14">
        <v>-14.061020986902401</v>
      </c>
      <c r="S414" s="14">
        <v>-1.6433384414752299</v>
      </c>
      <c r="T414" s="14">
        <v>-0.91431345510048501</v>
      </c>
    </row>
    <row r="415" spans="1:20">
      <c r="A415" t="s">
        <v>649</v>
      </c>
      <c r="B415">
        <v>1</v>
      </c>
      <c r="C415" s="2">
        <v>44771</v>
      </c>
      <c r="D415" t="s">
        <v>1425</v>
      </c>
      <c r="E415">
        <v>2021084</v>
      </c>
      <c r="F415">
        <v>2210692</v>
      </c>
      <c r="G415">
        <v>223240</v>
      </c>
      <c r="H415" t="s">
        <v>2369</v>
      </c>
      <c r="I415" t="s">
        <v>1319</v>
      </c>
      <c r="J415" t="s">
        <v>1163</v>
      </c>
      <c r="K415" t="s">
        <v>1147</v>
      </c>
      <c r="L415" t="s">
        <v>1148</v>
      </c>
      <c r="M415" s="14">
        <v>208.603422852661</v>
      </c>
      <c r="N415" t="s">
        <v>1151</v>
      </c>
      <c r="O415">
        <v>37.619834127474</v>
      </c>
      <c r="P415">
        <v>-94.756855637023406</v>
      </c>
      <c r="Q415">
        <v>7.9</v>
      </c>
      <c r="R415" s="14">
        <v>-16.665415130701799</v>
      </c>
      <c r="S415" s="14">
        <v>-1.9922976522218601</v>
      </c>
      <c r="T415" s="14">
        <v>-0.72703391292696995</v>
      </c>
    </row>
    <row r="416" spans="1:20">
      <c r="A416" t="s">
        <v>511</v>
      </c>
      <c r="B416">
        <v>1</v>
      </c>
      <c r="C416" s="2">
        <v>44762</v>
      </c>
      <c r="D416" t="s">
        <v>1426</v>
      </c>
      <c r="E416">
        <v>2020968</v>
      </c>
      <c r="F416">
        <v>2210543</v>
      </c>
      <c r="G416">
        <v>220840</v>
      </c>
      <c r="H416" t="s">
        <v>2369</v>
      </c>
      <c r="I416" t="s">
        <v>1319</v>
      </c>
      <c r="J416" t="s">
        <v>1163</v>
      </c>
      <c r="K416" t="s">
        <v>1147</v>
      </c>
      <c r="L416" t="s">
        <v>1148</v>
      </c>
      <c r="M416" s="14">
        <v>74.752268947060003</v>
      </c>
      <c r="N416" t="s">
        <v>1151</v>
      </c>
      <c r="O416">
        <v>38.592396688140902</v>
      </c>
      <c r="P416">
        <v>-94.843605650314899</v>
      </c>
      <c r="Q416">
        <v>5.2</v>
      </c>
      <c r="R416" s="14">
        <v>-18.536254788295398</v>
      </c>
      <c r="S416" s="14">
        <v>-2.72242338887615</v>
      </c>
      <c r="T416" s="14">
        <v>3.2431323227137501</v>
      </c>
    </row>
    <row r="417" spans="1:20">
      <c r="A417" t="s">
        <v>259</v>
      </c>
      <c r="B417">
        <v>1</v>
      </c>
      <c r="C417" s="2">
        <v>44736</v>
      </c>
      <c r="D417" t="s">
        <v>1427</v>
      </c>
      <c r="E417">
        <v>2020601</v>
      </c>
      <c r="F417">
        <v>2210264</v>
      </c>
      <c r="G417">
        <v>215420</v>
      </c>
      <c r="H417" t="s">
        <v>2369</v>
      </c>
      <c r="I417" t="s">
        <v>1319</v>
      </c>
      <c r="J417" t="s">
        <v>1163</v>
      </c>
      <c r="K417" t="s">
        <v>1147</v>
      </c>
      <c r="L417" t="s">
        <v>1148</v>
      </c>
      <c r="M417" s="14">
        <v>67.901310725505496</v>
      </c>
      <c r="N417" t="s">
        <v>1154</v>
      </c>
      <c r="O417">
        <v>39.249860469476197</v>
      </c>
      <c r="P417">
        <v>-96.579451396181199</v>
      </c>
      <c r="Q417">
        <v>7</v>
      </c>
      <c r="R417" s="14">
        <v>-41.4413933914431</v>
      </c>
      <c r="S417" s="14">
        <v>-6.1367539226629102</v>
      </c>
      <c r="T417" s="14">
        <v>7.6526379898601498</v>
      </c>
    </row>
    <row r="418" spans="1:20">
      <c r="A418" t="s">
        <v>480</v>
      </c>
      <c r="B418">
        <v>1</v>
      </c>
      <c r="C418" s="2">
        <v>44759</v>
      </c>
      <c r="D418" t="s">
        <v>1428</v>
      </c>
      <c r="E418">
        <v>2020860</v>
      </c>
      <c r="F418">
        <v>2210508</v>
      </c>
      <c r="G418">
        <v>220900</v>
      </c>
      <c r="H418" t="s">
        <v>2369</v>
      </c>
      <c r="I418" t="s">
        <v>1319</v>
      </c>
      <c r="J418" t="s">
        <v>1163</v>
      </c>
      <c r="K418" t="s">
        <v>1147</v>
      </c>
      <c r="L418" t="s">
        <v>1148</v>
      </c>
      <c r="M418" s="14">
        <v>50.906662850642597</v>
      </c>
      <c r="N418" t="s">
        <v>1151</v>
      </c>
      <c r="O418">
        <v>39.6794412356221</v>
      </c>
      <c r="P418">
        <v>-95.517570780608096</v>
      </c>
      <c r="Q418">
        <v>2.7</v>
      </c>
      <c r="R418" s="14">
        <v>-16.246592500405701</v>
      </c>
      <c r="S418" s="14">
        <v>-2.7361801855024201</v>
      </c>
      <c r="T418" s="14">
        <v>5.6428489836136597</v>
      </c>
    </row>
    <row r="419" spans="1:20">
      <c r="A419" t="s">
        <v>922</v>
      </c>
      <c r="B419">
        <v>1</v>
      </c>
      <c r="C419" s="2">
        <v>44803</v>
      </c>
      <c r="D419" t="s">
        <v>1429</v>
      </c>
      <c r="E419">
        <v>2021641</v>
      </c>
      <c r="F419">
        <v>2210995</v>
      </c>
      <c r="G419">
        <v>228200</v>
      </c>
      <c r="H419" t="s">
        <v>2369</v>
      </c>
      <c r="I419" t="s">
        <v>1241</v>
      </c>
      <c r="J419" t="s">
        <v>1163</v>
      </c>
      <c r="K419" t="s">
        <v>1147</v>
      </c>
      <c r="L419" t="s">
        <v>1148</v>
      </c>
      <c r="M419" s="14">
        <v>1157.64601417532</v>
      </c>
      <c r="N419" t="s">
        <v>1151</v>
      </c>
      <c r="O419">
        <v>39.897452788663998</v>
      </c>
      <c r="P419">
        <v>-98.067410799738695</v>
      </c>
      <c r="Q419">
        <v>3.8</v>
      </c>
      <c r="R419" s="14">
        <v>-21.047248104508299</v>
      </c>
      <c r="S419" s="14">
        <v>-2.0295802199657702</v>
      </c>
      <c r="T419" s="14">
        <v>-4.8106063447822196</v>
      </c>
    </row>
    <row r="420" spans="1:20">
      <c r="A420" t="s">
        <v>1014</v>
      </c>
      <c r="B420">
        <v>1</v>
      </c>
      <c r="C420" s="2">
        <v>44818</v>
      </c>
      <c r="D420" t="s">
        <v>1430</v>
      </c>
      <c r="E420">
        <v>2021768</v>
      </c>
      <c r="F420">
        <v>2211103</v>
      </c>
      <c r="G420">
        <v>218020</v>
      </c>
      <c r="H420" t="s">
        <v>2369</v>
      </c>
      <c r="I420" t="s">
        <v>1319</v>
      </c>
      <c r="J420" t="s">
        <v>1163</v>
      </c>
      <c r="K420" t="s">
        <v>1147</v>
      </c>
      <c r="L420" t="s">
        <v>1148</v>
      </c>
      <c r="M420" s="14">
        <v>71.850821734570999</v>
      </c>
      <c r="N420" t="s">
        <v>1151</v>
      </c>
      <c r="O420">
        <v>38.831669992983301</v>
      </c>
      <c r="P420">
        <v>-95.384040582293096</v>
      </c>
      <c r="Q420">
        <v>7.4</v>
      </c>
      <c r="R420" s="14">
        <v>-15.7589761140422</v>
      </c>
      <c r="S420" s="14">
        <v>-2.30185082575148</v>
      </c>
      <c r="T420" s="14">
        <v>2.6558304919696298</v>
      </c>
    </row>
    <row r="421" spans="1:20">
      <c r="A421" t="s">
        <v>23</v>
      </c>
      <c r="B421">
        <v>1</v>
      </c>
      <c r="C421" s="2">
        <v>44713</v>
      </c>
      <c r="D421" t="s">
        <v>1431</v>
      </c>
      <c r="E421">
        <v>2020293</v>
      </c>
      <c r="F421">
        <v>2210019</v>
      </c>
      <c r="G421">
        <v>201600</v>
      </c>
      <c r="H421" t="s">
        <v>2342</v>
      </c>
      <c r="I421" t="s">
        <v>1159</v>
      </c>
      <c r="J421" t="s">
        <v>2325</v>
      </c>
      <c r="K421" t="s">
        <v>1147</v>
      </c>
      <c r="L421" t="s">
        <v>1148</v>
      </c>
      <c r="M421" s="14">
        <v>15.443606709999999</v>
      </c>
      <c r="N421" t="s">
        <v>1151</v>
      </c>
      <c r="O421">
        <v>37.486930000000001</v>
      </c>
      <c r="P421">
        <v>-84.679109999999994</v>
      </c>
      <c r="Q421">
        <v>4</v>
      </c>
      <c r="R421" s="14">
        <v>-26.790353452561899</v>
      </c>
      <c r="S421" s="14">
        <v>-4.5778228363654803</v>
      </c>
      <c r="T421" s="14">
        <v>9.8322292383619097</v>
      </c>
    </row>
    <row r="422" spans="1:20">
      <c r="A422" t="s">
        <v>775</v>
      </c>
      <c r="B422">
        <v>1</v>
      </c>
      <c r="C422" s="2">
        <v>44784</v>
      </c>
      <c r="D422" t="s">
        <v>1432</v>
      </c>
      <c r="E422">
        <v>2021448</v>
      </c>
      <c r="F422">
        <v>2210825</v>
      </c>
      <c r="G422">
        <v>212140</v>
      </c>
      <c r="H422" t="s">
        <v>2342</v>
      </c>
      <c r="I422" t="s">
        <v>1159</v>
      </c>
      <c r="J422" t="s">
        <v>1153</v>
      </c>
      <c r="K422" t="s">
        <v>1147</v>
      </c>
      <c r="L422" t="s">
        <v>1148</v>
      </c>
      <c r="M422" s="14">
        <v>1.70763663652386</v>
      </c>
      <c r="N422" t="s">
        <v>1151</v>
      </c>
      <c r="O422">
        <v>38.065903795153197</v>
      </c>
      <c r="P422">
        <v>-84.806187225317103</v>
      </c>
      <c r="Q422">
        <v>2.2000000000000002</v>
      </c>
      <c r="R422" s="14">
        <v>-13.9678668131736</v>
      </c>
      <c r="S422" s="14">
        <v>-2.1623207481078199</v>
      </c>
      <c r="T422" s="14">
        <v>3.33069917168896</v>
      </c>
    </row>
    <row r="423" spans="1:20">
      <c r="A423" t="s">
        <v>309</v>
      </c>
      <c r="B423">
        <v>1</v>
      </c>
      <c r="C423" s="2">
        <v>44740</v>
      </c>
      <c r="D423" t="s">
        <v>1433</v>
      </c>
      <c r="E423">
        <v>2020665</v>
      </c>
      <c r="F423">
        <v>2210320</v>
      </c>
      <c r="G423">
        <v>201700</v>
      </c>
      <c r="H423" t="s">
        <v>2342</v>
      </c>
      <c r="I423" t="s">
        <v>1159</v>
      </c>
      <c r="J423" t="s">
        <v>1163</v>
      </c>
      <c r="K423" t="s">
        <v>1147</v>
      </c>
      <c r="L423" t="s">
        <v>1148</v>
      </c>
      <c r="M423" s="14">
        <v>17095.341286323801</v>
      </c>
      <c r="N423" t="s">
        <v>1151</v>
      </c>
      <c r="O423">
        <v>36.936402000000001</v>
      </c>
      <c r="P423">
        <v>-85.018100000000004</v>
      </c>
      <c r="Q423">
        <v>29.6</v>
      </c>
      <c r="R423" s="14">
        <v>-29.806222622769798</v>
      </c>
      <c r="S423" s="14">
        <v>-5.2281824021512202</v>
      </c>
      <c r="T423" s="14">
        <v>12.019236594439899</v>
      </c>
    </row>
    <row r="424" spans="1:20">
      <c r="A424" t="s">
        <v>266</v>
      </c>
      <c r="B424">
        <v>1</v>
      </c>
      <c r="C424" s="2">
        <v>44735</v>
      </c>
      <c r="D424" t="s">
        <v>1434</v>
      </c>
      <c r="E424">
        <v>2020575</v>
      </c>
      <c r="F424">
        <v>2210271</v>
      </c>
      <c r="G424">
        <v>207700</v>
      </c>
      <c r="H424" t="s">
        <v>2342</v>
      </c>
      <c r="I424" t="s">
        <v>1159</v>
      </c>
      <c r="J424" t="s">
        <v>1163</v>
      </c>
      <c r="K424" t="s">
        <v>1147</v>
      </c>
      <c r="L424" t="s">
        <v>1148</v>
      </c>
      <c r="M424" s="14">
        <v>60.3873501600889</v>
      </c>
      <c r="N424" t="s">
        <v>1151</v>
      </c>
      <c r="O424">
        <v>36.9289527153446</v>
      </c>
      <c r="P424">
        <v>-87.455603992111307</v>
      </c>
      <c r="Q424">
        <v>2.2999999999999901</v>
      </c>
      <c r="R424" s="14">
        <v>-14.072834125506599</v>
      </c>
      <c r="S424" s="14">
        <v>-2.49653736036284</v>
      </c>
      <c r="T424" s="14">
        <v>5.8994647573960499</v>
      </c>
    </row>
    <row r="425" spans="1:20">
      <c r="A425" t="s">
        <v>370</v>
      </c>
      <c r="B425">
        <v>1</v>
      </c>
      <c r="C425" s="2">
        <v>44748</v>
      </c>
      <c r="D425" t="s">
        <v>1435</v>
      </c>
      <c r="E425">
        <v>2020576</v>
      </c>
      <c r="F425">
        <v>2210383</v>
      </c>
      <c r="G425">
        <v>212120</v>
      </c>
      <c r="H425" t="s">
        <v>2342</v>
      </c>
      <c r="I425" t="s">
        <v>1159</v>
      </c>
      <c r="J425" t="s">
        <v>2325</v>
      </c>
      <c r="K425" t="s">
        <v>1147</v>
      </c>
      <c r="L425" t="s">
        <v>1148</v>
      </c>
      <c r="M425" s="14">
        <v>15.9342021982504</v>
      </c>
      <c r="N425" t="s">
        <v>1151</v>
      </c>
      <c r="O425">
        <v>37.011095280215699</v>
      </c>
      <c r="P425">
        <v>-87.321078679317495</v>
      </c>
      <c r="Q425">
        <v>1.1000000000000001</v>
      </c>
      <c r="R425" s="14">
        <v>-19.036201036590001</v>
      </c>
      <c r="S425" s="14">
        <v>-2.8666468561764602</v>
      </c>
      <c r="T425" s="14">
        <v>3.89697381282169</v>
      </c>
    </row>
    <row r="426" spans="1:20">
      <c r="A426" t="s">
        <v>118</v>
      </c>
      <c r="B426">
        <v>1</v>
      </c>
      <c r="C426" s="2">
        <v>44725</v>
      </c>
      <c r="D426" t="s">
        <v>1436</v>
      </c>
      <c r="E426">
        <v>2020408</v>
      </c>
      <c r="F426">
        <v>2210116</v>
      </c>
      <c r="G426">
        <v>201640</v>
      </c>
      <c r="H426" t="s">
        <v>2342</v>
      </c>
      <c r="I426" t="s">
        <v>1159</v>
      </c>
      <c r="J426" t="s">
        <v>1153</v>
      </c>
      <c r="K426" t="s">
        <v>1147</v>
      </c>
      <c r="L426" t="s">
        <v>1148</v>
      </c>
      <c r="M426" s="14">
        <v>1.0345073100301101</v>
      </c>
      <c r="N426" t="s">
        <v>1151</v>
      </c>
      <c r="O426">
        <v>38.312177890552299</v>
      </c>
      <c r="P426">
        <v>-84.610805009374005</v>
      </c>
      <c r="Q426">
        <v>2.7</v>
      </c>
      <c r="R426" s="14">
        <v>-16.316886299971902</v>
      </c>
      <c r="S426" s="14">
        <v>-2.3478961437784398</v>
      </c>
      <c r="T426" s="14">
        <v>2.46628285025565</v>
      </c>
    </row>
    <row r="427" spans="1:20">
      <c r="A427" t="s">
        <v>62</v>
      </c>
      <c r="B427">
        <v>1</v>
      </c>
      <c r="C427" s="2">
        <v>44719</v>
      </c>
      <c r="D427" t="s">
        <v>1437</v>
      </c>
      <c r="E427">
        <v>2020338</v>
      </c>
      <c r="F427">
        <v>2210058</v>
      </c>
      <c r="G427">
        <v>201680</v>
      </c>
      <c r="H427" t="s">
        <v>2342</v>
      </c>
      <c r="I427" t="s">
        <v>1149</v>
      </c>
      <c r="J427" t="s">
        <v>2326</v>
      </c>
      <c r="K427" t="s">
        <v>1147</v>
      </c>
      <c r="L427" t="s">
        <v>1148</v>
      </c>
      <c r="M427" s="14">
        <v>34.111792059999999</v>
      </c>
      <c r="N427" t="s">
        <v>1154</v>
      </c>
      <c r="O427">
        <v>36.813870000000001</v>
      </c>
      <c r="P427">
        <v>-89.109430000000003</v>
      </c>
      <c r="Q427">
        <v>2.1</v>
      </c>
      <c r="R427" s="14">
        <v>-18.638475813124401</v>
      </c>
      <c r="S427" s="14">
        <v>-3.3490798982450598</v>
      </c>
      <c r="T427" s="14">
        <v>8.1541633728361091</v>
      </c>
    </row>
    <row r="428" spans="1:20">
      <c r="A428" t="s">
        <v>47</v>
      </c>
      <c r="B428">
        <v>1</v>
      </c>
      <c r="C428" s="2">
        <v>44718</v>
      </c>
      <c r="D428" t="s">
        <v>1438</v>
      </c>
      <c r="E428">
        <v>2020334</v>
      </c>
      <c r="F428">
        <v>2210043</v>
      </c>
      <c r="G428">
        <v>201580</v>
      </c>
      <c r="H428" t="s">
        <v>2342</v>
      </c>
      <c r="I428" t="s">
        <v>1319</v>
      </c>
      <c r="J428" t="s">
        <v>2325</v>
      </c>
      <c r="K428" t="s">
        <v>1147</v>
      </c>
      <c r="L428" t="s">
        <v>1148</v>
      </c>
      <c r="M428" s="14">
        <v>11.804101429999999</v>
      </c>
      <c r="N428" t="s">
        <v>1151</v>
      </c>
      <c r="O428">
        <v>37.4045699999999</v>
      </c>
      <c r="P428">
        <v>-87.520330000000001</v>
      </c>
      <c r="Q428">
        <v>6.5</v>
      </c>
      <c r="R428" s="14">
        <v>-19.572071152896399</v>
      </c>
      <c r="S428" s="14">
        <v>-3.1730069932189</v>
      </c>
      <c r="T428" s="14">
        <v>5.8119847928547399</v>
      </c>
    </row>
    <row r="429" spans="1:20">
      <c r="A429" t="s">
        <v>142</v>
      </c>
      <c r="B429">
        <v>1</v>
      </c>
      <c r="C429" s="2">
        <v>44726</v>
      </c>
      <c r="D429" t="s">
        <v>1439</v>
      </c>
      <c r="E429">
        <v>2020447</v>
      </c>
      <c r="F429">
        <v>2210140</v>
      </c>
      <c r="G429">
        <v>201620</v>
      </c>
      <c r="H429" t="s">
        <v>2342</v>
      </c>
      <c r="I429" t="s">
        <v>1159</v>
      </c>
      <c r="J429" t="s">
        <v>1163</v>
      </c>
      <c r="K429" t="s">
        <v>1147</v>
      </c>
      <c r="L429" t="s">
        <v>1148</v>
      </c>
      <c r="M429" s="14">
        <v>60.506474915329903</v>
      </c>
      <c r="N429" t="s">
        <v>1151</v>
      </c>
      <c r="O429">
        <v>37.540889999999997</v>
      </c>
      <c r="P429">
        <v>-84.179990000000004</v>
      </c>
      <c r="Q429">
        <v>4.2</v>
      </c>
      <c r="R429" s="14">
        <v>-31.502621750506201</v>
      </c>
      <c r="S429" s="14">
        <v>-5.30755480642941</v>
      </c>
      <c r="T429" s="14">
        <v>10.957816700929</v>
      </c>
    </row>
    <row r="430" spans="1:20">
      <c r="A430" t="s">
        <v>48</v>
      </c>
      <c r="B430">
        <v>1</v>
      </c>
      <c r="C430" s="2">
        <v>44717</v>
      </c>
      <c r="D430" t="s">
        <v>1440</v>
      </c>
      <c r="E430">
        <v>2020310</v>
      </c>
      <c r="F430">
        <v>2210044</v>
      </c>
      <c r="G430">
        <v>216300</v>
      </c>
      <c r="H430" t="s">
        <v>2351</v>
      </c>
      <c r="I430" t="s">
        <v>1149</v>
      </c>
      <c r="J430" t="s">
        <v>1153</v>
      </c>
      <c r="K430" t="s">
        <v>1147</v>
      </c>
      <c r="L430" t="s">
        <v>1148</v>
      </c>
      <c r="M430" s="14">
        <v>1.4637176464199999</v>
      </c>
      <c r="N430" t="s">
        <v>1151</v>
      </c>
      <c r="O430">
        <v>30.130269999999999</v>
      </c>
      <c r="P430">
        <v>-93.204490000000007</v>
      </c>
      <c r="Q430">
        <v>2.2999999999999901</v>
      </c>
      <c r="R430" s="14">
        <v>11.274827588907099</v>
      </c>
      <c r="S430" s="14">
        <v>2.7701394601318201</v>
      </c>
      <c r="T430" s="14">
        <v>-10.886288092147399</v>
      </c>
    </row>
    <row r="431" spans="1:20">
      <c r="A431" t="s">
        <v>53</v>
      </c>
      <c r="B431">
        <v>1</v>
      </c>
      <c r="C431" s="2">
        <v>44718</v>
      </c>
      <c r="D431" t="s">
        <v>1441</v>
      </c>
      <c r="E431">
        <v>2020314</v>
      </c>
      <c r="F431">
        <v>2210049</v>
      </c>
      <c r="G431">
        <v>216320</v>
      </c>
      <c r="H431" t="s">
        <v>2351</v>
      </c>
      <c r="I431" t="s">
        <v>1149</v>
      </c>
      <c r="J431" t="s">
        <v>1157</v>
      </c>
      <c r="K431" t="s">
        <v>1147</v>
      </c>
      <c r="L431" t="s">
        <v>1148</v>
      </c>
      <c r="M431" s="14">
        <v>5.9938216191764901</v>
      </c>
      <c r="N431" t="s">
        <v>1151</v>
      </c>
      <c r="O431">
        <v>30.546520000000001</v>
      </c>
      <c r="P431">
        <v>-90.500860000000003</v>
      </c>
      <c r="Q431">
        <v>2.2999999999999901</v>
      </c>
      <c r="R431" s="14">
        <v>2.9545777230146002</v>
      </c>
      <c r="S431" s="14">
        <v>1.3007936542802001</v>
      </c>
      <c r="T431" s="14">
        <v>-7.4517715112270499</v>
      </c>
    </row>
    <row r="432" spans="1:20">
      <c r="A432" t="s">
        <v>68</v>
      </c>
      <c r="B432">
        <v>1</v>
      </c>
      <c r="C432" s="2">
        <v>44719</v>
      </c>
      <c r="D432" t="s">
        <v>1442</v>
      </c>
      <c r="E432">
        <v>2020342</v>
      </c>
      <c r="F432">
        <v>2210064</v>
      </c>
      <c r="G432">
        <v>216240</v>
      </c>
      <c r="H432" t="s">
        <v>2351</v>
      </c>
      <c r="I432" t="s">
        <v>1149</v>
      </c>
      <c r="J432" t="s">
        <v>1153</v>
      </c>
      <c r="K432" t="s">
        <v>1147</v>
      </c>
      <c r="L432" t="s">
        <v>1148</v>
      </c>
      <c r="M432" s="14">
        <v>1.83564444185388</v>
      </c>
      <c r="N432" t="s">
        <v>1151</v>
      </c>
      <c r="O432">
        <v>30.78229</v>
      </c>
      <c r="P432">
        <v>-90.146699999999996</v>
      </c>
      <c r="Q432">
        <v>2</v>
      </c>
      <c r="R432" s="14">
        <v>-4.6027683151268697</v>
      </c>
      <c r="S432" s="14">
        <v>-0.84505620109437396</v>
      </c>
      <c r="T432" s="14">
        <v>2.15768129362811</v>
      </c>
    </row>
    <row r="433" spans="1:20">
      <c r="A433" t="s">
        <v>72</v>
      </c>
      <c r="B433">
        <v>1</v>
      </c>
      <c r="C433" s="2">
        <v>44720</v>
      </c>
      <c r="D433" t="s">
        <v>1443</v>
      </c>
      <c r="E433">
        <v>2020341</v>
      </c>
      <c r="F433">
        <v>2210068</v>
      </c>
      <c r="G433">
        <v>216260</v>
      </c>
      <c r="H433" t="s">
        <v>2351</v>
      </c>
      <c r="I433" t="s">
        <v>1149</v>
      </c>
      <c r="J433" t="s">
        <v>1153</v>
      </c>
      <c r="K433" t="s">
        <v>1147</v>
      </c>
      <c r="L433" t="s">
        <v>1148</v>
      </c>
      <c r="M433" s="14">
        <v>1.32341117252553</v>
      </c>
      <c r="N433" t="s">
        <v>1154</v>
      </c>
      <c r="O433">
        <v>30.976310000000002</v>
      </c>
      <c r="P433">
        <v>-91.126859999999994</v>
      </c>
      <c r="Q433">
        <v>1.7</v>
      </c>
      <c r="R433" s="14">
        <v>4.4329887639069003</v>
      </c>
      <c r="S433" s="14">
        <v>1.33795453144869</v>
      </c>
      <c r="T433" s="14">
        <v>-6.2706474876826297</v>
      </c>
    </row>
    <row r="434" spans="1:20">
      <c r="A434" t="s">
        <v>95</v>
      </c>
      <c r="B434">
        <v>1</v>
      </c>
      <c r="C434" s="2">
        <v>44722</v>
      </c>
      <c r="D434" t="s">
        <v>1444</v>
      </c>
      <c r="E434">
        <v>2020387</v>
      </c>
      <c r="F434">
        <v>2210092</v>
      </c>
      <c r="G434">
        <v>216120</v>
      </c>
      <c r="H434" t="s">
        <v>2351</v>
      </c>
      <c r="I434" t="s">
        <v>1149</v>
      </c>
      <c r="J434" t="s">
        <v>1163</v>
      </c>
      <c r="K434" t="s">
        <v>1147</v>
      </c>
      <c r="L434" t="s">
        <v>1148</v>
      </c>
      <c r="M434" s="14">
        <v>87.855465190000004</v>
      </c>
      <c r="N434" t="s">
        <v>1154</v>
      </c>
      <c r="O434">
        <v>32.041510000000002</v>
      </c>
      <c r="P434">
        <v>-91.998689999999996</v>
      </c>
      <c r="Q434">
        <v>6.5</v>
      </c>
      <c r="R434" s="14">
        <v>6.36193387656225</v>
      </c>
      <c r="S434" s="14">
        <v>1.60816109148637</v>
      </c>
      <c r="T434" s="14">
        <v>-6.5033548553287099</v>
      </c>
    </row>
    <row r="435" spans="1:20">
      <c r="A435" t="s">
        <v>123</v>
      </c>
      <c r="B435">
        <v>1</v>
      </c>
      <c r="C435" s="2">
        <v>44726</v>
      </c>
      <c r="D435" t="s">
        <v>1445</v>
      </c>
      <c r="E435">
        <v>2020421</v>
      </c>
      <c r="F435">
        <v>2210121</v>
      </c>
      <c r="G435">
        <v>207200</v>
      </c>
      <c r="H435" t="s">
        <v>2351</v>
      </c>
      <c r="I435" t="s">
        <v>1149</v>
      </c>
      <c r="J435" t="s">
        <v>2326</v>
      </c>
      <c r="K435" t="s">
        <v>1147</v>
      </c>
      <c r="L435" t="s">
        <v>1148</v>
      </c>
      <c r="M435" s="14">
        <v>23.02895607</v>
      </c>
      <c r="N435" t="s">
        <v>1154</v>
      </c>
      <c r="O435">
        <v>32.46931</v>
      </c>
      <c r="P435">
        <v>-93.699029999999993</v>
      </c>
      <c r="Q435">
        <v>1.5</v>
      </c>
      <c r="R435" s="14">
        <v>-1.22768190037717</v>
      </c>
      <c r="S435" s="14">
        <v>-0.332758940358446</v>
      </c>
      <c r="T435" s="14">
        <v>1.4343896224904</v>
      </c>
    </row>
    <row r="436" spans="1:20">
      <c r="A436" t="s">
        <v>103</v>
      </c>
      <c r="B436">
        <v>1</v>
      </c>
      <c r="C436" s="2">
        <v>44725</v>
      </c>
      <c r="D436" t="s">
        <v>1446</v>
      </c>
      <c r="E436">
        <v>2020397</v>
      </c>
      <c r="F436">
        <v>2210101</v>
      </c>
      <c r="G436">
        <v>207180</v>
      </c>
      <c r="H436" t="s">
        <v>2351</v>
      </c>
      <c r="I436" t="s">
        <v>1149</v>
      </c>
      <c r="J436" t="s">
        <v>1153</v>
      </c>
      <c r="K436" t="s">
        <v>1147</v>
      </c>
      <c r="L436" t="s">
        <v>1148</v>
      </c>
      <c r="M436" s="14">
        <v>1.8476977953481</v>
      </c>
      <c r="N436" t="s">
        <v>1151</v>
      </c>
      <c r="O436">
        <v>32.4887021385669</v>
      </c>
      <c r="P436">
        <v>-93.3083522746348</v>
      </c>
      <c r="Q436">
        <v>1.6</v>
      </c>
      <c r="R436" s="14">
        <v>13.7662441051767</v>
      </c>
      <c r="S436" s="14">
        <v>3.5967868282632498</v>
      </c>
      <c r="T436" s="14">
        <v>-15.008050520929199</v>
      </c>
    </row>
    <row r="437" spans="1:20">
      <c r="A437" t="s">
        <v>182</v>
      </c>
      <c r="B437">
        <v>1</v>
      </c>
      <c r="C437" s="2">
        <v>44731</v>
      </c>
      <c r="D437" t="s">
        <v>1447</v>
      </c>
      <c r="E437">
        <v>2020522</v>
      </c>
      <c r="F437">
        <v>2210184</v>
      </c>
      <c r="G437">
        <v>219240</v>
      </c>
      <c r="H437" t="s">
        <v>2351</v>
      </c>
      <c r="I437" t="s">
        <v>1149</v>
      </c>
      <c r="J437" t="s">
        <v>1157</v>
      </c>
      <c r="K437" t="s">
        <v>1147</v>
      </c>
      <c r="L437" t="s">
        <v>1148</v>
      </c>
      <c r="M437" s="14">
        <v>9.4247401749643593</v>
      </c>
      <c r="N437" t="s">
        <v>1151</v>
      </c>
      <c r="O437">
        <v>30.078122028336999</v>
      </c>
      <c r="P437">
        <v>-93.109269273277505</v>
      </c>
      <c r="Q437">
        <v>1</v>
      </c>
      <c r="R437" s="14">
        <v>16.205249274887599</v>
      </c>
      <c r="S437" s="14">
        <v>2.6844610325248901</v>
      </c>
      <c r="T437" s="14">
        <v>-5.2704389853115403</v>
      </c>
    </row>
    <row r="438" spans="1:20">
      <c r="A438" t="s">
        <v>177</v>
      </c>
      <c r="B438">
        <v>1</v>
      </c>
      <c r="C438" s="2">
        <v>44727</v>
      </c>
      <c r="D438" t="s">
        <v>1448</v>
      </c>
      <c r="E438">
        <v>2020452</v>
      </c>
      <c r="F438">
        <v>2210178</v>
      </c>
      <c r="G438">
        <v>206840</v>
      </c>
      <c r="H438" t="s">
        <v>2351</v>
      </c>
      <c r="I438" t="s">
        <v>1149</v>
      </c>
      <c r="J438" t="s">
        <v>2325</v>
      </c>
      <c r="K438" t="s">
        <v>1147</v>
      </c>
      <c r="L438" t="s">
        <v>1148</v>
      </c>
      <c r="M438" s="14">
        <v>12.7855848798045</v>
      </c>
      <c r="N438" t="s">
        <v>1151</v>
      </c>
      <c r="O438">
        <v>32.172812016481203</v>
      </c>
      <c r="P438">
        <v>-93.536833313662996</v>
      </c>
      <c r="Q438">
        <v>3.4</v>
      </c>
      <c r="R438" s="14">
        <v>2.42649767004843</v>
      </c>
      <c r="S438" s="14">
        <v>1.20584862583955</v>
      </c>
      <c r="T438" s="14">
        <v>-7.2202913366680104</v>
      </c>
    </row>
    <row r="439" spans="1:20">
      <c r="A439" t="s">
        <v>165</v>
      </c>
      <c r="B439">
        <v>1</v>
      </c>
      <c r="C439" s="2">
        <v>44728</v>
      </c>
      <c r="D439" t="s">
        <v>1449</v>
      </c>
      <c r="E439">
        <v>2020472</v>
      </c>
      <c r="F439">
        <v>2210165</v>
      </c>
      <c r="G439">
        <v>207300</v>
      </c>
      <c r="H439" t="s">
        <v>2351</v>
      </c>
      <c r="I439" t="s">
        <v>1149</v>
      </c>
      <c r="J439" t="s">
        <v>1163</v>
      </c>
      <c r="K439" t="s">
        <v>1147</v>
      </c>
      <c r="L439" t="s">
        <v>1148</v>
      </c>
      <c r="M439" s="14">
        <v>723.79872850000004</v>
      </c>
      <c r="N439" t="s">
        <v>1151</v>
      </c>
      <c r="O439">
        <v>31.26609492</v>
      </c>
      <c r="P439">
        <v>-92.633986989999997</v>
      </c>
      <c r="Q439">
        <v>5.5</v>
      </c>
      <c r="R439" s="14">
        <v>-7.0470938480032803</v>
      </c>
      <c r="S439" s="14">
        <v>-1.5207847699625301</v>
      </c>
      <c r="T439" s="14">
        <v>5.1191843116969897</v>
      </c>
    </row>
    <row r="440" spans="1:20">
      <c r="A440" t="s">
        <v>271</v>
      </c>
      <c r="B440">
        <v>1</v>
      </c>
      <c r="C440" s="2">
        <v>44735</v>
      </c>
      <c r="D440" t="s">
        <v>1450</v>
      </c>
      <c r="E440">
        <v>2020588</v>
      </c>
      <c r="F440">
        <v>2210276</v>
      </c>
      <c r="G440">
        <v>219260</v>
      </c>
      <c r="H440" t="s">
        <v>2351</v>
      </c>
      <c r="I440" t="s">
        <v>1149</v>
      </c>
      <c r="J440" t="s">
        <v>1163</v>
      </c>
      <c r="K440" t="s">
        <v>1147</v>
      </c>
      <c r="L440" t="s">
        <v>1148</v>
      </c>
      <c r="M440" s="14">
        <v>84.735819210000002</v>
      </c>
      <c r="N440" t="s">
        <v>1151</v>
      </c>
      <c r="O440">
        <v>30.360080790000001</v>
      </c>
      <c r="P440">
        <v>-90.933098330000007</v>
      </c>
      <c r="Q440">
        <v>2.6</v>
      </c>
      <c r="R440" s="14">
        <v>6.6397166117879101</v>
      </c>
      <c r="S440" s="14">
        <v>1.44363689934684</v>
      </c>
      <c r="T440" s="14">
        <v>-4.9093785829868404</v>
      </c>
    </row>
    <row r="441" spans="1:20">
      <c r="A441" t="s">
        <v>281</v>
      </c>
      <c r="B441">
        <v>1</v>
      </c>
      <c r="C441" s="2">
        <v>44739</v>
      </c>
      <c r="D441" t="s">
        <v>1451</v>
      </c>
      <c r="E441">
        <v>2020615</v>
      </c>
      <c r="F441">
        <v>2210290</v>
      </c>
      <c r="G441">
        <v>216200</v>
      </c>
      <c r="H441" t="s">
        <v>2351</v>
      </c>
      <c r="I441" t="s">
        <v>1149</v>
      </c>
      <c r="J441" t="s">
        <v>1157</v>
      </c>
      <c r="K441" t="s">
        <v>1147</v>
      </c>
      <c r="L441" t="s">
        <v>1148</v>
      </c>
      <c r="M441" s="14">
        <v>9.8475536960000003</v>
      </c>
      <c r="N441" t="s">
        <v>1151</v>
      </c>
      <c r="O441">
        <v>32.5495436</v>
      </c>
      <c r="P441">
        <v>-92.301209470000003</v>
      </c>
      <c r="Q441">
        <v>3.2</v>
      </c>
      <c r="R441" s="14">
        <v>-2.6547348063143899</v>
      </c>
      <c r="S441" s="14">
        <v>-0.220785050468574</v>
      </c>
      <c r="T441" s="14">
        <v>-0.888454402565797</v>
      </c>
    </row>
    <row r="442" spans="1:20">
      <c r="A442" t="s">
        <v>278</v>
      </c>
      <c r="B442">
        <v>1</v>
      </c>
      <c r="C442" s="2">
        <v>44738</v>
      </c>
      <c r="D442" t="s">
        <v>1452</v>
      </c>
      <c r="E442">
        <v>2020616</v>
      </c>
      <c r="F442">
        <v>2210283</v>
      </c>
      <c r="G442">
        <v>219220</v>
      </c>
      <c r="H442" t="s">
        <v>2351</v>
      </c>
      <c r="I442" t="s">
        <v>1149</v>
      </c>
      <c r="J442" t="s">
        <v>1153</v>
      </c>
      <c r="K442" t="s">
        <v>1147</v>
      </c>
      <c r="L442" t="s">
        <v>1148</v>
      </c>
      <c r="M442" s="14">
        <v>1.103974762</v>
      </c>
      <c r="N442" t="s">
        <v>1151</v>
      </c>
      <c r="O442">
        <v>32.38005502</v>
      </c>
      <c r="P442">
        <v>-92.525270789999993</v>
      </c>
      <c r="Q442">
        <v>1.8</v>
      </c>
      <c r="R442" s="14">
        <v>10.019791581030301</v>
      </c>
      <c r="S442" s="14">
        <v>3.12518497796809</v>
      </c>
      <c r="T442" s="14">
        <v>-14.9816882427144</v>
      </c>
    </row>
    <row r="443" spans="1:20">
      <c r="A443" t="s">
        <v>97</v>
      </c>
      <c r="B443">
        <v>1</v>
      </c>
      <c r="C443" s="2">
        <v>44722</v>
      </c>
      <c r="D443" t="s">
        <v>1453</v>
      </c>
      <c r="E443">
        <v>2020385</v>
      </c>
      <c r="F443">
        <v>2210095</v>
      </c>
      <c r="G443">
        <v>216380</v>
      </c>
      <c r="H443" t="s">
        <v>2329</v>
      </c>
      <c r="I443" t="s">
        <v>1258</v>
      </c>
      <c r="J443" t="s">
        <v>1157</v>
      </c>
      <c r="K443" t="s">
        <v>1147</v>
      </c>
      <c r="L443" t="s">
        <v>1148</v>
      </c>
      <c r="M443" s="14">
        <v>4.4468687009358803</v>
      </c>
      <c r="N443" t="s">
        <v>1154</v>
      </c>
      <c r="O443">
        <v>42.106830000000002</v>
      </c>
      <c r="P443">
        <v>-71.134249999999994</v>
      </c>
      <c r="Q443">
        <v>2.7</v>
      </c>
      <c r="R443" s="14">
        <v>-37.271026783270301</v>
      </c>
      <c r="S443" s="14">
        <v>-5.8071512997066801</v>
      </c>
      <c r="T443" s="14">
        <v>9.1861836143831894</v>
      </c>
    </row>
    <row r="444" spans="1:20">
      <c r="A444" t="s">
        <v>78</v>
      </c>
      <c r="B444">
        <v>1</v>
      </c>
      <c r="C444" s="2">
        <v>44721</v>
      </c>
      <c r="D444" t="s">
        <v>1454</v>
      </c>
      <c r="E444">
        <v>2020371</v>
      </c>
      <c r="F444">
        <v>2210074</v>
      </c>
      <c r="G444">
        <v>216880</v>
      </c>
      <c r="H444" t="s">
        <v>2329</v>
      </c>
      <c r="I444" t="s">
        <v>1258</v>
      </c>
      <c r="J444" t="s">
        <v>2326</v>
      </c>
      <c r="K444" t="s">
        <v>1147</v>
      </c>
      <c r="L444" t="s">
        <v>1148</v>
      </c>
      <c r="M444" s="14">
        <v>27.3410091694644</v>
      </c>
      <c r="N444" t="s">
        <v>1151</v>
      </c>
      <c r="O444">
        <v>41.946219005101298</v>
      </c>
      <c r="P444">
        <v>-71.2392880636679</v>
      </c>
      <c r="Q444">
        <v>1.3</v>
      </c>
      <c r="R444" s="14">
        <v>-30.700662818180099</v>
      </c>
      <c r="S444" s="14">
        <v>-4.2832381497827603</v>
      </c>
      <c r="T444" s="14">
        <v>3.5652423800819899</v>
      </c>
    </row>
    <row r="445" spans="1:20">
      <c r="A445" t="s">
        <v>102</v>
      </c>
      <c r="B445">
        <v>1</v>
      </c>
      <c r="C445" s="2">
        <v>44725</v>
      </c>
      <c r="D445" t="s">
        <v>1455</v>
      </c>
      <c r="E445">
        <v>2020395</v>
      </c>
      <c r="F445">
        <v>2210100</v>
      </c>
      <c r="G445">
        <v>216440</v>
      </c>
      <c r="H445" t="s">
        <v>2329</v>
      </c>
      <c r="I445" t="s">
        <v>1258</v>
      </c>
      <c r="J445" t="s">
        <v>1163</v>
      </c>
      <c r="K445" t="s">
        <v>1147</v>
      </c>
      <c r="L445" t="s">
        <v>1148</v>
      </c>
      <c r="M445" s="14">
        <v>70.172559605523901</v>
      </c>
      <c r="N445" t="s">
        <v>1154</v>
      </c>
      <c r="O445">
        <v>42.241356953234401</v>
      </c>
      <c r="P445">
        <v>-71.725839635671605</v>
      </c>
      <c r="Q445">
        <v>25.9</v>
      </c>
      <c r="R445" s="14">
        <v>-47.906861854323601</v>
      </c>
      <c r="S445" s="14">
        <v>-7.5161257333992904</v>
      </c>
      <c r="T445" s="14">
        <v>12.2221440128707</v>
      </c>
    </row>
    <row r="446" spans="1:20">
      <c r="A446" t="s">
        <v>138</v>
      </c>
      <c r="B446">
        <v>1</v>
      </c>
      <c r="C446" s="2">
        <v>44727</v>
      </c>
      <c r="D446" t="s">
        <v>1456</v>
      </c>
      <c r="E446">
        <v>2020444</v>
      </c>
      <c r="F446">
        <v>2210136</v>
      </c>
      <c r="G446">
        <v>216920</v>
      </c>
      <c r="H446" t="s">
        <v>2329</v>
      </c>
      <c r="I446" t="s">
        <v>1258</v>
      </c>
      <c r="J446" t="s">
        <v>1153</v>
      </c>
      <c r="K446" t="s">
        <v>1147</v>
      </c>
      <c r="L446" t="s">
        <v>1148</v>
      </c>
      <c r="M446" s="14">
        <v>1.69601645079353</v>
      </c>
      <c r="N446" t="s">
        <v>1154</v>
      </c>
      <c r="O446">
        <v>42.714820000000003</v>
      </c>
      <c r="P446">
        <v>-71.099530000000001</v>
      </c>
      <c r="Q446">
        <v>2.2000000000000002</v>
      </c>
      <c r="R446" s="14">
        <v>-35.948790527566402</v>
      </c>
      <c r="S446" s="14">
        <v>-3.9500335598665002</v>
      </c>
      <c r="T446" s="14">
        <v>-4.3485220486343596</v>
      </c>
    </row>
    <row r="447" spans="1:20">
      <c r="A447" t="s">
        <v>109</v>
      </c>
      <c r="B447">
        <v>1</v>
      </c>
      <c r="C447" s="2">
        <v>44726</v>
      </c>
      <c r="D447" t="s">
        <v>1457</v>
      </c>
      <c r="E447">
        <v>2020424</v>
      </c>
      <c r="F447">
        <v>2210107</v>
      </c>
      <c r="G447">
        <v>216500</v>
      </c>
      <c r="H447" t="s">
        <v>2329</v>
      </c>
      <c r="I447" t="s">
        <v>1258</v>
      </c>
      <c r="J447" t="s">
        <v>1153</v>
      </c>
      <c r="K447" t="s">
        <v>1147</v>
      </c>
      <c r="L447" t="s">
        <v>1148</v>
      </c>
      <c r="M447" s="14">
        <v>1.51269756047018</v>
      </c>
      <c r="N447" t="s">
        <v>1151</v>
      </c>
      <c r="O447">
        <v>42.069870459999997</v>
      </c>
      <c r="P447">
        <v>-72.278570529999996</v>
      </c>
      <c r="Q447">
        <v>2.1</v>
      </c>
      <c r="R447" s="14">
        <v>-22.761292432662302</v>
      </c>
      <c r="S447" s="14">
        <v>-3.2459466759075499</v>
      </c>
      <c r="T447" s="14">
        <v>3.2062809745980698</v>
      </c>
    </row>
    <row r="448" spans="1:20">
      <c r="A448" t="s">
        <v>483</v>
      </c>
      <c r="B448">
        <v>1</v>
      </c>
      <c r="C448" s="2">
        <v>44760</v>
      </c>
      <c r="D448" t="s">
        <v>1458</v>
      </c>
      <c r="E448">
        <v>2020854</v>
      </c>
      <c r="F448">
        <v>2210511</v>
      </c>
      <c r="G448">
        <v>212460</v>
      </c>
      <c r="H448" t="s">
        <v>2329</v>
      </c>
      <c r="I448" t="s">
        <v>1149</v>
      </c>
      <c r="J448" t="s">
        <v>2326</v>
      </c>
      <c r="K448" t="s">
        <v>1147</v>
      </c>
      <c r="L448" t="s">
        <v>1148</v>
      </c>
      <c r="M448" s="14">
        <v>21.647993369999998</v>
      </c>
      <c r="N448" t="s">
        <v>1154</v>
      </c>
      <c r="O448">
        <v>41.64846</v>
      </c>
      <c r="P448">
        <v>-70.441779999999994</v>
      </c>
      <c r="Q448">
        <v>11</v>
      </c>
      <c r="R448" s="14">
        <v>-26.752877681759902</v>
      </c>
      <c r="S448" s="14">
        <v>-3.6200297511703101</v>
      </c>
      <c r="T448" s="14">
        <v>2.20736032760255</v>
      </c>
    </row>
    <row r="449" spans="1:20">
      <c r="A449" t="s">
        <v>405</v>
      </c>
      <c r="B449">
        <v>1</v>
      </c>
      <c r="C449" s="2">
        <v>44753</v>
      </c>
      <c r="D449" t="s">
        <v>1459</v>
      </c>
      <c r="E449">
        <v>2020758</v>
      </c>
      <c r="F449">
        <v>2210425</v>
      </c>
      <c r="G449">
        <v>212100</v>
      </c>
      <c r="H449" t="s">
        <v>2329</v>
      </c>
      <c r="I449" t="s">
        <v>1258</v>
      </c>
      <c r="J449" t="s">
        <v>2326</v>
      </c>
      <c r="K449" t="s">
        <v>1147</v>
      </c>
      <c r="L449" t="s">
        <v>1148</v>
      </c>
      <c r="M449" s="14">
        <v>21.8951443693614</v>
      </c>
      <c r="N449" t="s">
        <v>1151</v>
      </c>
      <c r="O449">
        <v>41.970615646395501</v>
      </c>
      <c r="P449">
        <v>-71.326491585519904</v>
      </c>
      <c r="Q449">
        <v>8.6</v>
      </c>
      <c r="R449" s="14">
        <v>-37.010077462075699</v>
      </c>
      <c r="S449" s="14">
        <v>-5.5474008030091602</v>
      </c>
      <c r="T449" s="14">
        <v>7.3691289619976104</v>
      </c>
    </row>
    <row r="450" spans="1:20">
      <c r="A450" t="s">
        <v>486</v>
      </c>
      <c r="B450">
        <v>1</v>
      </c>
      <c r="C450" s="2">
        <v>44759</v>
      </c>
      <c r="D450" t="s">
        <v>1460</v>
      </c>
      <c r="E450">
        <v>2020851</v>
      </c>
      <c r="F450">
        <v>2210514</v>
      </c>
      <c r="G450">
        <v>212440</v>
      </c>
      <c r="H450" t="s">
        <v>2329</v>
      </c>
      <c r="I450" t="s">
        <v>1149</v>
      </c>
      <c r="J450" t="s">
        <v>1153</v>
      </c>
      <c r="K450" t="s">
        <v>1147</v>
      </c>
      <c r="L450" t="s">
        <v>1148</v>
      </c>
      <c r="M450" s="14">
        <v>2.6961642271447901</v>
      </c>
      <c r="N450" t="s">
        <v>1154</v>
      </c>
      <c r="O450">
        <v>41.969662543981698</v>
      </c>
      <c r="P450">
        <v>-70.027456495977205</v>
      </c>
      <c r="Q450">
        <v>7.4</v>
      </c>
      <c r="R450" s="14">
        <v>-13.2434084869355</v>
      </c>
      <c r="S450" s="14">
        <v>-0.18898555146215601</v>
      </c>
      <c r="T450" s="14">
        <v>-11.731524075238299</v>
      </c>
    </row>
    <row r="451" spans="1:20">
      <c r="A451" t="s">
        <v>505</v>
      </c>
      <c r="B451">
        <v>1</v>
      </c>
      <c r="C451" s="2">
        <v>44761</v>
      </c>
      <c r="D451" t="s">
        <v>1461</v>
      </c>
      <c r="E451">
        <v>2020908</v>
      </c>
      <c r="F451">
        <v>2210535</v>
      </c>
      <c r="G451">
        <v>212000</v>
      </c>
      <c r="H451" t="s">
        <v>2329</v>
      </c>
      <c r="I451" t="s">
        <v>1149</v>
      </c>
      <c r="J451" t="s">
        <v>1157</v>
      </c>
      <c r="K451" t="s">
        <v>1147</v>
      </c>
      <c r="L451" t="s">
        <v>1148</v>
      </c>
      <c r="M451" s="14">
        <v>9.8479501505006102</v>
      </c>
      <c r="N451" t="s">
        <v>1154</v>
      </c>
      <c r="O451">
        <v>41.6931034459679</v>
      </c>
      <c r="P451">
        <v>-70.351641137769903</v>
      </c>
      <c r="Q451">
        <v>8.4</v>
      </c>
      <c r="R451" s="14">
        <v>-12.432054377398901</v>
      </c>
      <c r="S451" s="14">
        <v>-0.466429259241396</v>
      </c>
      <c r="T451" s="14">
        <v>-8.7006203034677991</v>
      </c>
    </row>
    <row r="452" spans="1:20">
      <c r="A452" t="s">
        <v>600</v>
      </c>
      <c r="B452">
        <v>1</v>
      </c>
      <c r="C452" s="2">
        <v>44767</v>
      </c>
      <c r="D452" t="s">
        <v>1462</v>
      </c>
      <c r="E452">
        <v>2021005</v>
      </c>
      <c r="F452">
        <v>2210635</v>
      </c>
      <c r="G452">
        <v>221820</v>
      </c>
      <c r="H452" t="s">
        <v>2335</v>
      </c>
      <c r="I452" t="s">
        <v>1159</v>
      </c>
      <c r="J452" t="s">
        <v>2326</v>
      </c>
      <c r="K452" t="s">
        <v>1147</v>
      </c>
      <c r="L452" t="s">
        <v>1148</v>
      </c>
      <c r="M452" s="14">
        <v>39.45098058</v>
      </c>
      <c r="N452" t="s">
        <v>1151</v>
      </c>
      <c r="O452">
        <v>39.390929999999997</v>
      </c>
      <c r="P452">
        <v>-76.644779999999997</v>
      </c>
      <c r="Q452">
        <v>3.3</v>
      </c>
      <c r="R452" s="14">
        <v>-34.746627897693799</v>
      </c>
      <c r="S452" s="14">
        <v>-6.0599344905080903</v>
      </c>
      <c r="T452" s="14">
        <v>13.732848026370799</v>
      </c>
    </row>
    <row r="453" spans="1:20">
      <c r="A453" t="s">
        <v>318</v>
      </c>
      <c r="B453">
        <v>1</v>
      </c>
      <c r="C453" s="2">
        <v>44740</v>
      </c>
      <c r="D453" t="s">
        <v>1463</v>
      </c>
      <c r="E453">
        <v>2020630</v>
      </c>
      <c r="F453">
        <v>2210329</v>
      </c>
      <c r="G453">
        <v>204580</v>
      </c>
      <c r="H453" t="s">
        <v>2335</v>
      </c>
      <c r="I453" t="s">
        <v>1159</v>
      </c>
      <c r="J453" t="s">
        <v>1157</v>
      </c>
      <c r="K453" t="s">
        <v>1147</v>
      </c>
      <c r="L453" t="s">
        <v>1148</v>
      </c>
      <c r="M453" s="14">
        <v>7.7155287843670699</v>
      </c>
      <c r="N453" t="s">
        <v>1151</v>
      </c>
      <c r="O453">
        <v>39.627780000000001</v>
      </c>
      <c r="P453">
        <v>-79.012929999999997</v>
      </c>
      <c r="Q453">
        <v>3.3</v>
      </c>
      <c r="R453" s="14">
        <v>-47.495063603249001</v>
      </c>
      <c r="S453" s="14">
        <v>-7.1387829078231002</v>
      </c>
      <c r="T453" s="14">
        <v>9.6151996593357705</v>
      </c>
    </row>
    <row r="454" spans="1:20">
      <c r="A454" t="s">
        <v>608</v>
      </c>
      <c r="B454">
        <v>1</v>
      </c>
      <c r="C454" s="2">
        <v>44768</v>
      </c>
      <c r="D454" t="s">
        <v>1464</v>
      </c>
      <c r="E454">
        <v>2021008</v>
      </c>
      <c r="F454">
        <v>2210645</v>
      </c>
      <c r="G454">
        <v>221840</v>
      </c>
      <c r="H454" t="s">
        <v>2335</v>
      </c>
      <c r="I454" t="s">
        <v>1159</v>
      </c>
      <c r="J454" t="s">
        <v>1163</v>
      </c>
      <c r="K454" t="s">
        <v>1147</v>
      </c>
      <c r="L454" t="s">
        <v>1148</v>
      </c>
      <c r="M454" s="14">
        <v>113.8823289258</v>
      </c>
      <c r="N454" t="s">
        <v>1151</v>
      </c>
      <c r="O454">
        <v>39.405259999999998</v>
      </c>
      <c r="P454">
        <v>-76.989180000000005</v>
      </c>
      <c r="Q454">
        <v>9.1</v>
      </c>
      <c r="R454" s="14">
        <v>-32.020756536987498</v>
      </c>
      <c r="S454" s="14">
        <v>-4.78444112004519</v>
      </c>
      <c r="T454" s="14">
        <v>6.2547724233739901</v>
      </c>
    </row>
    <row r="455" spans="1:20">
      <c r="A455" t="s">
        <v>332</v>
      </c>
      <c r="B455">
        <v>1</v>
      </c>
      <c r="C455" s="2">
        <v>44741</v>
      </c>
      <c r="D455" t="s">
        <v>1465</v>
      </c>
      <c r="E455">
        <v>2020658</v>
      </c>
      <c r="F455">
        <v>2210343</v>
      </c>
      <c r="G455">
        <v>204600</v>
      </c>
      <c r="H455" t="s">
        <v>2335</v>
      </c>
      <c r="I455" t="s">
        <v>1159</v>
      </c>
      <c r="J455" t="s">
        <v>2325</v>
      </c>
      <c r="K455" t="s">
        <v>1147</v>
      </c>
      <c r="L455" t="s">
        <v>1148</v>
      </c>
      <c r="M455" s="14">
        <v>11.54318636</v>
      </c>
      <c r="N455" t="s">
        <v>1151</v>
      </c>
      <c r="O455">
        <v>39.163919999999997</v>
      </c>
      <c r="P455">
        <v>-77.201480000000004</v>
      </c>
      <c r="Q455">
        <v>2.7</v>
      </c>
      <c r="R455" s="14">
        <v>-23.985737116407101</v>
      </c>
      <c r="S455" s="14">
        <v>-4.4087392374914103</v>
      </c>
      <c r="T455" s="14">
        <v>11.284176783524099</v>
      </c>
    </row>
    <row r="456" spans="1:20">
      <c r="A456" t="s">
        <v>354</v>
      </c>
      <c r="B456">
        <v>1</v>
      </c>
      <c r="C456" s="2">
        <v>44742</v>
      </c>
      <c r="D456" t="s">
        <v>1466</v>
      </c>
      <c r="E456">
        <v>2020688</v>
      </c>
      <c r="F456">
        <v>2210365</v>
      </c>
      <c r="G456">
        <v>209040</v>
      </c>
      <c r="H456" t="s">
        <v>2335</v>
      </c>
      <c r="I456" t="s">
        <v>1149</v>
      </c>
      <c r="J456" t="s">
        <v>2326</v>
      </c>
      <c r="K456" t="s">
        <v>1147</v>
      </c>
      <c r="L456" t="s">
        <v>1148</v>
      </c>
      <c r="M456" s="14">
        <v>20.487045594643501</v>
      </c>
      <c r="N456" t="s">
        <v>1151</v>
      </c>
      <c r="O456">
        <v>38.827806640912797</v>
      </c>
      <c r="P456">
        <v>-75.844319602404397</v>
      </c>
      <c r="Q456">
        <v>3.9</v>
      </c>
      <c r="R456" s="14">
        <v>-31.196947231786201</v>
      </c>
      <c r="S456" s="14">
        <v>-5.3522717926066896</v>
      </c>
      <c r="T456" s="14">
        <v>11.6212271090673</v>
      </c>
    </row>
    <row r="457" spans="1:20">
      <c r="A457" t="s">
        <v>633</v>
      </c>
      <c r="B457">
        <v>1</v>
      </c>
      <c r="C457" s="2">
        <v>44770</v>
      </c>
      <c r="D457" t="s">
        <v>1467</v>
      </c>
      <c r="E457">
        <v>2021080</v>
      </c>
      <c r="F457">
        <v>2210675</v>
      </c>
      <c r="G457">
        <v>223480</v>
      </c>
      <c r="H457" t="s">
        <v>2335</v>
      </c>
      <c r="I457" t="s">
        <v>1159</v>
      </c>
      <c r="J457" t="s">
        <v>1157</v>
      </c>
      <c r="K457" t="s">
        <v>1147</v>
      </c>
      <c r="L457" t="s">
        <v>1148</v>
      </c>
      <c r="M457" s="14">
        <v>8.9541953831701502</v>
      </c>
      <c r="N457" t="s">
        <v>1151</v>
      </c>
      <c r="O457">
        <v>39.5630920605781</v>
      </c>
      <c r="P457">
        <v>-79.239784146485405</v>
      </c>
      <c r="Q457">
        <v>2.2000000000000002</v>
      </c>
      <c r="R457" s="14">
        <v>-44.1969616247357</v>
      </c>
      <c r="S457" s="14">
        <v>-6.6947487378966803</v>
      </c>
      <c r="T457" s="14">
        <v>9.3610282784377592</v>
      </c>
    </row>
    <row r="458" spans="1:20">
      <c r="A458" t="s">
        <v>715</v>
      </c>
      <c r="B458">
        <v>1</v>
      </c>
      <c r="C458" s="2">
        <v>44777</v>
      </c>
      <c r="D458" t="s">
        <v>1468</v>
      </c>
      <c r="E458">
        <v>2021175</v>
      </c>
      <c r="F458">
        <v>2210762</v>
      </c>
      <c r="G458">
        <v>223520</v>
      </c>
      <c r="H458" t="s">
        <v>2335</v>
      </c>
      <c r="I458" t="s">
        <v>1149</v>
      </c>
      <c r="J458" t="s">
        <v>1153</v>
      </c>
      <c r="K458" t="s">
        <v>1147</v>
      </c>
      <c r="L458" t="s">
        <v>1148</v>
      </c>
      <c r="M458" s="14">
        <v>2.9802187714688499</v>
      </c>
      <c r="N458" t="s">
        <v>1151</v>
      </c>
      <c r="O458">
        <v>39.2746924377008</v>
      </c>
      <c r="P458">
        <v>-75.8388139094384</v>
      </c>
      <c r="Q458">
        <v>1.1000000000000001</v>
      </c>
      <c r="R458" s="14">
        <v>-22.226848862562299</v>
      </c>
      <c r="S458" s="14">
        <v>-3.2278528583276298</v>
      </c>
      <c r="T458" s="14">
        <v>3.59597400405872</v>
      </c>
    </row>
    <row r="459" spans="1:20">
      <c r="A459" t="s">
        <v>694</v>
      </c>
      <c r="B459">
        <v>1</v>
      </c>
      <c r="C459" s="2">
        <v>44775</v>
      </c>
      <c r="D459" t="s">
        <v>1469</v>
      </c>
      <c r="E459">
        <v>2021134</v>
      </c>
      <c r="F459">
        <v>2210738</v>
      </c>
      <c r="G459">
        <v>223500</v>
      </c>
      <c r="H459" t="s">
        <v>2335</v>
      </c>
      <c r="I459" t="s">
        <v>1159</v>
      </c>
      <c r="J459" t="s">
        <v>1163</v>
      </c>
      <c r="K459" t="s">
        <v>1147</v>
      </c>
      <c r="L459" t="s">
        <v>1148</v>
      </c>
      <c r="M459" s="14">
        <v>67.865655435570503</v>
      </c>
      <c r="N459" t="s">
        <v>1151</v>
      </c>
      <c r="O459">
        <v>39.415202510719098</v>
      </c>
      <c r="P459">
        <v>-77.305754931911807</v>
      </c>
      <c r="Q459">
        <v>3.3</v>
      </c>
      <c r="R459" s="14">
        <v>-37.810052507136703</v>
      </c>
      <c r="S459" s="14">
        <v>-5.9615913782585999</v>
      </c>
      <c r="T459" s="14">
        <v>9.8826785189321509</v>
      </c>
    </row>
    <row r="460" spans="1:20">
      <c r="A460" t="s">
        <v>157</v>
      </c>
      <c r="B460">
        <v>1</v>
      </c>
      <c r="C460" s="2">
        <v>44727</v>
      </c>
      <c r="D460" t="s">
        <v>1470</v>
      </c>
      <c r="E460">
        <v>2020438</v>
      </c>
      <c r="F460">
        <v>2210157</v>
      </c>
      <c r="G460">
        <v>205040</v>
      </c>
      <c r="H460" t="s">
        <v>2328</v>
      </c>
      <c r="I460" t="s">
        <v>1258</v>
      </c>
      <c r="J460" t="s">
        <v>1157</v>
      </c>
      <c r="K460" t="s">
        <v>1147</v>
      </c>
      <c r="L460" t="s">
        <v>1148</v>
      </c>
      <c r="M460" s="14">
        <v>6.0219629124229401</v>
      </c>
      <c r="N460" t="s">
        <v>1154</v>
      </c>
      <c r="O460">
        <v>43.972812990000001</v>
      </c>
      <c r="P460">
        <v>-69.495717159999998</v>
      </c>
      <c r="Q460">
        <v>2.9</v>
      </c>
      <c r="R460" s="14">
        <v>-41.038804167461898</v>
      </c>
      <c r="S460" s="14">
        <v>-6.3616298504533502</v>
      </c>
      <c r="T460" s="14">
        <v>9.8542346361649091</v>
      </c>
    </row>
    <row r="461" spans="1:20">
      <c r="A461" t="s">
        <v>256</v>
      </c>
      <c r="B461">
        <v>1</v>
      </c>
      <c r="C461" s="2">
        <v>44735</v>
      </c>
      <c r="D461" t="s">
        <v>1471</v>
      </c>
      <c r="E461">
        <v>2020591</v>
      </c>
      <c r="F461">
        <v>2210261</v>
      </c>
      <c r="G461">
        <v>205020</v>
      </c>
      <c r="H461" t="s">
        <v>2328</v>
      </c>
      <c r="I461" t="s">
        <v>1258</v>
      </c>
      <c r="J461" t="s">
        <v>1153</v>
      </c>
      <c r="K461" t="s">
        <v>1147</v>
      </c>
      <c r="L461" t="s">
        <v>1148</v>
      </c>
      <c r="M461" s="14">
        <v>3.29707915049796</v>
      </c>
      <c r="N461" t="s">
        <v>1154</v>
      </c>
      <c r="O461">
        <v>46.433979209999997</v>
      </c>
      <c r="P461">
        <v>-69.146865169999998</v>
      </c>
      <c r="Q461">
        <v>1.1000000000000001</v>
      </c>
      <c r="R461" s="14">
        <v>-62.438613440750601</v>
      </c>
      <c r="S461" s="14">
        <v>-7.7926961585434098</v>
      </c>
      <c r="T461" s="14">
        <v>-9.7044172403307899E-2</v>
      </c>
    </row>
    <row r="462" spans="1:20">
      <c r="A462" t="s">
        <v>500</v>
      </c>
      <c r="B462">
        <v>1</v>
      </c>
      <c r="C462" s="2">
        <v>44761</v>
      </c>
      <c r="D462" t="s">
        <v>1472</v>
      </c>
      <c r="E462">
        <v>2020868</v>
      </c>
      <c r="F462">
        <v>2210529</v>
      </c>
      <c r="G462">
        <v>205000</v>
      </c>
      <c r="H462" t="s">
        <v>2328</v>
      </c>
      <c r="I462" t="s">
        <v>1258</v>
      </c>
      <c r="J462" t="s">
        <v>2326</v>
      </c>
      <c r="K462" t="s">
        <v>1147</v>
      </c>
      <c r="L462" t="s">
        <v>1148</v>
      </c>
      <c r="M462" s="14">
        <v>33.960326670000001</v>
      </c>
      <c r="N462" t="s">
        <v>1154</v>
      </c>
      <c r="O462">
        <v>44.068567700000003</v>
      </c>
      <c r="P462">
        <v>-69.287874090000003</v>
      </c>
      <c r="Q462">
        <v>2.9</v>
      </c>
      <c r="R462" s="14">
        <v>-36.131334985718802</v>
      </c>
      <c r="S462" s="14">
        <v>-5.1702465110334499</v>
      </c>
      <c r="T462" s="14">
        <v>5.2306371025488101</v>
      </c>
    </row>
    <row r="463" spans="1:20">
      <c r="A463" t="s">
        <v>297</v>
      </c>
      <c r="B463">
        <v>1</v>
      </c>
      <c r="C463" s="2">
        <v>44740</v>
      </c>
      <c r="D463" t="s">
        <v>1473</v>
      </c>
      <c r="E463">
        <v>2020637</v>
      </c>
      <c r="F463">
        <v>2210307</v>
      </c>
      <c r="G463">
        <v>205060</v>
      </c>
      <c r="H463" t="s">
        <v>2328</v>
      </c>
      <c r="I463" t="s">
        <v>1258</v>
      </c>
      <c r="J463" t="s">
        <v>2325</v>
      </c>
      <c r="K463" t="s">
        <v>1147</v>
      </c>
      <c r="L463" t="s">
        <v>1148</v>
      </c>
      <c r="M463" s="14">
        <v>16.278324860000001</v>
      </c>
      <c r="N463" t="s">
        <v>1154</v>
      </c>
      <c r="O463">
        <v>46.474672259999998</v>
      </c>
      <c r="P463">
        <v>-68.275931110000002</v>
      </c>
      <c r="Q463">
        <v>1.5</v>
      </c>
      <c r="R463" s="14">
        <v>-65.435538136467699</v>
      </c>
      <c r="S463" s="14">
        <v>-9.03572605219113</v>
      </c>
      <c r="T463" s="14">
        <v>6.8502702810613201</v>
      </c>
    </row>
    <row r="464" spans="1:20">
      <c r="A464" t="s">
        <v>364</v>
      </c>
      <c r="B464">
        <v>1</v>
      </c>
      <c r="C464" s="2">
        <v>44748</v>
      </c>
      <c r="D464" t="s">
        <v>1474</v>
      </c>
      <c r="E464">
        <v>2020718</v>
      </c>
      <c r="F464">
        <v>2210377</v>
      </c>
      <c r="G464">
        <v>205080</v>
      </c>
      <c r="H464" t="s">
        <v>2328</v>
      </c>
      <c r="I464" t="s">
        <v>1258</v>
      </c>
      <c r="J464" t="s">
        <v>1163</v>
      </c>
      <c r="K464" t="s">
        <v>1147</v>
      </c>
      <c r="L464" t="s">
        <v>1148</v>
      </c>
      <c r="M464" s="14">
        <v>165.07616764061899</v>
      </c>
      <c r="N464" t="s">
        <v>1154</v>
      </c>
      <c r="O464">
        <v>44.957700809999999</v>
      </c>
      <c r="P464">
        <v>-70.054560589999994</v>
      </c>
      <c r="Q464">
        <v>3.15</v>
      </c>
      <c r="R464" s="14">
        <v>-56.171546616438697</v>
      </c>
      <c r="S464" s="14">
        <v>-8.1291582241786102</v>
      </c>
      <c r="T464" s="14">
        <v>8.8617191769901602</v>
      </c>
    </row>
    <row r="465" spans="1:20">
      <c r="A465" t="s">
        <v>202</v>
      </c>
      <c r="B465">
        <v>1</v>
      </c>
      <c r="C465" s="2">
        <v>44733</v>
      </c>
      <c r="D465" t="s">
        <v>1475</v>
      </c>
      <c r="E465">
        <v>2020511</v>
      </c>
      <c r="F465">
        <v>2210206</v>
      </c>
      <c r="G465">
        <v>205100</v>
      </c>
      <c r="H465" t="s">
        <v>2328</v>
      </c>
      <c r="I465" t="s">
        <v>1258</v>
      </c>
      <c r="J465" t="s">
        <v>1163</v>
      </c>
      <c r="K465" t="s">
        <v>1147</v>
      </c>
      <c r="L465" t="s">
        <v>1148</v>
      </c>
      <c r="M465" s="14">
        <v>191.61209468667801</v>
      </c>
      <c r="N465" t="s">
        <v>1154</v>
      </c>
      <c r="O465">
        <v>44.454852103014403</v>
      </c>
      <c r="P465">
        <v>-68.080876645351196</v>
      </c>
      <c r="Q465">
        <v>15.5</v>
      </c>
      <c r="R465" s="14">
        <v>-38.6543985797529</v>
      </c>
      <c r="S465" s="14">
        <v>-5.6303446521324103</v>
      </c>
      <c r="T465" s="14">
        <v>6.3883586373063297</v>
      </c>
    </row>
    <row r="466" spans="1:20">
      <c r="A466" t="s">
        <v>345</v>
      </c>
      <c r="B466">
        <v>1</v>
      </c>
      <c r="C466" s="2">
        <v>44742</v>
      </c>
      <c r="D466" t="s">
        <v>1476</v>
      </c>
      <c r="E466">
        <v>2020687</v>
      </c>
      <c r="F466">
        <v>2210356</v>
      </c>
      <c r="G466">
        <v>205120</v>
      </c>
      <c r="H466" t="s">
        <v>2328</v>
      </c>
      <c r="I466" t="s">
        <v>1258</v>
      </c>
      <c r="J466" t="s">
        <v>1157</v>
      </c>
      <c r="K466" t="s">
        <v>1147</v>
      </c>
      <c r="L466" t="s">
        <v>1148</v>
      </c>
      <c r="M466" s="14">
        <v>7.7443642355296101</v>
      </c>
      <c r="N466" t="s">
        <v>1154</v>
      </c>
      <c r="O466">
        <v>43.896454609172103</v>
      </c>
      <c r="P466">
        <v>-70.695038991953993</v>
      </c>
      <c r="Q466">
        <v>2.7</v>
      </c>
      <c r="R466" s="14">
        <v>-52.695068018320399</v>
      </c>
      <c r="S466" s="14">
        <v>-7.7674915599499297</v>
      </c>
      <c r="T466" s="14">
        <v>9.4448644612790105</v>
      </c>
    </row>
    <row r="467" spans="1:20">
      <c r="A467" t="s">
        <v>482</v>
      </c>
      <c r="B467">
        <v>1</v>
      </c>
      <c r="C467" s="2">
        <v>44760</v>
      </c>
      <c r="D467" t="s">
        <v>1477</v>
      </c>
      <c r="E467">
        <v>2020852</v>
      </c>
      <c r="F467">
        <v>2210510</v>
      </c>
      <c r="G467">
        <v>205140</v>
      </c>
      <c r="H467" t="s">
        <v>2328</v>
      </c>
      <c r="I467" t="s">
        <v>1258</v>
      </c>
      <c r="J467" t="s">
        <v>1163</v>
      </c>
      <c r="K467" t="s">
        <v>1147</v>
      </c>
      <c r="L467" t="s">
        <v>1148</v>
      </c>
      <c r="M467" s="14">
        <v>54.4425439668629</v>
      </c>
      <c r="N467" t="s">
        <v>1154</v>
      </c>
      <c r="O467">
        <v>44.9977510504715</v>
      </c>
      <c r="P467">
        <v>-70.718102916348499</v>
      </c>
      <c r="Q467">
        <v>14.9</v>
      </c>
      <c r="R467" s="14">
        <v>-66.9352384663664</v>
      </c>
      <c r="S467" s="14">
        <v>-9.5765486410298006</v>
      </c>
      <c r="T467" s="14">
        <v>9.6771506618720196</v>
      </c>
    </row>
    <row r="468" spans="1:20">
      <c r="A468" t="s">
        <v>415</v>
      </c>
      <c r="B468">
        <v>1</v>
      </c>
      <c r="C468" s="2">
        <v>44754</v>
      </c>
      <c r="D468" t="s">
        <v>1478</v>
      </c>
      <c r="E468">
        <v>2020774</v>
      </c>
      <c r="F468">
        <v>2210435</v>
      </c>
      <c r="G468">
        <v>205160</v>
      </c>
      <c r="H468" t="s">
        <v>2328</v>
      </c>
      <c r="I468" t="s">
        <v>1258</v>
      </c>
      <c r="J468" t="s">
        <v>1157</v>
      </c>
      <c r="K468" t="s">
        <v>1147</v>
      </c>
      <c r="L468" t="s">
        <v>1148</v>
      </c>
      <c r="M468" s="14">
        <v>8.8245450497170896</v>
      </c>
      <c r="N468" t="s">
        <v>1154</v>
      </c>
      <c r="O468">
        <v>45.369680941493002</v>
      </c>
      <c r="P468">
        <v>-69.895722807011794</v>
      </c>
      <c r="Q468">
        <v>1</v>
      </c>
      <c r="R468" s="14">
        <v>-47.3074023984761</v>
      </c>
      <c r="S468" s="14">
        <v>-5.1301597791569202</v>
      </c>
      <c r="T468" s="14">
        <v>-6.26612416522073</v>
      </c>
    </row>
    <row r="469" spans="1:20">
      <c r="A469" t="s">
        <v>373</v>
      </c>
      <c r="B469">
        <v>1</v>
      </c>
      <c r="C469" s="2">
        <v>44749</v>
      </c>
      <c r="D469" t="s">
        <v>1479</v>
      </c>
      <c r="E469">
        <v>2020727</v>
      </c>
      <c r="F469">
        <v>2210388</v>
      </c>
      <c r="G469">
        <v>205180</v>
      </c>
      <c r="H469" t="s">
        <v>2328</v>
      </c>
      <c r="I469" t="s">
        <v>1258</v>
      </c>
      <c r="J469" t="s">
        <v>2326</v>
      </c>
      <c r="K469" t="s">
        <v>1147</v>
      </c>
      <c r="L469" t="s">
        <v>1148</v>
      </c>
      <c r="M469" s="14">
        <v>31.801500279999999</v>
      </c>
      <c r="N469" t="s">
        <v>1154</v>
      </c>
      <c r="O469">
        <v>43.830125590000002</v>
      </c>
      <c r="P469">
        <v>-70.915406320000002</v>
      </c>
      <c r="Q469">
        <v>2.95</v>
      </c>
      <c r="R469" s="14">
        <v>-49.820490881705297</v>
      </c>
      <c r="S469" s="14">
        <v>-6.9521185980093101</v>
      </c>
      <c r="T469" s="14">
        <v>5.7964579023691503</v>
      </c>
    </row>
    <row r="470" spans="1:20">
      <c r="A470" t="s">
        <v>290</v>
      </c>
      <c r="B470">
        <v>1</v>
      </c>
      <c r="C470" s="2">
        <v>44739</v>
      </c>
      <c r="D470" t="s">
        <v>1480</v>
      </c>
      <c r="E470">
        <v>2020618</v>
      </c>
      <c r="F470">
        <v>2210300</v>
      </c>
      <c r="G470">
        <v>205200</v>
      </c>
      <c r="H470" t="s">
        <v>2328</v>
      </c>
      <c r="I470" t="s">
        <v>1258</v>
      </c>
      <c r="J470" t="s">
        <v>2325</v>
      </c>
      <c r="K470" t="s">
        <v>1147</v>
      </c>
      <c r="L470" t="s">
        <v>1148</v>
      </c>
      <c r="M470" s="14">
        <v>15.76413378</v>
      </c>
      <c r="N470" t="s">
        <v>1154</v>
      </c>
      <c r="O470">
        <v>46.104945149999999</v>
      </c>
      <c r="P470">
        <v>-68.768593170000003</v>
      </c>
      <c r="Q470">
        <v>2.4</v>
      </c>
      <c r="R470" s="14">
        <v>-61.903674829434003</v>
      </c>
      <c r="S470" s="14">
        <v>-8.3459664643880096</v>
      </c>
      <c r="T470" s="14">
        <v>4.8640568856699904</v>
      </c>
    </row>
    <row r="471" spans="1:20">
      <c r="A471" t="s">
        <v>433</v>
      </c>
      <c r="B471">
        <v>1</v>
      </c>
      <c r="C471" s="2">
        <v>44755</v>
      </c>
      <c r="D471" t="s">
        <v>1481</v>
      </c>
      <c r="E471">
        <v>2020812</v>
      </c>
      <c r="F471">
        <v>2210454</v>
      </c>
      <c r="G471">
        <v>205300</v>
      </c>
      <c r="H471" t="s">
        <v>2328</v>
      </c>
      <c r="I471" t="s">
        <v>1258</v>
      </c>
      <c r="J471" t="s">
        <v>2325</v>
      </c>
      <c r="K471" t="s">
        <v>1147</v>
      </c>
      <c r="L471" t="s">
        <v>1148</v>
      </c>
      <c r="M471" s="14">
        <v>14.17162607</v>
      </c>
      <c r="N471" t="s">
        <v>1154</v>
      </c>
      <c r="O471">
        <v>44.655051720000003</v>
      </c>
      <c r="P471">
        <v>-68.078193040000002</v>
      </c>
      <c r="Q471">
        <v>4.3</v>
      </c>
      <c r="R471" s="14">
        <v>-42.543967382987702</v>
      </c>
      <c r="S471" s="14">
        <v>-6.2283265922572699</v>
      </c>
      <c r="T471" s="14">
        <v>7.2826453550704402</v>
      </c>
    </row>
    <row r="472" spans="1:20">
      <c r="A472" t="s">
        <v>225</v>
      </c>
      <c r="B472">
        <v>1</v>
      </c>
      <c r="C472" s="2">
        <v>44734</v>
      </c>
      <c r="D472" t="s">
        <v>1482</v>
      </c>
      <c r="E472">
        <v>2020540</v>
      </c>
      <c r="F472">
        <v>2210229</v>
      </c>
      <c r="G472">
        <v>216600</v>
      </c>
      <c r="H472" t="s">
        <v>2328</v>
      </c>
      <c r="I472" t="s">
        <v>1258</v>
      </c>
      <c r="J472" t="s">
        <v>1163</v>
      </c>
      <c r="K472" t="s">
        <v>1147</v>
      </c>
      <c r="L472" t="s">
        <v>1148</v>
      </c>
      <c r="M472" s="14">
        <v>118.695542273432</v>
      </c>
      <c r="N472" t="s">
        <v>1154</v>
      </c>
      <c r="O472">
        <v>44.705509889484198</v>
      </c>
      <c r="P472">
        <v>-70.670273590930606</v>
      </c>
      <c r="Q472">
        <v>12</v>
      </c>
      <c r="R472" s="14">
        <v>-54.970779461889599</v>
      </c>
      <c r="S472" s="14">
        <v>-7.27298696941358</v>
      </c>
      <c r="T472" s="14">
        <v>3.2131162934190498</v>
      </c>
    </row>
    <row r="473" spans="1:20">
      <c r="A473" t="s">
        <v>363</v>
      </c>
      <c r="B473">
        <v>1</v>
      </c>
      <c r="C473" s="2">
        <v>44747</v>
      </c>
      <c r="D473" t="s">
        <v>1483</v>
      </c>
      <c r="E473">
        <v>2020709</v>
      </c>
      <c r="F473">
        <v>2210376</v>
      </c>
      <c r="G473">
        <v>216640</v>
      </c>
      <c r="H473" t="s">
        <v>2328</v>
      </c>
      <c r="I473" t="s">
        <v>1258</v>
      </c>
      <c r="J473" t="s">
        <v>2326</v>
      </c>
      <c r="K473" t="s">
        <v>1147</v>
      </c>
      <c r="L473" t="s">
        <v>1148</v>
      </c>
      <c r="M473" s="14">
        <v>22.357665099824299</v>
      </c>
      <c r="N473" t="s">
        <v>1154</v>
      </c>
      <c r="O473">
        <v>45.592832761421597</v>
      </c>
      <c r="P473">
        <v>-70.076996182694501</v>
      </c>
      <c r="Q473">
        <v>1.1000000000000001</v>
      </c>
      <c r="R473" s="14">
        <v>-57.207177671906202</v>
      </c>
      <c r="S473" s="14">
        <v>-7.1776318273999404</v>
      </c>
      <c r="T473" s="14">
        <v>0.213876947293272</v>
      </c>
    </row>
    <row r="474" spans="1:20">
      <c r="A474" t="s">
        <v>313</v>
      </c>
      <c r="B474">
        <v>1</v>
      </c>
      <c r="C474" s="2">
        <v>44741</v>
      </c>
      <c r="D474" t="s">
        <v>1484</v>
      </c>
      <c r="E474">
        <v>2020657</v>
      </c>
      <c r="F474">
        <v>2210324</v>
      </c>
      <c r="G474">
        <v>216940</v>
      </c>
      <c r="H474" t="s">
        <v>2328</v>
      </c>
      <c r="I474" t="s">
        <v>1258</v>
      </c>
      <c r="J474" t="s">
        <v>1157</v>
      </c>
      <c r="K474" t="s">
        <v>1147</v>
      </c>
      <c r="L474" t="s">
        <v>1148</v>
      </c>
      <c r="M474" s="14">
        <v>4.3460310258565897</v>
      </c>
      <c r="N474" t="s">
        <v>1154</v>
      </c>
      <c r="O474">
        <v>45.872262121201203</v>
      </c>
      <c r="P474">
        <v>-69.163796988470693</v>
      </c>
      <c r="Q474">
        <v>2.7</v>
      </c>
      <c r="R474" s="14">
        <v>-64.679840060849401</v>
      </c>
      <c r="S474" s="14">
        <v>-9.1539943593641393</v>
      </c>
      <c r="T474" s="14">
        <v>8.5521148140637795</v>
      </c>
    </row>
    <row r="475" spans="1:20">
      <c r="A475" t="s">
        <v>393</v>
      </c>
      <c r="B475">
        <v>1</v>
      </c>
      <c r="C475" s="2">
        <v>44749</v>
      </c>
      <c r="D475" t="s">
        <v>1485</v>
      </c>
      <c r="E475">
        <v>2020729</v>
      </c>
      <c r="F475">
        <v>2210409</v>
      </c>
      <c r="G475">
        <v>215720</v>
      </c>
      <c r="H475" t="s">
        <v>2347</v>
      </c>
      <c r="I475" t="s">
        <v>1363</v>
      </c>
      <c r="J475" t="s">
        <v>1153</v>
      </c>
      <c r="K475" t="s">
        <v>1147</v>
      </c>
      <c r="L475" t="s">
        <v>1148</v>
      </c>
      <c r="M475" s="14">
        <v>2.9003920455794798</v>
      </c>
      <c r="N475" t="s">
        <v>1154</v>
      </c>
      <c r="O475">
        <v>43.797519999999999</v>
      </c>
      <c r="P475">
        <v>-85.211399999999998</v>
      </c>
      <c r="Q475">
        <v>1.9</v>
      </c>
      <c r="R475" s="14">
        <v>-30.930796999087899</v>
      </c>
      <c r="S475" s="14">
        <v>-2.8991204361962502</v>
      </c>
      <c r="T475" s="14">
        <v>-7.7378335095178903</v>
      </c>
    </row>
    <row r="476" spans="1:20">
      <c r="A476" t="s">
        <v>348</v>
      </c>
      <c r="B476">
        <v>1</v>
      </c>
      <c r="C476" s="2">
        <v>44742</v>
      </c>
      <c r="D476" t="s">
        <v>1486</v>
      </c>
      <c r="E476">
        <v>2020691</v>
      </c>
      <c r="F476">
        <v>2210359</v>
      </c>
      <c r="G476">
        <v>215740</v>
      </c>
      <c r="H476" t="s">
        <v>2347</v>
      </c>
      <c r="I476" t="s">
        <v>1363</v>
      </c>
      <c r="J476" t="s">
        <v>1153</v>
      </c>
      <c r="K476" t="s">
        <v>1147</v>
      </c>
      <c r="L476" t="s">
        <v>1148</v>
      </c>
      <c r="M476" s="14">
        <v>3.0699512752966802</v>
      </c>
      <c r="N476" t="s">
        <v>1154</v>
      </c>
      <c r="O476">
        <v>46.097700000000003</v>
      </c>
      <c r="P476">
        <v>-88.907759999999996</v>
      </c>
      <c r="Q476">
        <v>1.3</v>
      </c>
      <c r="R476" s="14">
        <v>-59.472902567275902</v>
      </c>
      <c r="S476" s="14">
        <v>-6.8792415482739804</v>
      </c>
      <c r="T476" s="14">
        <v>-4.4389701810839899</v>
      </c>
    </row>
    <row r="477" spans="1:20">
      <c r="A477" t="s">
        <v>56</v>
      </c>
      <c r="B477">
        <v>1</v>
      </c>
      <c r="C477" s="2">
        <v>44719</v>
      </c>
      <c r="D477" t="s">
        <v>1487</v>
      </c>
      <c r="E477">
        <v>2020323</v>
      </c>
      <c r="F477">
        <v>2210052</v>
      </c>
      <c r="G477">
        <v>208680</v>
      </c>
      <c r="H477" t="s">
        <v>2347</v>
      </c>
      <c r="I477" t="s">
        <v>1363</v>
      </c>
      <c r="J477" t="s">
        <v>1153</v>
      </c>
      <c r="K477" t="s">
        <v>1147</v>
      </c>
      <c r="L477" t="s">
        <v>1148</v>
      </c>
      <c r="M477" s="14">
        <v>1.2003057164738899</v>
      </c>
      <c r="N477" t="s">
        <v>1151</v>
      </c>
      <c r="O477">
        <v>42.874470000000002</v>
      </c>
      <c r="P477">
        <v>-85.610690000000005</v>
      </c>
      <c r="Q477">
        <v>3</v>
      </c>
      <c r="R477" s="14">
        <v>-42.832464589584603</v>
      </c>
      <c r="S477" s="14">
        <v>-6.4459838986454496</v>
      </c>
      <c r="T477" s="14">
        <v>8.7354065995789103</v>
      </c>
    </row>
    <row r="478" spans="1:20">
      <c r="A478" t="s">
        <v>376</v>
      </c>
      <c r="B478">
        <v>1</v>
      </c>
      <c r="C478" s="2">
        <v>44748</v>
      </c>
      <c r="D478" t="s">
        <v>1488</v>
      </c>
      <c r="E478">
        <v>2020716</v>
      </c>
      <c r="F478">
        <v>2210391</v>
      </c>
      <c r="G478">
        <v>215700</v>
      </c>
      <c r="H478" t="s">
        <v>2347</v>
      </c>
      <c r="I478" t="s">
        <v>1363</v>
      </c>
      <c r="J478" t="s">
        <v>1153</v>
      </c>
      <c r="K478" t="s">
        <v>1147</v>
      </c>
      <c r="L478" t="s">
        <v>1148</v>
      </c>
      <c r="M478" s="14">
        <v>2.2843026970000002</v>
      </c>
      <c r="N478" t="s">
        <v>1151</v>
      </c>
      <c r="O478">
        <v>44.029130000000002</v>
      </c>
      <c r="P478">
        <v>-85.545419999999993</v>
      </c>
      <c r="Q478">
        <v>2</v>
      </c>
      <c r="R478" s="14">
        <v>-60.245256941498504</v>
      </c>
      <c r="S478" s="14">
        <v>-8.3382236391497297</v>
      </c>
      <c r="T478" s="14">
        <v>6.4605321716993398</v>
      </c>
    </row>
    <row r="479" spans="1:20">
      <c r="A479" t="s">
        <v>404</v>
      </c>
      <c r="B479">
        <v>1</v>
      </c>
      <c r="C479" s="2">
        <v>44753</v>
      </c>
      <c r="D479" t="s">
        <v>1489</v>
      </c>
      <c r="E479">
        <v>2020755</v>
      </c>
      <c r="F479">
        <v>2210423</v>
      </c>
      <c r="G479">
        <v>220360</v>
      </c>
      <c r="H479" t="s">
        <v>2347</v>
      </c>
      <c r="I479" t="s">
        <v>1363</v>
      </c>
      <c r="J479" t="s">
        <v>1157</v>
      </c>
      <c r="K479" t="s">
        <v>1147</v>
      </c>
      <c r="L479" t="s">
        <v>1148</v>
      </c>
      <c r="M479" s="14">
        <v>5.6416937093656996</v>
      </c>
      <c r="N479" t="s">
        <v>1154</v>
      </c>
      <c r="O479">
        <v>42.58961</v>
      </c>
      <c r="P479">
        <v>-85.299639999999997</v>
      </c>
      <c r="Q479">
        <v>9.5</v>
      </c>
      <c r="R479" s="14">
        <v>-44.634866269422503</v>
      </c>
      <c r="S479" s="14">
        <v>-5.7346907720488201</v>
      </c>
      <c r="T479" s="14">
        <v>1.2426599069680899</v>
      </c>
    </row>
    <row r="480" spans="1:20">
      <c r="A480" t="s">
        <v>537</v>
      </c>
      <c r="B480">
        <v>1</v>
      </c>
      <c r="C480" s="2">
        <v>44763</v>
      </c>
      <c r="D480" t="s">
        <v>1490</v>
      </c>
      <c r="E480">
        <v>2020947</v>
      </c>
      <c r="F480">
        <v>2210569</v>
      </c>
      <c r="G480">
        <v>220280</v>
      </c>
      <c r="H480" t="s">
        <v>2347</v>
      </c>
      <c r="I480" t="s">
        <v>1363</v>
      </c>
      <c r="J480" t="s">
        <v>2325</v>
      </c>
      <c r="K480" t="s">
        <v>1147</v>
      </c>
      <c r="L480" t="s">
        <v>1148</v>
      </c>
      <c r="M480" s="14">
        <v>19.75610266</v>
      </c>
      <c r="N480" t="s">
        <v>1154</v>
      </c>
      <c r="O480">
        <v>43.118110000000001</v>
      </c>
      <c r="P480">
        <v>-83.360399999999998</v>
      </c>
      <c r="Q480">
        <v>10.9</v>
      </c>
      <c r="R480" s="14">
        <v>-24.711110353325299</v>
      </c>
      <c r="S480" s="14">
        <v>-1.1681343243037901</v>
      </c>
      <c r="T480" s="14">
        <v>-15.366035758895</v>
      </c>
    </row>
    <row r="481" spans="1:20">
      <c r="A481" t="s">
        <v>835</v>
      </c>
      <c r="B481">
        <v>1</v>
      </c>
      <c r="C481" s="2">
        <v>44790</v>
      </c>
      <c r="D481" t="s">
        <v>1491</v>
      </c>
      <c r="E481">
        <v>2021509</v>
      </c>
      <c r="F481">
        <v>2210894</v>
      </c>
      <c r="G481">
        <v>220260</v>
      </c>
      <c r="H481" t="s">
        <v>2347</v>
      </c>
      <c r="I481" t="s">
        <v>1363</v>
      </c>
      <c r="J481" t="s">
        <v>2325</v>
      </c>
      <c r="K481" t="s">
        <v>1147</v>
      </c>
      <c r="L481" t="s">
        <v>1148</v>
      </c>
      <c r="M481" s="14">
        <v>12.444195685909101</v>
      </c>
      <c r="N481" t="s">
        <v>1154</v>
      </c>
      <c r="O481">
        <v>41.849154114051203</v>
      </c>
      <c r="P481">
        <v>-86.446841835220397</v>
      </c>
      <c r="Q481">
        <v>10.8</v>
      </c>
      <c r="R481" s="14">
        <v>-36.397720434021799</v>
      </c>
      <c r="S481" s="14">
        <v>-4.50893456601192</v>
      </c>
      <c r="T481" s="14">
        <v>-0.32624390592646002</v>
      </c>
    </row>
    <row r="482" spans="1:20">
      <c r="A482" t="s">
        <v>293</v>
      </c>
      <c r="B482">
        <v>1</v>
      </c>
      <c r="C482" s="2">
        <v>44739</v>
      </c>
      <c r="D482" t="s">
        <v>1492</v>
      </c>
      <c r="E482">
        <v>2020614</v>
      </c>
      <c r="F482">
        <v>2210303</v>
      </c>
      <c r="G482">
        <v>215780</v>
      </c>
      <c r="H482" t="s">
        <v>2347</v>
      </c>
      <c r="I482" t="s">
        <v>1363</v>
      </c>
      <c r="J482" t="s">
        <v>2325</v>
      </c>
      <c r="K482" t="s">
        <v>1147</v>
      </c>
      <c r="L482" t="s">
        <v>1148</v>
      </c>
      <c r="M482" s="14">
        <v>14.7315187284589</v>
      </c>
      <c r="N482" t="s">
        <v>1154</v>
      </c>
      <c r="O482">
        <v>46.518017866455502</v>
      </c>
      <c r="P482">
        <v>-86.075414395278699</v>
      </c>
      <c r="Q482">
        <v>3.5</v>
      </c>
      <c r="R482" s="14">
        <v>-61.633615281744397</v>
      </c>
      <c r="S482" s="14">
        <v>-7.6098832564206402</v>
      </c>
      <c r="T482" s="14">
        <v>-0.75454923037923205</v>
      </c>
    </row>
    <row r="483" spans="1:20">
      <c r="A483" t="s">
        <v>796</v>
      </c>
      <c r="B483">
        <v>1</v>
      </c>
      <c r="C483" s="2">
        <v>44784</v>
      </c>
      <c r="D483" t="s">
        <v>1493</v>
      </c>
      <c r="E483">
        <v>2021460</v>
      </c>
      <c r="F483">
        <v>2210850</v>
      </c>
      <c r="G483">
        <v>222680</v>
      </c>
      <c r="H483" t="s">
        <v>2347</v>
      </c>
      <c r="I483" t="s">
        <v>1363</v>
      </c>
      <c r="J483" t="s">
        <v>1157</v>
      </c>
      <c r="K483" t="s">
        <v>1147</v>
      </c>
      <c r="L483" t="s">
        <v>1148</v>
      </c>
      <c r="M483" s="14">
        <v>7.13214259873945</v>
      </c>
      <c r="N483" t="s">
        <v>1154</v>
      </c>
      <c r="O483">
        <v>44.796556011043101</v>
      </c>
      <c r="P483">
        <v>-83.459310668815306</v>
      </c>
      <c r="Q483">
        <v>3.9</v>
      </c>
      <c r="R483" s="14">
        <v>-49.185602914293497</v>
      </c>
      <c r="S483" s="14">
        <v>-5.9172088353066599</v>
      </c>
      <c r="T483" s="14">
        <v>-1.84793223184023</v>
      </c>
    </row>
    <row r="484" spans="1:20">
      <c r="A484" t="s">
        <v>991</v>
      </c>
      <c r="B484">
        <v>1</v>
      </c>
      <c r="C484" s="2">
        <v>44817</v>
      </c>
      <c r="D484" t="s">
        <v>1494</v>
      </c>
      <c r="E484">
        <v>2021725</v>
      </c>
      <c r="F484">
        <v>2211076</v>
      </c>
      <c r="G484">
        <v>220400</v>
      </c>
      <c r="H484" t="s">
        <v>2347</v>
      </c>
      <c r="I484" t="s">
        <v>1363</v>
      </c>
      <c r="J484" t="s">
        <v>1153</v>
      </c>
      <c r="K484" t="s">
        <v>1147</v>
      </c>
      <c r="L484" t="s">
        <v>1148</v>
      </c>
      <c r="M484" s="14">
        <v>2.8036453292151902</v>
      </c>
      <c r="N484" t="s">
        <v>1154</v>
      </c>
      <c r="O484">
        <v>44.745577527322702</v>
      </c>
      <c r="P484">
        <v>-85.782771849681694</v>
      </c>
      <c r="Q484">
        <v>1.5</v>
      </c>
      <c r="R484" s="14">
        <v>-29.489664454210399</v>
      </c>
      <c r="S484" s="14">
        <v>-1.76492766225702</v>
      </c>
      <c r="T484" s="14">
        <v>-15.370243156154199</v>
      </c>
    </row>
    <row r="485" spans="1:20">
      <c r="A485" t="s">
        <v>487</v>
      </c>
      <c r="B485">
        <v>1</v>
      </c>
      <c r="C485" s="2">
        <v>44760</v>
      </c>
      <c r="D485" t="s">
        <v>1495</v>
      </c>
      <c r="E485">
        <v>2020857</v>
      </c>
      <c r="F485">
        <v>2210515</v>
      </c>
      <c r="G485">
        <v>220380</v>
      </c>
      <c r="H485" t="s">
        <v>2347</v>
      </c>
      <c r="I485" t="s">
        <v>1363</v>
      </c>
      <c r="J485" t="s">
        <v>1163</v>
      </c>
      <c r="K485" t="s">
        <v>1147</v>
      </c>
      <c r="L485" t="s">
        <v>1148</v>
      </c>
      <c r="M485" s="14">
        <v>158.08854907213299</v>
      </c>
      <c r="N485" t="s">
        <v>1154</v>
      </c>
      <c r="O485">
        <v>42.589864354580797</v>
      </c>
      <c r="P485">
        <v>-83.341901861926303</v>
      </c>
      <c r="Q485">
        <v>26.8</v>
      </c>
      <c r="R485" s="14">
        <v>-26.769712234026599</v>
      </c>
      <c r="S485" s="14">
        <v>-2.1894085693565599</v>
      </c>
      <c r="T485" s="14">
        <v>-9.2544436791741091</v>
      </c>
    </row>
    <row r="486" spans="1:20">
      <c r="A486" t="s">
        <v>108</v>
      </c>
      <c r="B486">
        <v>1</v>
      </c>
      <c r="C486" s="2">
        <v>44725</v>
      </c>
      <c r="D486" t="s">
        <v>1496</v>
      </c>
      <c r="E486">
        <v>2020405</v>
      </c>
      <c r="F486">
        <v>2210106</v>
      </c>
      <c r="G486">
        <v>201180</v>
      </c>
      <c r="H486" t="s">
        <v>2347</v>
      </c>
      <c r="I486" t="s">
        <v>1363</v>
      </c>
      <c r="J486" t="s">
        <v>2325</v>
      </c>
      <c r="K486" t="s">
        <v>1147</v>
      </c>
      <c r="L486" t="s">
        <v>1148</v>
      </c>
      <c r="M486" s="14">
        <v>11.5422566777596</v>
      </c>
      <c r="N486" t="s">
        <v>1154</v>
      </c>
      <c r="O486">
        <v>43.480589229333802</v>
      </c>
      <c r="P486">
        <v>-85.9347814130209</v>
      </c>
      <c r="Q486">
        <v>13</v>
      </c>
      <c r="R486" s="14">
        <v>-54.800071134903597</v>
      </c>
      <c r="S486" s="14">
        <v>-7.9377619117588702</v>
      </c>
      <c r="T486" s="14">
        <v>8.7020241591673493</v>
      </c>
    </row>
    <row r="487" spans="1:20">
      <c r="A487" t="s">
        <v>768</v>
      </c>
      <c r="B487">
        <v>1</v>
      </c>
      <c r="C487" s="2">
        <v>44783</v>
      </c>
      <c r="D487" t="s">
        <v>1497</v>
      </c>
      <c r="E487">
        <v>2021438</v>
      </c>
      <c r="F487">
        <v>2210818</v>
      </c>
      <c r="G487">
        <v>222640</v>
      </c>
      <c r="H487" t="s">
        <v>2347</v>
      </c>
      <c r="I487" t="s">
        <v>1363</v>
      </c>
      <c r="J487" t="s">
        <v>2325</v>
      </c>
      <c r="K487" t="s">
        <v>1147</v>
      </c>
      <c r="L487" t="s">
        <v>1148</v>
      </c>
      <c r="M487" s="14">
        <v>10.147850012373199</v>
      </c>
      <c r="N487" t="s">
        <v>1151</v>
      </c>
      <c r="O487">
        <v>46.099739852416697</v>
      </c>
      <c r="P487">
        <v>-88.388574460829403</v>
      </c>
      <c r="Q487">
        <v>60</v>
      </c>
      <c r="R487" s="14">
        <v>-57.948429851600103</v>
      </c>
      <c r="S487" s="14">
        <v>-6.7906113011900402</v>
      </c>
      <c r="T487" s="14">
        <v>-3.6235394420797999</v>
      </c>
    </row>
    <row r="488" spans="1:20">
      <c r="A488" t="s">
        <v>96</v>
      </c>
      <c r="B488">
        <v>1</v>
      </c>
      <c r="C488" s="2">
        <v>44721</v>
      </c>
      <c r="D488" t="s">
        <v>1498</v>
      </c>
      <c r="E488">
        <v>2020369</v>
      </c>
      <c r="F488">
        <v>2210093</v>
      </c>
      <c r="G488">
        <v>208660</v>
      </c>
      <c r="H488" t="s">
        <v>2347</v>
      </c>
      <c r="I488" t="s">
        <v>1363</v>
      </c>
      <c r="J488" t="s">
        <v>1163</v>
      </c>
      <c r="K488" t="s">
        <v>1147</v>
      </c>
      <c r="L488" t="s">
        <v>1148</v>
      </c>
      <c r="M488" s="14">
        <v>78.115093297308206</v>
      </c>
      <c r="N488" t="s">
        <v>1154</v>
      </c>
      <c r="O488">
        <v>41.778179544186997</v>
      </c>
      <c r="P488">
        <v>-84.978012247656807</v>
      </c>
      <c r="Q488">
        <v>15</v>
      </c>
      <c r="R488" s="14">
        <v>-46.822391577470597</v>
      </c>
      <c r="S488" s="14">
        <v>-6.8963396378840196</v>
      </c>
      <c r="T488" s="14">
        <v>8.3483255256015401</v>
      </c>
    </row>
    <row r="489" spans="1:20">
      <c r="A489" t="s">
        <v>514</v>
      </c>
      <c r="B489">
        <v>1</v>
      </c>
      <c r="C489" s="2">
        <v>44762</v>
      </c>
      <c r="D489" t="s">
        <v>1499</v>
      </c>
      <c r="E489">
        <v>2020924</v>
      </c>
      <c r="F489">
        <v>2210546</v>
      </c>
      <c r="G489">
        <v>220320</v>
      </c>
      <c r="H489" t="s">
        <v>2347</v>
      </c>
      <c r="I489" t="s">
        <v>1363</v>
      </c>
      <c r="J489" t="s">
        <v>2326</v>
      </c>
      <c r="K489" t="s">
        <v>1147</v>
      </c>
      <c r="L489" t="s">
        <v>1148</v>
      </c>
      <c r="M489" s="14">
        <v>29.522919709378701</v>
      </c>
      <c r="N489" t="s">
        <v>1154</v>
      </c>
      <c r="O489">
        <v>43.886542534205098</v>
      </c>
      <c r="P489">
        <v>-84.995330128529105</v>
      </c>
      <c r="Q489">
        <v>12</v>
      </c>
      <c r="R489" s="14">
        <v>-47.922553450593</v>
      </c>
      <c r="S489" s="14">
        <v>-5.49968871167769</v>
      </c>
      <c r="T489" s="14">
        <v>-3.92504375717153</v>
      </c>
    </row>
    <row r="490" spans="1:20">
      <c r="A490" t="s">
        <v>289</v>
      </c>
      <c r="B490">
        <v>1</v>
      </c>
      <c r="C490" s="2">
        <v>44740</v>
      </c>
      <c r="D490" t="s">
        <v>1500</v>
      </c>
      <c r="E490">
        <v>2020644</v>
      </c>
      <c r="F490">
        <v>2210299</v>
      </c>
      <c r="G490">
        <v>215840</v>
      </c>
      <c r="H490" t="s">
        <v>2347</v>
      </c>
      <c r="I490" t="s">
        <v>1363</v>
      </c>
      <c r="J490" t="s">
        <v>1153</v>
      </c>
      <c r="K490" t="s">
        <v>1147</v>
      </c>
      <c r="L490" t="s">
        <v>1148</v>
      </c>
      <c r="M490" s="14">
        <v>1.3487386888688</v>
      </c>
      <c r="N490" t="s">
        <v>1154</v>
      </c>
      <c r="O490">
        <v>46.564810810123397</v>
      </c>
      <c r="P490">
        <v>-87.627471081970896</v>
      </c>
      <c r="Q490">
        <v>4.5</v>
      </c>
      <c r="R490" s="14">
        <v>-75.169980714406407</v>
      </c>
      <c r="S490" s="14">
        <v>-10.261028968752401</v>
      </c>
      <c r="T490" s="14">
        <v>6.91825103561336</v>
      </c>
    </row>
    <row r="491" spans="1:20">
      <c r="A491" t="s">
        <v>63</v>
      </c>
      <c r="B491">
        <v>1</v>
      </c>
      <c r="C491" s="2">
        <v>44720</v>
      </c>
      <c r="D491" t="s">
        <v>1501</v>
      </c>
      <c r="E491">
        <v>2020370</v>
      </c>
      <c r="F491">
        <v>2210059</v>
      </c>
      <c r="G491">
        <v>199400</v>
      </c>
      <c r="H491" t="s">
        <v>2347</v>
      </c>
      <c r="I491" t="s">
        <v>1363</v>
      </c>
      <c r="J491" t="s">
        <v>1163</v>
      </c>
      <c r="K491" t="s">
        <v>1147</v>
      </c>
      <c r="L491" t="s">
        <v>1148</v>
      </c>
      <c r="M491" s="14">
        <v>218.983215861274</v>
      </c>
      <c r="N491" t="s">
        <v>1154</v>
      </c>
      <c r="O491">
        <v>42.086674682517199</v>
      </c>
      <c r="P491">
        <v>-84.207884226273293</v>
      </c>
      <c r="Q491">
        <v>13</v>
      </c>
      <c r="R491" s="14">
        <v>-37.770686871039999</v>
      </c>
      <c r="S491" s="14">
        <v>-4.8413507668331404</v>
      </c>
      <c r="T491" s="14">
        <v>0.960119263625131</v>
      </c>
    </row>
    <row r="492" spans="1:20">
      <c r="A492" t="s">
        <v>982</v>
      </c>
      <c r="B492">
        <v>1</v>
      </c>
      <c r="C492" s="2">
        <v>44816</v>
      </c>
      <c r="D492" t="s">
        <v>1502</v>
      </c>
      <c r="E492">
        <v>2021712</v>
      </c>
      <c r="F492">
        <v>2211062</v>
      </c>
      <c r="G492">
        <v>222920</v>
      </c>
      <c r="H492" t="s">
        <v>2347</v>
      </c>
      <c r="I492" t="s">
        <v>1363</v>
      </c>
      <c r="J492" t="s">
        <v>2326</v>
      </c>
      <c r="K492" t="s">
        <v>1147</v>
      </c>
      <c r="L492" t="s">
        <v>1148</v>
      </c>
      <c r="M492" s="14">
        <v>25.619155559818701</v>
      </c>
      <c r="N492" t="s">
        <v>1154</v>
      </c>
      <c r="O492">
        <v>42.701018744503301</v>
      </c>
      <c r="P492">
        <v>-83.656860367727603</v>
      </c>
      <c r="Q492">
        <v>8.9</v>
      </c>
      <c r="R492" s="14">
        <v>-23.089014548212798</v>
      </c>
      <c r="S492" s="14">
        <v>-1.18234259090732</v>
      </c>
      <c r="T492" s="14">
        <v>-13.6302738209542</v>
      </c>
    </row>
    <row r="493" spans="1:20">
      <c r="A493" t="s">
        <v>458</v>
      </c>
      <c r="B493">
        <v>1</v>
      </c>
      <c r="C493" s="2">
        <v>44755</v>
      </c>
      <c r="D493" t="s">
        <v>1503</v>
      </c>
      <c r="E493">
        <v>2020806</v>
      </c>
      <c r="F493">
        <v>2210483</v>
      </c>
      <c r="G493">
        <v>220420</v>
      </c>
      <c r="H493" t="s">
        <v>2347</v>
      </c>
      <c r="I493" t="s">
        <v>1363</v>
      </c>
      <c r="J493" t="s">
        <v>2326</v>
      </c>
      <c r="K493" t="s">
        <v>1147</v>
      </c>
      <c r="L493" t="s">
        <v>1148</v>
      </c>
      <c r="M493" s="14">
        <v>27.890412775603401</v>
      </c>
      <c r="N493" t="s">
        <v>1154</v>
      </c>
      <c r="O493">
        <v>46.002664148494603</v>
      </c>
      <c r="P493">
        <v>-85.857313504699306</v>
      </c>
      <c r="Q493">
        <v>1.4</v>
      </c>
      <c r="R493" s="14">
        <v>-33.082751098536399</v>
      </c>
      <c r="S493" s="14">
        <v>-1.8483570981556401</v>
      </c>
      <c r="T493" s="14">
        <v>-18.295894313291299</v>
      </c>
    </row>
    <row r="494" spans="1:20">
      <c r="A494" t="s">
        <v>24</v>
      </c>
      <c r="B494">
        <v>1</v>
      </c>
      <c r="C494" s="2">
        <v>44713</v>
      </c>
      <c r="D494" t="s">
        <v>1504</v>
      </c>
      <c r="E494">
        <v>2020290</v>
      </c>
      <c r="F494">
        <v>2210020</v>
      </c>
      <c r="G494">
        <v>200800</v>
      </c>
      <c r="H494" t="s">
        <v>2347</v>
      </c>
      <c r="I494" t="s">
        <v>1319</v>
      </c>
      <c r="J494" t="s">
        <v>1157</v>
      </c>
      <c r="K494" t="s">
        <v>1147</v>
      </c>
      <c r="L494" t="s">
        <v>1148</v>
      </c>
      <c r="M494" s="14">
        <v>5.5823610195441198</v>
      </c>
      <c r="N494" t="s">
        <v>1151</v>
      </c>
      <c r="O494">
        <v>43.190260000000002</v>
      </c>
      <c r="P494">
        <v>-82.648349999999994</v>
      </c>
      <c r="Q494">
        <v>8.5</v>
      </c>
      <c r="R494" s="14">
        <v>-32.581166552608998</v>
      </c>
      <c r="S494" s="14">
        <v>-2.7444091977517</v>
      </c>
      <c r="T494" s="14">
        <v>-10.6258929705953</v>
      </c>
    </row>
    <row r="495" spans="1:20">
      <c r="A495" t="s">
        <v>451</v>
      </c>
      <c r="B495">
        <v>1</v>
      </c>
      <c r="C495" s="2">
        <v>44756</v>
      </c>
      <c r="D495" t="s">
        <v>1505</v>
      </c>
      <c r="E495">
        <v>2020819</v>
      </c>
      <c r="F495">
        <v>2210473</v>
      </c>
      <c r="G495">
        <v>220240</v>
      </c>
      <c r="H495" t="s">
        <v>2347</v>
      </c>
      <c r="I495" t="s">
        <v>1319</v>
      </c>
      <c r="J495" t="s">
        <v>1153</v>
      </c>
      <c r="K495" t="s">
        <v>1147</v>
      </c>
      <c r="L495" t="s">
        <v>1148</v>
      </c>
      <c r="M495" s="14">
        <v>2.02076571533363</v>
      </c>
      <c r="N495" t="s">
        <v>1154</v>
      </c>
      <c r="O495">
        <v>42.446809999999999</v>
      </c>
      <c r="P495">
        <v>-83.759680000000003</v>
      </c>
      <c r="Q495">
        <v>9</v>
      </c>
      <c r="R495" s="14">
        <v>-41.390616976516597</v>
      </c>
      <c r="S495" s="14">
        <v>-5.19002848498942</v>
      </c>
      <c r="T495" s="14">
        <v>0.12961090339876999</v>
      </c>
    </row>
    <row r="496" spans="1:20">
      <c r="A496" t="s">
        <v>43</v>
      </c>
      <c r="B496">
        <v>1</v>
      </c>
      <c r="C496" s="2">
        <v>44718</v>
      </c>
      <c r="D496" t="s">
        <v>1506</v>
      </c>
      <c r="E496">
        <v>2020312</v>
      </c>
      <c r="F496">
        <v>2210039</v>
      </c>
      <c r="G496">
        <v>208740</v>
      </c>
      <c r="H496" t="s">
        <v>2347</v>
      </c>
      <c r="I496" t="s">
        <v>1363</v>
      </c>
      <c r="J496" t="s">
        <v>1157</v>
      </c>
      <c r="K496" t="s">
        <v>1147</v>
      </c>
      <c r="L496" t="s">
        <v>1148</v>
      </c>
      <c r="M496" s="14">
        <v>6.4544966190000004</v>
      </c>
      <c r="N496" t="s">
        <v>1154</v>
      </c>
      <c r="O496">
        <v>43.640140000000002</v>
      </c>
      <c r="P496">
        <v>-85.960300000000004</v>
      </c>
      <c r="Q496">
        <v>5.5</v>
      </c>
      <c r="R496" s="14">
        <v>-53.297679636416603</v>
      </c>
      <c r="S496" s="14">
        <v>-7.5531951401832602</v>
      </c>
      <c r="T496" s="14">
        <v>7.12788148504952</v>
      </c>
    </row>
    <row r="497" spans="1:20">
      <c r="A497" t="s">
        <v>786</v>
      </c>
      <c r="B497">
        <v>1</v>
      </c>
      <c r="C497" s="2">
        <v>44783</v>
      </c>
      <c r="D497" t="s">
        <v>1507</v>
      </c>
      <c r="E497">
        <v>2021442</v>
      </c>
      <c r="F497">
        <v>2210838</v>
      </c>
      <c r="G497">
        <v>222980</v>
      </c>
      <c r="H497" t="s">
        <v>2347</v>
      </c>
      <c r="I497" t="s">
        <v>1363</v>
      </c>
      <c r="J497" t="s">
        <v>1157</v>
      </c>
      <c r="K497" t="s">
        <v>1147</v>
      </c>
      <c r="L497" t="s">
        <v>1148</v>
      </c>
      <c r="M497" s="14">
        <v>4.7313420635317902</v>
      </c>
      <c r="N497" t="s">
        <v>1154</v>
      </c>
      <c r="O497">
        <v>44.920430000000003</v>
      </c>
      <c r="P497">
        <v>-84.347219999999993</v>
      </c>
      <c r="Q497">
        <v>5.2</v>
      </c>
      <c r="R497" s="14">
        <v>-48.177442743698997</v>
      </c>
      <c r="S497" s="14">
        <v>-4.9554690362135698</v>
      </c>
      <c r="T497" s="14">
        <v>-8.5336904539904292</v>
      </c>
    </row>
    <row r="498" spans="1:20">
      <c r="A498" t="s">
        <v>870</v>
      </c>
      <c r="B498">
        <v>1</v>
      </c>
      <c r="C498" s="2">
        <v>44795</v>
      </c>
      <c r="D498" t="s">
        <v>1508</v>
      </c>
      <c r="E498">
        <v>2021549</v>
      </c>
      <c r="F498">
        <v>2210936</v>
      </c>
      <c r="G498">
        <v>222900</v>
      </c>
      <c r="H498" t="s">
        <v>2347</v>
      </c>
      <c r="I498" t="s">
        <v>1363</v>
      </c>
      <c r="J498" t="s">
        <v>1157</v>
      </c>
      <c r="K498" t="s">
        <v>1147</v>
      </c>
      <c r="L498" t="s">
        <v>1148</v>
      </c>
      <c r="M498" s="14">
        <v>5.5069614150080799</v>
      </c>
      <c r="N498" t="s">
        <v>1154</v>
      </c>
      <c r="O498">
        <v>44.599679999999999</v>
      </c>
      <c r="P498">
        <v>-83.768969999999996</v>
      </c>
      <c r="Q498">
        <v>7.5</v>
      </c>
      <c r="R498" s="14">
        <v>-34.564282136631199</v>
      </c>
      <c r="S498" s="14">
        <v>-2.2907558492804498</v>
      </c>
      <c r="T498" s="14">
        <v>-16.2382353423876</v>
      </c>
    </row>
    <row r="499" spans="1:20">
      <c r="A499" t="s">
        <v>690</v>
      </c>
      <c r="B499">
        <v>1</v>
      </c>
      <c r="C499" s="2">
        <v>44776</v>
      </c>
      <c r="D499" t="s">
        <v>1509</v>
      </c>
      <c r="E499">
        <v>2021132</v>
      </c>
      <c r="F499">
        <v>2210733</v>
      </c>
      <c r="G499">
        <v>222620</v>
      </c>
      <c r="H499" t="s">
        <v>2347</v>
      </c>
      <c r="I499" t="s">
        <v>1363</v>
      </c>
      <c r="J499" t="s">
        <v>2325</v>
      </c>
      <c r="K499" t="s">
        <v>1147</v>
      </c>
      <c r="L499" t="s">
        <v>1148</v>
      </c>
      <c r="M499" s="14">
        <v>12.610924109999999</v>
      </c>
      <c r="N499" t="s">
        <v>1154</v>
      </c>
      <c r="O499">
        <v>42.6047200000001</v>
      </c>
      <c r="P499">
        <v>-83.758380000000002</v>
      </c>
      <c r="Q499">
        <v>7.1</v>
      </c>
      <c r="R499" s="14">
        <v>-21.042766013671301</v>
      </c>
      <c r="S499" s="14">
        <v>-0.71558201848798098</v>
      </c>
      <c r="T499" s="14">
        <v>-15.318109865767401</v>
      </c>
    </row>
    <row r="500" spans="1:20">
      <c r="A500" t="s">
        <v>989</v>
      </c>
      <c r="B500">
        <v>1</v>
      </c>
      <c r="C500" s="2">
        <v>44818</v>
      </c>
      <c r="D500" t="s">
        <v>1510</v>
      </c>
      <c r="E500">
        <v>2021735</v>
      </c>
      <c r="F500">
        <v>2211074</v>
      </c>
      <c r="G500">
        <v>227220</v>
      </c>
      <c r="H500" t="s">
        <v>2347</v>
      </c>
      <c r="I500" t="s">
        <v>1363</v>
      </c>
      <c r="J500" t="s">
        <v>1157</v>
      </c>
      <c r="K500" t="s">
        <v>1147</v>
      </c>
      <c r="L500" t="s">
        <v>1148</v>
      </c>
      <c r="M500" s="14">
        <v>5.5074144671391698</v>
      </c>
      <c r="N500" t="s">
        <v>1154</v>
      </c>
      <c r="O500">
        <v>45.636830000000003</v>
      </c>
      <c r="P500">
        <v>-84.770259999999993</v>
      </c>
      <c r="Q500">
        <v>4.9000000000000004</v>
      </c>
      <c r="R500" s="14">
        <v>-56.5106382145539</v>
      </c>
      <c r="S500" s="14">
        <v>-7.64575183013058</v>
      </c>
      <c r="T500" s="14">
        <v>4.6553764264907098</v>
      </c>
    </row>
    <row r="501" spans="1:20">
      <c r="A501" t="s">
        <v>1048</v>
      </c>
      <c r="B501">
        <v>1</v>
      </c>
      <c r="C501" s="2">
        <v>44823</v>
      </c>
      <c r="D501" t="s">
        <v>1511</v>
      </c>
      <c r="E501">
        <v>2021790</v>
      </c>
      <c r="F501">
        <v>2211140</v>
      </c>
      <c r="G501">
        <v>227240</v>
      </c>
      <c r="H501" t="s">
        <v>2347</v>
      </c>
      <c r="I501" t="s">
        <v>1319</v>
      </c>
      <c r="J501" t="s">
        <v>1153</v>
      </c>
      <c r="K501" t="s">
        <v>1147</v>
      </c>
      <c r="L501" t="s">
        <v>1148</v>
      </c>
      <c r="M501" s="14">
        <v>1.95991140911868</v>
      </c>
      <c r="N501" t="s">
        <v>1151</v>
      </c>
      <c r="O501">
        <v>43.39358</v>
      </c>
      <c r="P501">
        <v>-83.417180000000002</v>
      </c>
      <c r="Q501">
        <v>9.6999999999999904</v>
      </c>
      <c r="R501" s="14">
        <v>-37.478505761821097</v>
      </c>
      <c r="S501" s="14">
        <v>-3.1663625743880899</v>
      </c>
      <c r="T501" s="14">
        <v>-12.1476051667163</v>
      </c>
    </row>
    <row r="502" spans="1:20">
      <c r="A502" t="s">
        <v>81</v>
      </c>
      <c r="B502">
        <v>1</v>
      </c>
      <c r="C502" s="2">
        <v>44721</v>
      </c>
      <c r="D502" t="s">
        <v>1512</v>
      </c>
      <c r="E502">
        <v>2020365</v>
      </c>
      <c r="F502">
        <v>2210077</v>
      </c>
      <c r="G502">
        <v>200820</v>
      </c>
      <c r="H502" t="s">
        <v>2347</v>
      </c>
      <c r="I502" t="s">
        <v>1363</v>
      </c>
      <c r="J502" t="s">
        <v>1163</v>
      </c>
      <c r="K502" t="s">
        <v>1147</v>
      </c>
      <c r="L502" t="s">
        <v>1148</v>
      </c>
      <c r="M502" s="14">
        <v>297.92361748681702</v>
      </c>
      <c r="N502" t="s">
        <v>1154</v>
      </c>
      <c r="O502">
        <v>41.9107996959209</v>
      </c>
      <c r="P502">
        <v>-84.904193749407696</v>
      </c>
      <c r="Q502">
        <v>19</v>
      </c>
      <c r="R502" s="14">
        <v>-51.609419802197799</v>
      </c>
      <c r="S502" s="14">
        <v>-7.2198236856434104</v>
      </c>
      <c r="T502" s="14">
        <v>6.1491696829495002</v>
      </c>
    </row>
    <row r="503" spans="1:20">
      <c r="A503" t="s">
        <v>114</v>
      </c>
      <c r="B503">
        <v>1</v>
      </c>
      <c r="C503" s="2">
        <v>44726</v>
      </c>
      <c r="D503" t="s">
        <v>1513</v>
      </c>
      <c r="E503">
        <v>2020412</v>
      </c>
      <c r="F503">
        <v>2210112</v>
      </c>
      <c r="G503">
        <v>208700</v>
      </c>
      <c r="H503" t="s">
        <v>2347</v>
      </c>
      <c r="I503" t="s">
        <v>1363</v>
      </c>
      <c r="J503" t="s">
        <v>1163</v>
      </c>
      <c r="K503" t="s">
        <v>1147</v>
      </c>
      <c r="L503" t="s">
        <v>1148</v>
      </c>
      <c r="M503" s="14">
        <v>1274.81528463827</v>
      </c>
      <c r="N503" t="s">
        <v>1151</v>
      </c>
      <c r="O503">
        <v>43.5272177995204</v>
      </c>
      <c r="P503">
        <v>-85.575345562089694</v>
      </c>
      <c r="Q503">
        <v>23</v>
      </c>
      <c r="R503" s="14">
        <v>-57.134239074290001</v>
      </c>
      <c r="S503" s="14">
        <v>-8.3065131065639601</v>
      </c>
      <c r="T503" s="14">
        <v>9.3178657782216696</v>
      </c>
    </row>
    <row r="504" spans="1:20">
      <c r="A504" t="s">
        <v>153</v>
      </c>
      <c r="B504">
        <v>1</v>
      </c>
      <c r="C504" s="2">
        <v>44727</v>
      </c>
      <c r="D504" t="s">
        <v>1514</v>
      </c>
      <c r="E504">
        <v>2020432</v>
      </c>
      <c r="F504">
        <v>2210152</v>
      </c>
      <c r="G504">
        <v>200840</v>
      </c>
      <c r="H504" t="s">
        <v>2347</v>
      </c>
      <c r="I504" t="s">
        <v>1363</v>
      </c>
      <c r="J504" t="s">
        <v>1163</v>
      </c>
      <c r="K504" t="s">
        <v>1147</v>
      </c>
      <c r="L504" t="s">
        <v>1148</v>
      </c>
      <c r="M504" s="14">
        <v>1509.01197495723</v>
      </c>
      <c r="N504" t="s">
        <v>1154</v>
      </c>
      <c r="O504">
        <v>45.582814931469798</v>
      </c>
      <c r="P504">
        <v>-84.701944514146504</v>
      </c>
      <c r="Q504">
        <v>25</v>
      </c>
      <c r="R504" s="14">
        <v>-58.796953319331898</v>
      </c>
      <c r="S504" s="14">
        <v>-7.7410974396319396</v>
      </c>
      <c r="T504" s="14">
        <v>3.1318261977236399</v>
      </c>
    </row>
    <row r="505" spans="1:20">
      <c r="A505" t="s">
        <v>58</v>
      </c>
      <c r="B505">
        <v>1</v>
      </c>
      <c r="C505" s="2">
        <v>44719</v>
      </c>
      <c r="D505" t="s">
        <v>1515</v>
      </c>
      <c r="E505">
        <v>2020322</v>
      </c>
      <c r="F505">
        <v>2210054</v>
      </c>
      <c r="G505">
        <v>208780</v>
      </c>
      <c r="H505" t="s">
        <v>2347</v>
      </c>
      <c r="I505" t="s">
        <v>1363</v>
      </c>
      <c r="J505" t="s">
        <v>1163</v>
      </c>
      <c r="K505" t="s">
        <v>1147</v>
      </c>
      <c r="L505" t="s">
        <v>1148</v>
      </c>
      <c r="M505" s="14">
        <v>54.095655080824301</v>
      </c>
      <c r="N505" t="s">
        <v>1154</v>
      </c>
      <c r="O505">
        <v>42.538187908147101</v>
      </c>
      <c r="P505">
        <v>-85.395980572296097</v>
      </c>
      <c r="Q505">
        <v>17.5</v>
      </c>
      <c r="R505" s="14">
        <v>-34.672937787303901</v>
      </c>
      <c r="S505" s="14">
        <v>-3.99192428437064</v>
      </c>
      <c r="T505" s="14">
        <v>-2.7375435123387901</v>
      </c>
    </row>
    <row r="506" spans="1:20">
      <c r="A506" t="s">
        <v>74</v>
      </c>
      <c r="B506">
        <v>1</v>
      </c>
      <c r="C506" s="2">
        <v>44720</v>
      </c>
      <c r="D506" t="s">
        <v>1516</v>
      </c>
      <c r="E506">
        <v>2020337</v>
      </c>
      <c r="F506">
        <v>2210070</v>
      </c>
      <c r="G506">
        <v>208720</v>
      </c>
      <c r="H506" t="s">
        <v>2347</v>
      </c>
      <c r="I506" t="s">
        <v>1363</v>
      </c>
      <c r="J506" t="s">
        <v>2325</v>
      </c>
      <c r="K506" t="s">
        <v>1147</v>
      </c>
      <c r="L506" t="s">
        <v>1148</v>
      </c>
      <c r="M506" s="14">
        <v>14.2001937040315</v>
      </c>
      <c r="N506" t="s">
        <v>1154</v>
      </c>
      <c r="O506">
        <v>42.7827127066736</v>
      </c>
      <c r="P506">
        <v>-83.359750809323103</v>
      </c>
      <c r="Q506">
        <v>14.1</v>
      </c>
      <c r="R506" s="14">
        <v>-27.861567534589199</v>
      </c>
      <c r="S506" s="14">
        <v>-2.20828555925767</v>
      </c>
      <c r="T506" s="14">
        <v>-10.1952830605278</v>
      </c>
    </row>
    <row r="507" spans="1:20">
      <c r="A507" t="s">
        <v>303</v>
      </c>
      <c r="B507">
        <v>1</v>
      </c>
      <c r="C507" s="2">
        <v>44741</v>
      </c>
      <c r="D507" t="s">
        <v>1517</v>
      </c>
      <c r="E507">
        <v>2020659</v>
      </c>
      <c r="F507">
        <v>2210313</v>
      </c>
      <c r="G507">
        <v>215680</v>
      </c>
      <c r="H507" t="s">
        <v>2347</v>
      </c>
      <c r="I507" t="s">
        <v>1363</v>
      </c>
      <c r="J507" t="s">
        <v>1157</v>
      </c>
      <c r="K507" t="s">
        <v>1147</v>
      </c>
      <c r="L507" t="s">
        <v>1148</v>
      </c>
      <c r="M507" s="14">
        <v>7.4540746331786698</v>
      </c>
      <c r="N507" t="s">
        <v>1154</v>
      </c>
      <c r="O507">
        <v>46.225551786742898</v>
      </c>
      <c r="P507">
        <v>-87.855887804299499</v>
      </c>
      <c r="Q507">
        <v>10.8</v>
      </c>
      <c r="R507" s="14">
        <v>-65.176756149520003</v>
      </c>
      <c r="S507" s="14">
        <v>-8.9856286449996006</v>
      </c>
      <c r="T507" s="14">
        <v>6.7082730104767396</v>
      </c>
    </row>
    <row r="508" spans="1:20">
      <c r="A508" t="s">
        <v>38</v>
      </c>
      <c r="B508">
        <v>1</v>
      </c>
      <c r="C508" s="2">
        <v>44715</v>
      </c>
      <c r="D508" t="s">
        <v>1518</v>
      </c>
      <c r="E508">
        <v>2020300</v>
      </c>
      <c r="F508">
        <v>2210034</v>
      </c>
      <c r="G508">
        <v>208760</v>
      </c>
      <c r="H508" t="s">
        <v>2347</v>
      </c>
      <c r="I508" t="s">
        <v>1363</v>
      </c>
      <c r="J508" t="s">
        <v>1157</v>
      </c>
      <c r="K508" t="s">
        <v>1147</v>
      </c>
      <c r="L508" t="s">
        <v>1148</v>
      </c>
      <c r="M508" s="14">
        <v>6.5258317878918</v>
      </c>
      <c r="N508" t="s">
        <v>1154</v>
      </c>
      <c r="O508">
        <v>43.057838237026402</v>
      </c>
      <c r="P508">
        <v>-83.719430561161204</v>
      </c>
      <c r="Q508">
        <v>7.2</v>
      </c>
      <c r="R508" s="14">
        <v>-53.164527310680498</v>
      </c>
      <c r="S508" s="14">
        <v>-7.4455445884431199</v>
      </c>
      <c r="T508" s="14">
        <v>6.39982939686442</v>
      </c>
    </row>
    <row r="509" spans="1:20">
      <c r="A509" t="s">
        <v>538</v>
      </c>
      <c r="B509">
        <v>1</v>
      </c>
      <c r="C509" s="2">
        <v>44763</v>
      </c>
      <c r="D509" t="s">
        <v>1519</v>
      </c>
      <c r="E509">
        <v>2020945</v>
      </c>
      <c r="F509">
        <v>2210570</v>
      </c>
      <c r="G509">
        <v>215860</v>
      </c>
      <c r="H509" t="s">
        <v>2347</v>
      </c>
      <c r="I509" t="s">
        <v>1363</v>
      </c>
      <c r="J509" t="s">
        <v>2325</v>
      </c>
      <c r="K509" t="s">
        <v>1147</v>
      </c>
      <c r="L509" t="s">
        <v>1148</v>
      </c>
      <c r="M509" s="14">
        <v>12.4469726868268</v>
      </c>
      <c r="N509" t="s">
        <v>1154</v>
      </c>
      <c r="O509">
        <v>42.729037501332797</v>
      </c>
      <c r="P509">
        <v>-83.920426583626593</v>
      </c>
      <c r="Q509">
        <v>9</v>
      </c>
      <c r="R509" s="14">
        <v>-36.0801081139141</v>
      </c>
      <c r="S509" s="14">
        <v>-3.7185765989591801</v>
      </c>
      <c r="T509" s="14">
        <v>-6.33149532224067</v>
      </c>
    </row>
    <row r="510" spans="1:20">
      <c r="A510" t="s">
        <v>781</v>
      </c>
      <c r="B510">
        <v>1</v>
      </c>
      <c r="C510" s="2">
        <v>44783</v>
      </c>
      <c r="D510" t="s">
        <v>1520</v>
      </c>
      <c r="E510">
        <v>2021437</v>
      </c>
      <c r="F510">
        <v>2210833</v>
      </c>
      <c r="G510">
        <v>222700</v>
      </c>
      <c r="H510" t="s">
        <v>2347</v>
      </c>
      <c r="I510" t="s">
        <v>1363</v>
      </c>
      <c r="J510" t="s">
        <v>1163</v>
      </c>
      <c r="K510" t="s">
        <v>1147</v>
      </c>
      <c r="L510" t="s">
        <v>1148</v>
      </c>
      <c r="M510" s="14">
        <v>189.28688443163199</v>
      </c>
      <c r="N510" t="s">
        <v>1154</v>
      </c>
      <c r="O510">
        <v>46.537796341652601</v>
      </c>
      <c r="P510">
        <v>-88.1922731771526</v>
      </c>
      <c r="Q510">
        <v>11.2</v>
      </c>
      <c r="R510" s="14">
        <v>-75.474915724661599</v>
      </c>
      <c r="S510" s="14">
        <v>-10.0039600880945</v>
      </c>
      <c r="T510" s="14">
        <v>4.5567649800946199</v>
      </c>
    </row>
    <row r="511" spans="1:20">
      <c r="A511" t="s">
        <v>198</v>
      </c>
      <c r="B511">
        <v>1</v>
      </c>
      <c r="C511" s="2">
        <v>44733</v>
      </c>
      <c r="D511" t="s">
        <v>1521</v>
      </c>
      <c r="E511">
        <v>2020506</v>
      </c>
      <c r="F511">
        <v>2210201</v>
      </c>
      <c r="G511">
        <v>200040</v>
      </c>
      <c r="H511" t="s">
        <v>2347</v>
      </c>
      <c r="I511" t="s">
        <v>1363</v>
      </c>
      <c r="J511" t="s">
        <v>1163</v>
      </c>
      <c r="K511" t="s">
        <v>1147</v>
      </c>
      <c r="L511" t="s">
        <v>1148</v>
      </c>
      <c r="M511" s="14">
        <v>75.239052387783104</v>
      </c>
      <c r="N511" t="s">
        <v>1154</v>
      </c>
      <c r="O511">
        <v>41.891043646898702</v>
      </c>
      <c r="P511">
        <v>-85.910592987167703</v>
      </c>
      <c r="Q511">
        <v>17</v>
      </c>
      <c r="R511" s="14">
        <v>-45.941431636519397</v>
      </c>
      <c r="S511" s="14">
        <v>-6.3873955437613299</v>
      </c>
      <c r="T511" s="14">
        <v>5.1577327135711704</v>
      </c>
    </row>
    <row r="512" spans="1:20">
      <c r="A512" t="s">
        <v>791</v>
      </c>
      <c r="B512">
        <v>1</v>
      </c>
      <c r="C512" s="2">
        <v>44784</v>
      </c>
      <c r="D512" t="s">
        <v>1522</v>
      </c>
      <c r="E512">
        <v>2021453</v>
      </c>
      <c r="F512">
        <v>2210843</v>
      </c>
      <c r="G512">
        <v>222960</v>
      </c>
      <c r="H512" t="s">
        <v>2347</v>
      </c>
      <c r="I512" t="s">
        <v>1363</v>
      </c>
      <c r="J512" t="s">
        <v>2326</v>
      </c>
      <c r="K512" t="s">
        <v>1147</v>
      </c>
      <c r="L512" t="s">
        <v>1148</v>
      </c>
      <c r="M512" s="14">
        <v>32.069218208922102</v>
      </c>
      <c r="N512" t="s">
        <v>1154</v>
      </c>
      <c r="O512">
        <v>46.277965736221297</v>
      </c>
      <c r="P512">
        <v>-89.681260436106797</v>
      </c>
      <c r="Q512">
        <v>15.5</v>
      </c>
      <c r="R512" s="14">
        <v>-57.002187874613298</v>
      </c>
      <c r="S512" s="14">
        <v>-6.3284681502867501</v>
      </c>
      <c r="T512" s="14">
        <v>-6.3744426723192298</v>
      </c>
    </row>
    <row r="513" spans="1:20">
      <c r="A513" t="s">
        <v>356</v>
      </c>
      <c r="B513">
        <v>1</v>
      </c>
      <c r="C513" s="2">
        <v>44743</v>
      </c>
      <c r="D513" t="s">
        <v>1523</v>
      </c>
      <c r="E513">
        <v>2020702</v>
      </c>
      <c r="F513">
        <v>2210368</v>
      </c>
      <c r="G513">
        <v>215800</v>
      </c>
      <c r="H513" t="s">
        <v>2347</v>
      </c>
      <c r="I513" t="s">
        <v>1363</v>
      </c>
      <c r="J513" t="s">
        <v>2325</v>
      </c>
      <c r="K513" t="s">
        <v>1147</v>
      </c>
      <c r="L513" t="s">
        <v>1148</v>
      </c>
      <c r="M513" s="14">
        <v>14.2313685087625</v>
      </c>
      <c r="N513" t="s">
        <v>1154</v>
      </c>
      <c r="O513">
        <v>42.400645203442203</v>
      </c>
      <c r="P513">
        <v>-85.918552892698301</v>
      </c>
      <c r="Q513">
        <v>7.5</v>
      </c>
      <c r="R513" s="14">
        <v>-44.140668927336399</v>
      </c>
      <c r="S513" s="14">
        <v>-6.0936022680479596</v>
      </c>
      <c r="T513" s="14">
        <v>4.6081492170473197</v>
      </c>
    </row>
    <row r="514" spans="1:20">
      <c r="A514" t="s">
        <v>30</v>
      </c>
      <c r="B514">
        <v>1</v>
      </c>
      <c r="C514" s="2">
        <v>44713</v>
      </c>
      <c r="D514" t="s">
        <v>1524</v>
      </c>
      <c r="E514">
        <v>2020285</v>
      </c>
      <c r="F514">
        <v>2210026</v>
      </c>
      <c r="G514">
        <v>200860</v>
      </c>
      <c r="H514" t="s">
        <v>2347</v>
      </c>
      <c r="I514" t="s">
        <v>1363</v>
      </c>
      <c r="J514" t="s">
        <v>1153</v>
      </c>
      <c r="K514" t="s">
        <v>1147</v>
      </c>
      <c r="L514" t="s">
        <v>1148</v>
      </c>
      <c r="M514" s="14">
        <v>2.0348694705437298</v>
      </c>
      <c r="N514" t="s">
        <v>1154</v>
      </c>
      <c r="O514">
        <v>42.889729512763303</v>
      </c>
      <c r="P514">
        <v>-83.120622899119297</v>
      </c>
      <c r="Q514">
        <v>2.4</v>
      </c>
      <c r="R514" s="14">
        <v>-48.586894292707598</v>
      </c>
      <c r="S514" s="14">
        <v>-6.7238345972703799</v>
      </c>
      <c r="T514" s="14">
        <v>5.20378248545547</v>
      </c>
    </row>
    <row r="515" spans="1:20">
      <c r="A515" t="s">
        <v>395</v>
      </c>
      <c r="B515">
        <v>1</v>
      </c>
      <c r="C515" s="2">
        <v>44749</v>
      </c>
      <c r="D515" t="s">
        <v>1525</v>
      </c>
      <c r="E515">
        <v>2020730</v>
      </c>
      <c r="F515">
        <v>2210412</v>
      </c>
      <c r="G515">
        <v>215660</v>
      </c>
      <c r="H515" t="s">
        <v>2347</v>
      </c>
      <c r="I515" t="s">
        <v>1363</v>
      </c>
      <c r="J515" t="s">
        <v>1157</v>
      </c>
      <c r="K515" t="s">
        <v>1147</v>
      </c>
      <c r="L515" t="s">
        <v>1148</v>
      </c>
      <c r="M515" s="14">
        <v>4.6523950835720598</v>
      </c>
      <c r="N515" t="s">
        <v>1154</v>
      </c>
      <c r="O515">
        <v>43.803812852705398</v>
      </c>
      <c r="P515">
        <v>-85.216685028641606</v>
      </c>
      <c r="Q515">
        <v>12.3</v>
      </c>
      <c r="R515" s="14">
        <v>-32.653204163452003</v>
      </c>
      <c r="S515" s="14">
        <v>-2.7369244928588601</v>
      </c>
      <c r="T515" s="14">
        <v>-10.757808220581101</v>
      </c>
    </row>
    <row r="516" spans="1:20">
      <c r="A516" t="s">
        <v>417</v>
      </c>
      <c r="B516">
        <v>1</v>
      </c>
      <c r="C516" s="2">
        <v>44754</v>
      </c>
      <c r="D516" t="s">
        <v>1526</v>
      </c>
      <c r="E516">
        <v>2020770</v>
      </c>
      <c r="F516">
        <v>2210437</v>
      </c>
      <c r="G516">
        <v>215880</v>
      </c>
      <c r="H516" t="s">
        <v>2347</v>
      </c>
      <c r="I516" t="s">
        <v>1363</v>
      </c>
      <c r="J516" t="s">
        <v>1157</v>
      </c>
      <c r="K516" t="s">
        <v>1147</v>
      </c>
      <c r="L516" t="s">
        <v>1148</v>
      </c>
      <c r="M516" s="14">
        <v>4.2070565866019596</v>
      </c>
      <c r="N516" t="s">
        <v>1154</v>
      </c>
      <c r="O516">
        <v>42.739595406294697</v>
      </c>
      <c r="P516">
        <v>-84.399322760197194</v>
      </c>
      <c r="Q516">
        <v>2.2000000000000002</v>
      </c>
      <c r="R516" s="14">
        <v>-46.065413051875503</v>
      </c>
      <c r="S516" s="14">
        <v>-6.5700448687271704</v>
      </c>
      <c r="T516" s="14">
        <v>6.4949458979418297</v>
      </c>
    </row>
    <row r="517" spans="1:20">
      <c r="A517" t="s">
        <v>394</v>
      </c>
      <c r="B517">
        <v>1</v>
      </c>
      <c r="C517" s="2">
        <v>44750</v>
      </c>
      <c r="D517" t="s">
        <v>1527</v>
      </c>
      <c r="E517">
        <v>2020741</v>
      </c>
      <c r="F517">
        <v>2210411</v>
      </c>
      <c r="G517">
        <v>215820</v>
      </c>
      <c r="H517" t="s">
        <v>2347</v>
      </c>
      <c r="I517" t="s">
        <v>1363</v>
      </c>
      <c r="J517" t="s">
        <v>1157</v>
      </c>
      <c r="K517" t="s">
        <v>1147</v>
      </c>
      <c r="L517" t="s">
        <v>1148</v>
      </c>
      <c r="M517" s="14">
        <v>4.8783116968341202</v>
      </c>
      <c r="N517" t="s">
        <v>1154</v>
      </c>
      <c r="O517">
        <v>43.827383555311897</v>
      </c>
      <c r="P517">
        <v>-86.008376095577901</v>
      </c>
      <c r="Q517">
        <v>2.5</v>
      </c>
      <c r="R517" s="14">
        <v>-44.517172017937497</v>
      </c>
      <c r="S517" s="14">
        <v>-5.0372742150862004</v>
      </c>
      <c r="T517" s="14">
        <v>-4.2189782972478502</v>
      </c>
    </row>
    <row r="518" spans="1:20">
      <c r="A518" t="s">
        <v>765</v>
      </c>
      <c r="B518">
        <v>1</v>
      </c>
      <c r="C518" s="2">
        <v>44782</v>
      </c>
      <c r="D518" t="s">
        <v>1528</v>
      </c>
      <c r="E518">
        <v>2021402</v>
      </c>
      <c r="F518">
        <v>2210815</v>
      </c>
      <c r="G518">
        <v>222660</v>
      </c>
      <c r="H518" t="s">
        <v>2347</v>
      </c>
      <c r="I518" t="s">
        <v>1363</v>
      </c>
      <c r="J518" t="s">
        <v>1163</v>
      </c>
      <c r="K518" t="s">
        <v>1147</v>
      </c>
      <c r="L518" t="s">
        <v>1148</v>
      </c>
      <c r="M518" s="14">
        <v>142.79876075431801</v>
      </c>
      <c r="N518" t="s">
        <v>1154</v>
      </c>
      <c r="O518">
        <v>46.898955704313998</v>
      </c>
      <c r="P518">
        <v>-88.826602921955697</v>
      </c>
      <c r="Q518">
        <v>12.3</v>
      </c>
      <c r="R518" s="14">
        <v>-77.809692959139895</v>
      </c>
      <c r="S518" s="14">
        <v>-10.2000241517314</v>
      </c>
      <c r="T518" s="14">
        <v>3.7905002547117101</v>
      </c>
    </row>
    <row r="519" spans="1:20">
      <c r="A519" t="s">
        <v>439</v>
      </c>
      <c r="B519">
        <v>1</v>
      </c>
      <c r="C519" s="2">
        <v>44754</v>
      </c>
      <c r="D519" t="s">
        <v>1529</v>
      </c>
      <c r="E519">
        <v>2020775</v>
      </c>
      <c r="F519">
        <v>2210460</v>
      </c>
      <c r="G519">
        <v>220300</v>
      </c>
      <c r="H519" t="s">
        <v>2347</v>
      </c>
      <c r="I519" t="s">
        <v>1363</v>
      </c>
      <c r="J519" t="s">
        <v>1157</v>
      </c>
      <c r="K519" t="s">
        <v>1147</v>
      </c>
      <c r="L519" t="s">
        <v>1148</v>
      </c>
      <c r="M519" s="14">
        <v>8.9687536269313703</v>
      </c>
      <c r="N519" t="s">
        <v>1154</v>
      </c>
      <c r="O519">
        <v>46.662626121706502</v>
      </c>
      <c r="P519">
        <v>-85.712558318044302</v>
      </c>
      <c r="Q519">
        <v>2.2999999999999901</v>
      </c>
      <c r="R519" s="14">
        <v>-73.149698391684296</v>
      </c>
      <c r="S519" s="14">
        <v>-9.4267568923619702</v>
      </c>
      <c r="T519" s="14">
        <v>2.2643567472114001</v>
      </c>
    </row>
    <row r="520" spans="1:20">
      <c r="A520" t="s">
        <v>799</v>
      </c>
      <c r="B520">
        <v>1</v>
      </c>
      <c r="C520" s="2">
        <v>44785</v>
      </c>
      <c r="D520" t="s">
        <v>1530</v>
      </c>
      <c r="E520">
        <v>2021472</v>
      </c>
      <c r="F520">
        <v>2210853</v>
      </c>
      <c r="G520">
        <v>222600</v>
      </c>
      <c r="H520" t="s">
        <v>2347</v>
      </c>
      <c r="I520" t="s">
        <v>1363</v>
      </c>
      <c r="J520" t="s">
        <v>1163</v>
      </c>
      <c r="K520" t="s">
        <v>1147</v>
      </c>
      <c r="L520" t="s">
        <v>1148</v>
      </c>
      <c r="M520" s="14">
        <v>81.602732331731104</v>
      </c>
      <c r="N520" t="s">
        <v>1154</v>
      </c>
      <c r="O520">
        <v>45.248771708478998</v>
      </c>
      <c r="P520">
        <v>-84.069288680377497</v>
      </c>
      <c r="Q520">
        <v>16.5</v>
      </c>
      <c r="R520" s="14">
        <v>-58.983923083772602</v>
      </c>
      <c r="S520" s="14">
        <v>-8.1432559383268401</v>
      </c>
      <c r="T520" s="14">
        <v>6.1621244228421403</v>
      </c>
    </row>
    <row r="521" spans="1:20">
      <c r="A521" t="s">
        <v>472</v>
      </c>
      <c r="B521">
        <v>1</v>
      </c>
      <c r="C521" s="2">
        <v>44757</v>
      </c>
      <c r="D521" t="s">
        <v>1531</v>
      </c>
      <c r="E521">
        <v>2020845</v>
      </c>
      <c r="F521">
        <v>2210500</v>
      </c>
      <c r="G521">
        <v>215760</v>
      </c>
      <c r="H521" t="s">
        <v>2347</v>
      </c>
      <c r="I521" t="s">
        <v>1363</v>
      </c>
      <c r="J521" t="s">
        <v>1163</v>
      </c>
      <c r="K521" t="s">
        <v>1147</v>
      </c>
      <c r="L521" t="s">
        <v>1148</v>
      </c>
      <c r="M521" s="14">
        <v>143.79146475923301</v>
      </c>
      <c r="N521" t="s">
        <v>1154</v>
      </c>
      <c r="O521">
        <v>42.286639164342603</v>
      </c>
      <c r="P521">
        <v>-85.212274176689803</v>
      </c>
      <c r="Q521">
        <v>19.5</v>
      </c>
      <c r="R521" s="14">
        <v>-30.4414641504207</v>
      </c>
      <c r="S521" s="14">
        <v>-3.0732669193611</v>
      </c>
      <c r="T521" s="14">
        <v>-5.8553287955319098</v>
      </c>
    </row>
    <row r="522" spans="1:20">
      <c r="A522" t="s">
        <v>580</v>
      </c>
      <c r="B522">
        <v>1</v>
      </c>
      <c r="C522" s="2">
        <v>44768</v>
      </c>
      <c r="D522" t="s">
        <v>1532</v>
      </c>
      <c r="E522">
        <v>2021004</v>
      </c>
      <c r="F522">
        <v>2210614</v>
      </c>
      <c r="G522">
        <v>222720</v>
      </c>
      <c r="H522" t="s">
        <v>2347</v>
      </c>
      <c r="I522" t="s">
        <v>1363</v>
      </c>
      <c r="J522" t="s">
        <v>1163</v>
      </c>
      <c r="K522" t="s">
        <v>1147</v>
      </c>
      <c r="L522" t="s">
        <v>1148</v>
      </c>
      <c r="M522" s="14">
        <v>54.576906587740801</v>
      </c>
      <c r="N522" t="s">
        <v>1154</v>
      </c>
      <c r="O522">
        <v>42.696194700022403</v>
      </c>
      <c r="P522">
        <v>-85.268806224487903</v>
      </c>
      <c r="Q522">
        <v>10</v>
      </c>
      <c r="R522" s="14">
        <v>-44.3055663758186</v>
      </c>
      <c r="S522" s="14">
        <v>-5.99585443122609</v>
      </c>
      <c r="T522" s="14">
        <v>3.6612690739901099</v>
      </c>
    </row>
    <row r="523" spans="1:20">
      <c r="A523" t="s">
        <v>1047</v>
      </c>
      <c r="B523">
        <v>1</v>
      </c>
      <c r="C523" s="2">
        <v>44825</v>
      </c>
      <c r="D523" t="s">
        <v>1533</v>
      </c>
      <c r="E523">
        <v>2021811</v>
      </c>
      <c r="F523">
        <v>2211139</v>
      </c>
      <c r="G523">
        <v>227260</v>
      </c>
      <c r="H523" t="s">
        <v>2347</v>
      </c>
      <c r="I523" t="s">
        <v>1363</v>
      </c>
      <c r="J523" t="s">
        <v>2325</v>
      </c>
      <c r="K523" t="s">
        <v>1147</v>
      </c>
      <c r="L523" t="s">
        <v>1148</v>
      </c>
      <c r="M523" s="14">
        <v>13.145002191389199</v>
      </c>
      <c r="N523" t="s">
        <v>1154</v>
      </c>
      <c r="O523">
        <v>46.242817226901103</v>
      </c>
      <c r="P523">
        <v>-89.426304374934801</v>
      </c>
      <c r="Q523">
        <v>9.5</v>
      </c>
      <c r="R523" s="14">
        <v>-49.9387762604035</v>
      </c>
      <c r="S523" s="14">
        <v>-5.09886729646988</v>
      </c>
      <c r="T523" s="14">
        <v>-9.1478378886444496</v>
      </c>
    </row>
    <row r="524" spans="1:20">
      <c r="A524" t="s">
        <v>1054</v>
      </c>
      <c r="B524">
        <v>1</v>
      </c>
      <c r="C524" s="2">
        <v>44825</v>
      </c>
      <c r="D524" t="s">
        <v>1534</v>
      </c>
      <c r="E524">
        <v>2021809</v>
      </c>
      <c r="F524">
        <v>2211147</v>
      </c>
      <c r="G524">
        <v>227180</v>
      </c>
      <c r="H524" t="s">
        <v>2347</v>
      </c>
      <c r="I524" t="s">
        <v>1319</v>
      </c>
      <c r="J524" t="s">
        <v>1153</v>
      </c>
      <c r="K524" t="s">
        <v>1147</v>
      </c>
      <c r="L524" t="s">
        <v>1148</v>
      </c>
      <c r="M524" s="14">
        <v>1.0844888719819501</v>
      </c>
      <c r="N524" t="s">
        <v>1154</v>
      </c>
      <c r="O524">
        <v>43.678754228747501</v>
      </c>
      <c r="P524">
        <v>-82.861376531966997</v>
      </c>
      <c r="Q524">
        <v>5</v>
      </c>
      <c r="R524" s="14">
        <v>-26.253019379327501</v>
      </c>
      <c r="S524" s="14">
        <v>-1.62284410103957</v>
      </c>
      <c r="T524" s="14">
        <v>-13.2702665710109</v>
      </c>
    </row>
    <row r="525" spans="1:20">
      <c r="A525" t="s">
        <v>965</v>
      </c>
      <c r="B525">
        <v>1</v>
      </c>
      <c r="C525" s="2">
        <v>44812</v>
      </c>
      <c r="D525" t="s">
        <v>1535</v>
      </c>
      <c r="E525">
        <v>2021702</v>
      </c>
      <c r="F525">
        <v>2211041</v>
      </c>
      <c r="G525">
        <v>229980</v>
      </c>
      <c r="H525" t="s">
        <v>2346</v>
      </c>
      <c r="I525" t="s">
        <v>1363</v>
      </c>
      <c r="J525" t="s">
        <v>2326</v>
      </c>
      <c r="K525" t="s">
        <v>1147</v>
      </c>
      <c r="L525" t="s">
        <v>1148</v>
      </c>
      <c r="M525" s="14">
        <v>21.104508500000001</v>
      </c>
      <c r="N525" t="s">
        <v>1154</v>
      </c>
      <c r="O525">
        <v>46.05283</v>
      </c>
      <c r="P525">
        <v>-92.472170000000006</v>
      </c>
      <c r="Q525">
        <v>8.8000000000000007</v>
      </c>
      <c r="R525" s="14">
        <v>-41.557231943803501</v>
      </c>
      <c r="S525" s="14">
        <v>-3.98511237373117</v>
      </c>
      <c r="T525" s="14">
        <v>-9.6763329539541392</v>
      </c>
    </row>
    <row r="526" spans="1:20">
      <c r="A526" t="s">
        <v>607</v>
      </c>
      <c r="B526">
        <v>1</v>
      </c>
      <c r="C526" s="2">
        <v>44768</v>
      </c>
      <c r="D526" t="s">
        <v>1536</v>
      </c>
      <c r="E526">
        <v>2021024</v>
      </c>
      <c r="F526">
        <v>2210644</v>
      </c>
      <c r="G526">
        <v>211680</v>
      </c>
      <c r="H526" t="s">
        <v>2346</v>
      </c>
      <c r="I526" t="s">
        <v>1363</v>
      </c>
      <c r="J526" t="s">
        <v>2326</v>
      </c>
      <c r="K526" t="s">
        <v>1147</v>
      </c>
      <c r="L526" t="s">
        <v>1148</v>
      </c>
      <c r="M526" s="14">
        <v>22.467796580000002</v>
      </c>
      <c r="N526" t="s">
        <v>1154</v>
      </c>
      <c r="O526">
        <v>46.101480000000002</v>
      </c>
      <c r="P526">
        <v>-95.819659999999999</v>
      </c>
      <c r="Q526">
        <v>4</v>
      </c>
      <c r="R526" s="14">
        <v>-32.505798090206703</v>
      </c>
      <c r="S526" s="14">
        <v>-2.2056757104203699</v>
      </c>
      <c r="T526" s="14">
        <v>-14.860392406843699</v>
      </c>
    </row>
    <row r="527" spans="1:20">
      <c r="A527" t="s">
        <v>323</v>
      </c>
      <c r="B527">
        <v>1</v>
      </c>
      <c r="C527" s="2">
        <v>44741</v>
      </c>
      <c r="D527" t="s">
        <v>1537</v>
      </c>
      <c r="E527">
        <v>2020670</v>
      </c>
      <c r="F527">
        <v>2210334</v>
      </c>
      <c r="G527">
        <v>212940</v>
      </c>
      <c r="H527" t="s">
        <v>2346</v>
      </c>
      <c r="I527" t="s">
        <v>1363</v>
      </c>
      <c r="J527" t="s">
        <v>1163</v>
      </c>
      <c r="K527" t="s">
        <v>1147</v>
      </c>
      <c r="L527" t="s">
        <v>1148</v>
      </c>
      <c r="M527" s="14">
        <v>109.058505989677</v>
      </c>
      <c r="N527" t="s">
        <v>1154</v>
      </c>
      <c r="O527">
        <v>47.075539999999997</v>
      </c>
      <c r="P527">
        <v>-94.131029999999996</v>
      </c>
      <c r="Q527">
        <v>5.6</v>
      </c>
      <c r="R527" s="14">
        <v>-54.879064116733403</v>
      </c>
      <c r="S527" s="14">
        <v>-6.3008295503796301</v>
      </c>
      <c r="T527" s="14">
        <v>-4.4724277136962902</v>
      </c>
    </row>
    <row r="528" spans="1:20">
      <c r="A528" t="s">
        <v>579</v>
      </c>
      <c r="B528">
        <v>1</v>
      </c>
      <c r="C528" s="2">
        <v>44767</v>
      </c>
      <c r="D528" t="s">
        <v>1538</v>
      </c>
      <c r="E528">
        <v>2021000</v>
      </c>
      <c r="F528">
        <v>2210613</v>
      </c>
      <c r="G528">
        <v>211720</v>
      </c>
      <c r="H528" t="s">
        <v>2346</v>
      </c>
      <c r="I528" t="s">
        <v>1363</v>
      </c>
      <c r="J528" t="s">
        <v>1163</v>
      </c>
      <c r="K528" t="s">
        <v>1147</v>
      </c>
      <c r="L528" t="s">
        <v>1148</v>
      </c>
      <c r="M528" s="14">
        <v>174.72090731807299</v>
      </c>
      <c r="N528" t="s">
        <v>1154</v>
      </c>
      <c r="O528">
        <v>45.263799999999897</v>
      </c>
      <c r="P528">
        <v>-94.026730000000001</v>
      </c>
      <c r="Q528">
        <v>5.3</v>
      </c>
      <c r="R528" s="14">
        <v>-30.089984933591101</v>
      </c>
      <c r="S528" s="14">
        <v>-2.0373473208885899</v>
      </c>
      <c r="T528" s="14">
        <v>-13.791206366482401</v>
      </c>
    </row>
    <row r="529" spans="1:20">
      <c r="A529" t="s">
        <v>549</v>
      </c>
      <c r="B529">
        <v>1</v>
      </c>
      <c r="C529" s="2">
        <v>44762</v>
      </c>
      <c r="D529" t="s">
        <v>1539</v>
      </c>
      <c r="E529">
        <v>2020963</v>
      </c>
      <c r="F529">
        <v>2210581</v>
      </c>
      <c r="G529">
        <v>211660</v>
      </c>
      <c r="H529" t="s">
        <v>2346</v>
      </c>
      <c r="I529" t="s">
        <v>1363</v>
      </c>
      <c r="J529" t="s">
        <v>1163</v>
      </c>
      <c r="K529" t="s">
        <v>1147</v>
      </c>
      <c r="L529" t="s">
        <v>1148</v>
      </c>
      <c r="M529" s="14">
        <v>91.768172685731301</v>
      </c>
      <c r="N529" t="s">
        <v>1154</v>
      </c>
      <c r="O529">
        <v>46.009599999999999</v>
      </c>
      <c r="P529">
        <v>-94.698229999999995</v>
      </c>
      <c r="Q529">
        <v>9.1</v>
      </c>
      <c r="R529" s="14">
        <v>-45.039762457551902</v>
      </c>
      <c r="S529" s="14">
        <v>-5.3684995066670602</v>
      </c>
      <c r="T529" s="14">
        <v>-2.09176640421542</v>
      </c>
    </row>
    <row r="530" spans="1:20">
      <c r="A530" t="s">
        <v>833</v>
      </c>
      <c r="B530">
        <v>1</v>
      </c>
      <c r="C530" s="2">
        <v>44789</v>
      </c>
      <c r="D530" t="s">
        <v>1540</v>
      </c>
      <c r="E530">
        <v>2021505</v>
      </c>
      <c r="F530">
        <v>2210892</v>
      </c>
      <c r="G530">
        <v>212900</v>
      </c>
      <c r="H530" t="s">
        <v>2346</v>
      </c>
      <c r="I530" t="s">
        <v>1363</v>
      </c>
      <c r="J530" t="s">
        <v>2325</v>
      </c>
      <c r="K530" t="s">
        <v>1147</v>
      </c>
      <c r="L530" t="s">
        <v>1148</v>
      </c>
      <c r="M530" s="14">
        <v>12.36214824</v>
      </c>
      <c r="N530" t="s">
        <v>1154</v>
      </c>
      <c r="O530">
        <v>48.04965</v>
      </c>
      <c r="P530">
        <v>-91.302970000000002</v>
      </c>
      <c r="Q530">
        <v>17.5</v>
      </c>
      <c r="R530" s="14">
        <v>-58.690781230858597</v>
      </c>
      <c r="S530" s="14">
        <v>-6.0184700057793101</v>
      </c>
      <c r="T530" s="14">
        <v>-10.543021184623999</v>
      </c>
    </row>
    <row r="531" spans="1:20">
      <c r="A531" t="s">
        <v>492</v>
      </c>
      <c r="B531">
        <v>1</v>
      </c>
      <c r="C531" s="2">
        <v>44760</v>
      </c>
      <c r="D531" t="s">
        <v>1541</v>
      </c>
      <c r="E531">
        <v>2020904</v>
      </c>
      <c r="F531">
        <v>2210521</v>
      </c>
      <c r="G531">
        <v>211520</v>
      </c>
      <c r="H531" t="s">
        <v>2346</v>
      </c>
      <c r="I531" t="s">
        <v>1319</v>
      </c>
      <c r="J531" t="s">
        <v>1163</v>
      </c>
      <c r="K531" t="s">
        <v>1147</v>
      </c>
      <c r="L531" t="s">
        <v>1148</v>
      </c>
      <c r="M531" s="14">
        <v>51.89272029</v>
      </c>
      <c r="N531" t="s">
        <v>1154</v>
      </c>
      <c r="O531">
        <v>44.053640000000001</v>
      </c>
      <c r="P531">
        <v>-95.376000000000005</v>
      </c>
      <c r="Q531">
        <v>2</v>
      </c>
      <c r="R531" s="14">
        <v>-27.6495247290359</v>
      </c>
      <c r="S531" s="14">
        <v>-2.51037270226997</v>
      </c>
      <c r="T531" s="14">
        <v>-7.5665431108761796</v>
      </c>
    </row>
    <row r="532" spans="1:20">
      <c r="A532" t="s">
        <v>700</v>
      </c>
      <c r="B532">
        <v>1</v>
      </c>
      <c r="C532" s="2">
        <v>44777</v>
      </c>
      <c r="D532" t="s">
        <v>1542</v>
      </c>
      <c r="E532">
        <v>2021167</v>
      </c>
      <c r="F532">
        <v>2210744</v>
      </c>
      <c r="G532">
        <v>211580</v>
      </c>
      <c r="H532" t="s">
        <v>2346</v>
      </c>
      <c r="I532" t="s">
        <v>1363</v>
      </c>
      <c r="J532" t="s">
        <v>1153</v>
      </c>
      <c r="K532" t="s">
        <v>1147</v>
      </c>
      <c r="L532" t="s">
        <v>1148</v>
      </c>
      <c r="M532" s="14">
        <v>3.137037877</v>
      </c>
      <c r="N532" t="s">
        <v>1154</v>
      </c>
      <c r="O532">
        <v>47.17212</v>
      </c>
      <c r="P532">
        <v>-93.400329999999997</v>
      </c>
      <c r="Q532">
        <v>3.15</v>
      </c>
      <c r="R532" s="14">
        <v>-61.386084981018897</v>
      </c>
      <c r="S532" s="14">
        <v>-7.5825539899949597</v>
      </c>
      <c r="T532" s="14">
        <v>-0.72565306105926197</v>
      </c>
    </row>
    <row r="533" spans="1:20">
      <c r="A533" t="s">
        <v>606</v>
      </c>
      <c r="B533">
        <v>1</v>
      </c>
      <c r="C533" s="2">
        <v>44769</v>
      </c>
      <c r="D533" t="s">
        <v>1543</v>
      </c>
      <c r="E533">
        <v>2021033</v>
      </c>
      <c r="F533">
        <v>2210643</v>
      </c>
      <c r="G533">
        <v>211260</v>
      </c>
      <c r="H533" t="s">
        <v>2346</v>
      </c>
      <c r="I533" t="s">
        <v>1363</v>
      </c>
      <c r="J533" t="s">
        <v>2325</v>
      </c>
      <c r="K533" t="s">
        <v>1147</v>
      </c>
      <c r="L533" t="s">
        <v>1148</v>
      </c>
      <c r="M533" s="14">
        <v>14.872189759999999</v>
      </c>
      <c r="N533" t="s">
        <v>1154</v>
      </c>
      <c r="O533">
        <v>46.26641</v>
      </c>
      <c r="P533">
        <v>-95.618620000000007</v>
      </c>
      <c r="Q533">
        <v>2.1</v>
      </c>
      <c r="R533" s="14">
        <v>-37.189388805774499</v>
      </c>
      <c r="S533" s="14">
        <v>-2.9525197572797501</v>
      </c>
      <c r="T533" s="14">
        <v>-13.569230747536499</v>
      </c>
    </row>
    <row r="534" spans="1:20">
      <c r="A534" t="s">
        <v>738</v>
      </c>
      <c r="B534">
        <v>1</v>
      </c>
      <c r="C534" s="2">
        <v>44781</v>
      </c>
      <c r="D534" t="s">
        <v>1544</v>
      </c>
      <c r="E534">
        <v>2021395</v>
      </c>
      <c r="F534">
        <v>2210785</v>
      </c>
      <c r="G534">
        <v>211940</v>
      </c>
      <c r="H534" t="s">
        <v>2346</v>
      </c>
      <c r="I534" t="s">
        <v>1363</v>
      </c>
      <c r="J534" t="s">
        <v>2326</v>
      </c>
      <c r="K534" t="s">
        <v>1147</v>
      </c>
      <c r="L534" t="s">
        <v>1148</v>
      </c>
      <c r="M534" s="14">
        <v>21.754155040000001</v>
      </c>
      <c r="N534" t="s">
        <v>1154</v>
      </c>
      <c r="O534">
        <v>46.223210000000002</v>
      </c>
      <c r="P534">
        <v>-96.043809999999993</v>
      </c>
      <c r="Q534">
        <v>4.2</v>
      </c>
      <c r="R534" s="14">
        <v>-34.639206273209403</v>
      </c>
      <c r="S534" s="14">
        <v>-2.7598364033717901</v>
      </c>
      <c r="T534" s="14">
        <v>-12.5605150462351</v>
      </c>
    </row>
    <row r="535" spans="1:20">
      <c r="A535" t="s">
        <v>302</v>
      </c>
      <c r="B535">
        <v>1</v>
      </c>
      <c r="C535" s="2">
        <v>44740</v>
      </c>
      <c r="D535" t="s">
        <v>1545</v>
      </c>
      <c r="E535">
        <v>2020650</v>
      </c>
      <c r="F535">
        <v>2210312</v>
      </c>
      <c r="G535">
        <v>206720</v>
      </c>
      <c r="H535" t="s">
        <v>2346</v>
      </c>
      <c r="I535" t="s">
        <v>1363</v>
      </c>
      <c r="J535" t="s">
        <v>1157</v>
      </c>
      <c r="K535" t="s">
        <v>1147</v>
      </c>
      <c r="L535" t="s">
        <v>1148</v>
      </c>
      <c r="M535" s="14">
        <v>8.6383546970000005</v>
      </c>
      <c r="N535" t="s">
        <v>1154</v>
      </c>
      <c r="O535">
        <v>46.678720000000098</v>
      </c>
      <c r="P535">
        <v>-92.700479999999999</v>
      </c>
      <c r="Q535">
        <v>2.1</v>
      </c>
      <c r="R535" s="14">
        <v>-50.469656338130299</v>
      </c>
      <c r="S535" s="14">
        <v>-6.2511714984721998</v>
      </c>
      <c r="T535" s="14">
        <v>-0.46028435035273602</v>
      </c>
    </row>
    <row r="536" spans="1:20">
      <c r="A536" t="s">
        <v>981</v>
      </c>
      <c r="B536">
        <v>1</v>
      </c>
      <c r="C536" s="2">
        <v>44816</v>
      </c>
      <c r="D536" t="s">
        <v>1546</v>
      </c>
      <c r="E536">
        <v>2021714</v>
      </c>
      <c r="F536">
        <v>2211061</v>
      </c>
      <c r="G536">
        <v>230040</v>
      </c>
      <c r="H536" t="s">
        <v>2346</v>
      </c>
      <c r="I536" t="s">
        <v>1363</v>
      </c>
      <c r="J536" t="s">
        <v>1157</v>
      </c>
      <c r="K536" t="s">
        <v>1147</v>
      </c>
      <c r="L536" t="s">
        <v>1148</v>
      </c>
      <c r="M536" s="14">
        <v>4.8513756441450404</v>
      </c>
      <c r="N536" t="s">
        <v>1154</v>
      </c>
      <c r="O536">
        <v>45.293500000000002</v>
      </c>
      <c r="P536">
        <v>-94.301339999999996</v>
      </c>
      <c r="Q536">
        <v>1.8</v>
      </c>
      <c r="R536" s="14">
        <v>-34.570262326989798</v>
      </c>
      <c r="S536" s="14">
        <v>-3.5111630903391</v>
      </c>
      <c r="T536" s="14">
        <v>-6.4809576042769903</v>
      </c>
    </row>
    <row r="537" spans="1:20">
      <c r="A537" t="s">
        <v>925</v>
      </c>
      <c r="B537">
        <v>1</v>
      </c>
      <c r="C537" s="2">
        <v>44803</v>
      </c>
      <c r="D537" t="s">
        <v>1547</v>
      </c>
      <c r="E537">
        <v>2021638</v>
      </c>
      <c r="F537">
        <v>2210999</v>
      </c>
      <c r="G537">
        <v>212880</v>
      </c>
      <c r="H537" t="s">
        <v>2346</v>
      </c>
      <c r="I537" t="s">
        <v>1363</v>
      </c>
      <c r="J537" t="s">
        <v>2325</v>
      </c>
      <c r="K537" t="s">
        <v>1147</v>
      </c>
      <c r="L537" t="s">
        <v>1148</v>
      </c>
      <c r="M537" s="14">
        <v>15.43349392</v>
      </c>
      <c r="N537" t="s">
        <v>1154</v>
      </c>
      <c r="O537">
        <v>48.178310000000003</v>
      </c>
      <c r="P537">
        <v>-91.984679999999997</v>
      </c>
      <c r="Q537">
        <v>2.75</v>
      </c>
      <c r="R537" s="14">
        <v>-62.571613484490598</v>
      </c>
      <c r="S537" s="14">
        <v>-7.1172770254106696</v>
      </c>
      <c r="T537" s="14">
        <v>-5.63339728120524</v>
      </c>
    </row>
    <row r="538" spans="1:20">
      <c r="A538" t="s">
        <v>995</v>
      </c>
      <c r="B538">
        <v>1</v>
      </c>
      <c r="C538" s="2">
        <v>44817</v>
      </c>
      <c r="D538" t="s">
        <v>1548</v>
      </c>
      <c r="E538">
        <v>2021732</v>
      </c>
      <c r="F538">
        <v>2211081</v>
      </c>
      <c r="G538">
        <v>230120</v>
      </c>
      <c r="H538" t="s">
        <v>2346</v>
      </c>
      <c r="I538" t="s">
        <v>1363</v>
      </c>
      <c r="J538" t="s">
        <v>2326</v>
      </c>
      <c r="K538" t="s">
        <v>1147</v>
      </c>
      <c r="L538" t="s">
        <v>1148</v>
      </c>
      <c r="M538" s="14">
        <v>47.258293879999997</v>
      </c>
      <c r="N538" t="s">
        <v>1154</v>
      </c>
      <c r="O538">
        <v>47.036099999999998</v>
      </c>
      <c r="P538">
        <v>-95.630380000000002</v>
      </c>
      <c r="Q538">
        <v>4.0999999999999899</v>
      </c>
      <c r="R538" s="14">
        <v>-48.985056679376399</v>
      </c>
      <c r="S538" s="14">
        <v>-4.89537097134248</v>
      </c>
      <c r="T538" s="14">
        <v>-9.8220889086365304</v>
      </c>
    </row>
    <row r="539" spans="1:20" s="7" customFormat="1">
      <c r="A539" t="s">
        <v>900</v>
      </c>
      <c r="B539">
        <v>1</v>
      </c>
      <c r="C539" s="2">
        <v>44797</v>
      </c>
      <c r="D539" t="s">
        <v>1549</v>
      </c>
      <c r="E539">
        <v>2021600</v>
      </c>
      <c r="F539">
        <v>2210968</v>
      </c>
      <c r="G539">
        <v>212820</v>
      </c>
      <c r="H539" t="s">
        <v>2346</v>
      </c>
      <c r="I539" t="s">
        <v>1363</v>
      </c>
      <c r="J539" t="s">
        <v>1163</v>
      </c>
      <c r="K539" t="s">
        <v>1147</v>
      </c>
      <c r="L539" t="s">
        <v>1148</v>
      </c>
      <c r="M539" s="14">
        <v>304.43638960562498</v>
      </c>
      <c r="N539" t="s">
        <v>1154</v>
      </c>
      <c r="O539">
        <v>45.309989999999999</v>
      </c>
      <c r="P539">
        <v>-95.043779999999998</v>
      </c>
      <c r="Q539">
        <v>6.55</v>
      </c>
      <c r="R539" s="14">
        <v>-33.131300923196797</v>
      </c>
      <c r="S539" s="14">
        <v>-2.97635891325268</v>
      </c>
      <c r="T539" s="14">
        <v>-9.3204296171754102</v>
      </c>
    </row>
    <row r="540" spans="1:20">
      <c r="A540" t="s">
        <v>529</v>
      </c>
      <c r="B540">
        <v>1</v>
      </c>
      <c r="C540" s="2">
        <v>44763</v>
      </c>
      <c r="D540" t="s">
        <v>1550</v>
      </c>
      <c r="E540">
        <v>2020961</v>
      </c>
      <c r="F540">
        <v>2210561</v>
      </c>
      <c r="G540">
        <v>211820</v>
      </c>
      <c r="H540" t="s">
        <v>2346</v>
      </c>
      <c r="I540" t="s">
        <v>1363</v>
      </c>
      <c r="J540" t="s">
        <v>1157</v>
      </c>
      <c r="K540" t="s">
        <v>1147</v>
      </c>
      <c r="L540" t="s">
        <v>1148</v>
      </c>
      <c r="M540" s="14">
        <v>4.6169964268713297</v>
      </c>
      <c r="N540" t="s">
        <v>1154</v>
      </c>
      <c r="O540">
        <v>45.913233882134598</v>
      </c>
      <c r="P540">
        <v>-95.690352013132397</v>
      </c>
      <c r="Q540">
        <v>1</v>
      </c>
      <c r="R540" s="14">
        <v>-31.687430238941101</v>
      </c>
      <c r="S540" s="14">
        <v>-3.01523299293099</v>
      </c>
      <c r="T540" s="14">
        <v>-7.5655662954931797</v>
      </c>
    </row>
    <row r="541" spans="1:20">
      <c r="A541" t="s">
        <v>1015</v>
      </c>
      <c r="B541">
        <v>1</v>
      </c>
      <c r="C541" s="2">
        <v>44818</v>
      </c>
      <c r="D541" t="s">
        <v>1551</v>
      </c>
      <c r="E541">
        <v>2021737</v>
      </c>
      <c r="F541">
        <v>2211104</v>
      </c>
      <c r="G541">
        <v>230000</v>
      </c>
      <c r="H541" t="s">
        <v>2346</v>
      </c>
      <c r="I541" t="s">
        <v>1363</v>
      </c>
      <c r="J541" t="s">
        <v>1153</v>
      </c>
      <c r="K541" t="s">
        <v>1147</v>
      </c>
      <c r="L541" t="s">
        <v>1148</v>
      </c>
      <c r="M541" s="14">
        <v>1.7835550821217201</v>
      </c>
      <c r="N541" t="s">
        <v>1154</v>
      </c>
      <c r="O541">
        <v>46.878695769433598</v>
      </c>
      <c r="P541">
        <v>-95.797472763982995</v>
      </c>
      <c r="Q541">
        <v>2.4</v>
      </c>
      <c r="R541" s="14">
        <v>-44.428226710136698</v>
      </c>
      <c r="S541" s="14">
        <v>-4.0900276438023901</v>
      </c>
      <c r="T541" s="14">
        <v>-11.708005559717501</v>
      </c>
    </row>
    <row r="542" spans="1:20">
      <c r="A542" t="s">
        <v>396</v>
      </c>
      <c r="B542">
        <v>1</v>
      </c>
      <c r="C542" s="2">
        <v>44753</v>
      </c>
      <c r="D542" t="s">
        <v>1552</v>
      </c>
      <c r="E542">
        <v>2020769</v>
      </c>
      <c r="F542">
        <v>2210413</v>
      </c>
      <c r="G542">
        <v>211860</v>
      </c>
      <c r="H542" t="s">
        <v>2346</v>
      </c>
      <c r="I542" t="s">
        <v>1363</v>
      </c>
      <c r="J542" t="s">
        <v>1163</v>
      </c>
      <c r="K542" t="s">
        <v>1147</v>
      </c>
      <c r="L542" t="s">
        <v>1148</v>
      </c>
      <c r="M542" s="14">
        <v>309.40758372562902</v>
      </c>
      <c r="N542" t="s">
        <v>1154</v>
      </c>
      <c r="O542">
        <v>45.409631410062403</v>
      </c>
      <c r="P542">
        <v>-92.835501138012503</v>
      </c>
      <c r="Q542">
        <v>12.5</v>
      </c>
      <c r="R542" s="14">
        <v>-32.933580043772999</v>
      </c>
      <c r="S542" s="14">
        <v>-2.9821201207388102</v>
      </c>
      <c r="T542" s="14">
        <v>-9.0766190778624907</v>
      </c>
    </row>
    <row r="543" spans="1:20">
      <c r="A543" t="s">
        <v>759</v>
      </c>
      <c r="B543">
        <v>1</v>
      </c>
      <c r="C543" s="2">
        <v>44782</v>
      </c>
      <c r="D543" t="s">
        <v>1553</v>
      </c>
      <c r="E543">
        <v>2021418</v>
      </c>
      <c r="F543">
        <v>2210809</v>
      </c>
      <c r="G543">
        <v>211800</v>
      </c>
      <c r="H543" t="s">
        <v>2346</v>
      </c>
      <c r="I543" t="s">
        <v>1363</v>
      </c>
      <c r="J543" t="s">
        <v>2325</v>
      </c>
      <c r="K543" t="s">
        <v>1147</v>
      </c>
      <c r="L543" t="s">
        <v>1148</v>
      </c>
      <c r="M543" s="14">
        <v>14.8440241861757</v>
      </c>
      <c r="N543" t="s">
        <v>1154</v>
      </c>
      <c r="O543">
        <v>47.892884942743301</v>
      </c>
      <c r="P543">
        <v>-92.072049821768601</v>
      </c>
      <c r="Q543">
        <v>1.3</v>
      </c>
      <c r="R543" s="14">
        <v>-58.699355703077799</v>
      </c>
      <c r="S543" s="14">
        <v>-6.1805092151676897</v>
      </c>
      <c r="T543" s="14">
        <v>-9.2552819817362693</v>
      </c>
    </row>
    <row r="544" spans="1:20">
      <c r="A544" t="s">
        <v>988</v>
      </c>
      <c r="B544">
        <v>1</v>
      </c>
      <c r="C544" s="2">
        <v>44817</v>
      </c>
      <c r="D544" t="s">
        <v>1554</v>
      </c>
      <c r="E544">
        <v>2021721</v>
      </c>
      <c r="F544">
        <v>2211073</v>
      </c>
      <c r="G544">
        <v>227320</v>
      </c>
      <c r="H544" t="s">
        <v>2346</v>
      </c>
      <c r="I544" t="s">
        <v>1363</v>
      </c>
      <c r="J544" t="s">
        <v>1153</v>
      </c>
      <c r="K544" t="s">
        <v>1147</v>
      </c>
      <c r="L544" t="s">
        <v>1148</v>
      </c>
      <c r="M544" s="14">
        <v>2.09337311205566</v>
      </c>
      <c r="N544" t="s">
        <v>1154</v>
      </c>
      <c r="O544">
        <v>47.501282175178297</v>
      </c>
      <c r="P544">
        <v>-93.185886633426804</v>
      </c>
      <c r="Q544">
        <v>5.5</v>
      </c>
      <c r="R544" s="14">
        <v>-53.209684857523698</v>
      </c>
      <c r="S544" s="14">
        <v>-5.5400241989996797</v>
      </c>
      <c r="T544" s="14">
        <v>-8.8894912655262299</v>
      </c>
    </row>
    <row r="545" spans="1:20">
      <c r="A545" t="s">
        <v>924</v>
      </c>
      <c r="B545">
        <v>1</v>
      </c>
      <c r="C545" s="2">
        <v>44803</v>
      </c>
      <c r="D545" t="s">
        <v>1555</v>
      </c>
      <c r="E545">
        <v>2021637</v>
      </c>
      <c r="F545">
        <v>2210998</v>
      </c>
      <c r="G545">
        <v>212840</v>
      </c>
      <c r="H545" t="s">
        <v>2346</v>
      </c>
      <c r="I545" t="s">
        <v>1363</v>
      </c>
      <c r="J545" t="s">
        <v>2326</v>
      </c>
      <c r="K545" t="s">
        <v>1147</v>
      </c>
      <c r="L545" t="s">
        <v>1148</v>
      </c>
      <c r="M545" s="14">
        <v>44.879370430317202</v>
      </c>
      <c r="N545" t="s">
        <v>1154</v>
      </c>
      <c r="O545">
        <v>45.118072363244401</v>
      </c>
      <c r="P545">
        <v>-94.023257805238899</v>
      </c>
      <c r="Q545">
        <v>2.6</v>
      </c>
      <c r="R545" s="14">
        <v>-25.692764571419499</v>
      </c>
      <c r="S545" s="14">
        <v>-2.0098683943304798</v>
      </c>
      <c r="T545" s="14">
        <v>-9.6138174167756301</v>
      </c>
    </row>
    <row r="546" spans="1:20">
      <c r="A546" t="s">
        <v>548</v>
      </c>
      <c r="B546">
        <v>1</v>
      </c>
      <c r="C546" s="2">
        <v>44762</v>
      </c>
      <c r="D546" t="s">
        <v>1556</v>
      </c>
      <c r="E546">
        <v>2020939</v>
      </c>
      <c r="F546">
        <v>2210580</v>
      </c>
      <c r="G546">
        <v>211840</v>
      </c>
      <c r="H546" t="s">
        <v>2346</v>
      </c>
      <c r="I546" t="s">
        <v>1363</v>
      </c>
      <c r="J546" t="s">
        <v>1163</v>
      </c>
      <c r="K546" t="s">
        <v>1147</v>
      </c>
      <c r="L546" t="s">
        <v>1148</v>
      </c>
      <c r="M546" s="14">
        <v>134.46285669328699</v>
      </c>
      <c r="N546" t="s">
        <v>1154</v>
      </c>
      <c r="O546">
        <v>46.143588033658801</v>
      </c>
      <c r="P546">
        <v>-95.822840389122206</v>
      </c>
      <c r="Q546">
        <v>15.1</v>
      </c>
      <c r="R546" s="14">
        <v>-45.798796397134197</v>
      </c>
      <c r="S546" s="14">
        <v>-4.93438811660201</v>
      </c>
      <c r="T546" s="14">
        <v>-6.3236914643181299</v>
      </c>
    </row>
    <row r="547" spans="1:20">
      <c r="A547" t="s">
        <v>877</v>
      </c>
      <c r="B547">
        <v>1</v>
      </c>
      <c r="C547" s="2">
        <v>44797</v>
      </c>
      <c r="D547" t="s">
        <v>1557</v>
      </c>
      <c r="E547">
        <v>2021572</v>
      </c>
      <c r="F547">
        <v>2210943</v>
      </c>
      <c r="G547">
        <v>211880</v>
      </c>
      <c r="H547" t="s">
        <v>2346</v>
      </c>
      <c r="I547" t="s">
        <v>1363</v>
      </c>
      <c r="J547" t="s">
        <v>1157</v>
      </c>
      <c r="K547" t="s">
        <v>1147</v>
      </c>
      <c r="L547" t="s">
        <v>1148</v>
      </c>
      <c r="M547" s="14">
        <v>6.0668807114768901</v>
      </c>
      <c r="N547" t="s">
        <v>1154</v>
      </c>
      <c r="O547">
        <v>45.5867252258778</v>
      </c>
      <c r="P547">
        <v>-95.636906396320001</v>
      </c>
      <c r="Q547">
        <v>1.1000000000000001</v>
      </c>
      <c r="R547" s="14">
        <v>-33.702717182265502</v>
      </c>
      <c r="S547" s="14">
        <v>-3.10087477344389</v>
      </c>
      <c r="T547" s="14">
        <v>-8.8957189947143593</v>
      </c>
    </row>
    <row r="548" spans="1:20">
      <c r="A548" t="s">
        <v>1019</v>
      </c>
      <c r="B548">
        <v>1</v>
      </c>
      <c r="C548" s="2">
        <v>44818</v>
      </c>
      <c r="D548" t="s">
        <v>1558</v>
      </c>
      <c r="E548">
        <v>2021738</v>
      </c>
      <c r="F548">
        <v>2211109</v>
      </c>
      <c r="G548">
        <v>230100</v>
      </c>
      <c r="H548" t="s">
        <v>2346</v>
      </c>
      <c r="I548" t="s">
        <v>1363</v>
      </c>
      <c r="J548" t="s">
        <v>2325</v>
      </c>
      <c r="K548" t="s">
        <v>1147</v>
      </c>
      <c r="L548" t="s">
        <v>1148</v>
      </c>
      <c r="M548" s="14">
        <v>12.139258449425499</v>
      </c>
      <c r="N548" t="s">
        <v>1154</v>
      </c>
      <c r="O548">
        <v>46.792728197332103</v>
      </c>
      <c r="P548">
        <v>-95.999654088443194</v>
      </c>
      <c r="Q548">
        <v>12.2</v>
      </c>
      <c r="R548" s="14">
        <v>-37.488278606932298</v>
      </c>
      <c r="S548" s="14">
        <v>-2.8768296522951302</v>
      </c>
      <c r="T548" s="14">
        <v>-14.4736413885713</v>
      </c>
    </row>
    <row r="549" spans="1:20">
      <c r="A549" t="s">
        <v>994</v>
      </c>
      <c r="B549">
        <v>1</v>
      </c>
      <c r="C549" s="2">
        <v>44818</v>
      </c>
      <c r="D549" t="s">
        <v>1559</v>
      </c>
      <c r="E549">
        <v>2021755</v>
      </c>
      <c r="F549">
        <v>2211080</v>
      </c>
      <c r="G549">
        <v>227380</v>
      </c>
      <c r="H549" t="s">
        <v>2346</v>
      </c>
      <c r="I549" t="s">
        <v>1363</v>
      </c>
      <c r="J549" t="s">
        <v>1153</v>
      </c>
      <c r="K549" t="s">
        <v>1147</v>
      </c>
      <c r="L549" t="s">
        <v>1148</v>
      </c>
      <c r="M549" s="14">
        <v>1.22094567881851</v>
      </c>
      <c r="N549" t="s">
        <v>1154</v>
      </c>
      <c r="O549">
        <v>47.5140007410224</v>
      </c>
      <c r="P549">
        <v>-93.650124838608093</v>
      </c>
      <c r="Q549">
        <v>10</v>
      </c>
      <c r="R549" s="14">
        <v>-50.081816336960102</v>
      </c>
      <c r="S549" s="14">
        <v>-3.7628875942118598</v>
      </c>
      <c r="T549" s="14">
        <v>-19.978715583265199</v>
      </c>
    </row>
    <row r="550" spans="1:20">
      <c r="A550" t="s">
        <v>938</v>
      </c>
      <c r="B550">
        <v>1</v>
      </c>
      <c r="C550" s="2">
        <v>44804</v>
      </c>
      <c r="D550" t="s">
        <v>1560</v>
      </c>
      <c r="E550">
        <v>2021661</v>
      </c>
      <c r="F550">
        <v>2211012</v>
      </c>
      <c r="G550">
        <v>230140</v>
      </c>
      <c r="H550" t="s">
        <v>2346</v>
      </c>
      <c r="I550" t="s">
        <v>1363</v>
      </c>
      <c r="J550" t="s">
        <v>1157</v>
      </c>
      <c r="K550" t="s">
        <v>1147</v>
      </c>
      <c r="L550" t="s">
        <v>1148</v>
      </c>
      <c r="M550" s="14">
        <v>9.7393260847875691</v>
      </c>
      <c r="N550" t="s">
        <v>1154</v>
      </c>
      <c r="O550">
        <v>46.428900000000098</v>
      </c>
      <c r="P550">
        <v>-94.123490000000004</v>
      </c>
      <c r="Q550">
        <v>5.3</v>
      </c>
      <c r="R550" s="14">
        <v>-32.501680710387298</v>
      </c>
      <c r="S550" s="14">
        <v>-1.4060069988067401</v>
      </c>
      <c r="T550" s="14">
        <v>-21.253624719933299</v>
      </c>
    </row>
    <row r="551" spans="1:20">
      <c r="A551" t="s">
        <v>596</v>
      </c>
      <c r="B551">
        <v>1</v>
      </c>
      <c r="C551" s="2">
        <v>44768</v>
      </c>
      <c r="D551" t="s">
        <v>1561</v>
      </c>
      <c r="E551">
        <v>2021020</v>
      </c>
      <c r="F551">
        <v>2210631</v>
      </c>
      <c r="G551">
        <v>211960</v>
      </c>
      <c r="H551" t="s">
        <v>2346</v>
      </c>
      <c r="I551" t="s">
        <v>1363</v>
      </c>
      <c r="J551" t="s">
        <v>2326</v>
      </c>
      <c r="K551" t="s">
        <v>1147</v>
      </c>
      <c r="L551" t="s">
        <v>1148</v>
      </c>
      <c r="M551" s="14">
        <v>31.04771727</v>
      </c>
      <c r="N551" t="s">
        <v>1154</v>
      </c>
      <c r="O551">
        <v>47.672710000000002</v>
      </c>
      <c r="P551">
        <v>-93.495850000000004</v>
      </c>
      <c r="Q551">
        <v>13.1</v>
      </c>
      <c r="R551" s="14">
        <v>-64.581700326939199</v>
      </c>
      <c r="S551" s="14">
        <v>-8.6243830236481198</v>
      </c>
      <c r="T551" s="14">
        <v>4.4133638622457703</v>
      </c>
    </row>
    <row r="552" spans="1:20">
      <c r="A552" t="s">
        <v>1023</v>
      </c>
      <c r="B552">
        <v>1</v>
      </c>
      <c r="C552" s="2">
        <v>44819</v>
      </c>
      <c r="D552" t="s">
        <v>1562</v>
      </c>
      <c r="E552">
        <v>2021773</v>
      </c>
      <c r="F552">
        <v>2211114</v>
      </c>
      <c r="G552">
        <v>227400</v>
      </c>
      <c r="H552" t="s">
        <v>2346</v>
      </c>
      <c r="I552" t="s">
        <v>1363</v>
      </c>
      <c r="J552" t="s">
        <v>2326</v>
      </c>
      <c r="K552" t="s">
        <v>1147</v>
      </c>
      <c r="L552" t="s">
        <v>1148</v>
      </c>
      <c r="M552" s="14">
        <v>34.87592866</v>
      </c>
      <c r="N552" t="s">
        <v>1154</v>
      </c>
      <c r="O552">
        <v>46.148949999999999</v>
      </c>
      <c r="P552">
        <v>-95.522030000000001</v>
      </c>
      <c r="Q552">
        <v>1.2</v>
      </c>
      <c r="R552" s="14">
        <v>-36.026742271185903</v>
      </c>
      <c r="S552" s="14">
        <v>-3.6335955997135398</v>
      </c>
      <c r="T552" s="14">
        <v>-6.9579774734775901</v>
      </c>
    </row>
    <row r="553" spans="1:20">
      <c r="A553" t="s">
        <v>864</v>
      </c>
      <c r="B553">
        <v>1</v>
      </c>
      <c r="C553" s="2">
        <v>44795</v>
      </c>
      <c r="D553" t="s">
        <v>1563</v>
      </c>
      <c r="E553">
        <v>2021552</v>
      </c>
      <c r="F553">
        <v>2210929</v>
      </c>
      <c r="G553">
        <v>212920</v>
      </c>
      <c r="H553" t="s">
        <v>2346</v>
      </c>
      <c r="I553" t="s">
        <v>1319</v>
      </c>
      <c r="J553" t="s">
        <v>2326</v>
      </c>
      <c r="K553" t="s">
        <v>1147</v>
      </c>
      <c r="L553" t="s">
        <v>1148</v>
      </c>
      <c r="M553" s="14">
        <v>24.559803710000001</v>
      </c>
      <c r="N553" t="s">
        <v>1154</v>
      </c>
      <c r="O553">
        <v>45.488019999999999</v>
      </c>
      <c r="P553">
        <v>-96.442549999999997</v>
      </c>
      <c r="Q553">
        <v>1.55</v>
      </c>
      <c r="R553" s="14">
        <v>-25.894759393061602</v>
      </c>
      <c r="S553" s="14">
        <v>-1.89255554937739</v>
      </c>
      <c r="T553" s="14">
        <v>-10.7543149980424</v>
      </c>
    </row>
    <row r="554" spans="1:20">
      <c r="A554" t="s">
        <v>873</v>
      </c>
      <c r="B554">
        <v>1</v>
      </c>
      <c r="C554" s="2">
        <v>44796</v>
      </c>
      <c r="D554" t="s">
        <v>1564</v>
      </c>
      <c r="E554">
        <v>2021560</v>
      </c>
      <c r="F554">
        <v>2210939</v>
      </c>
      <c r="G554">
        <v>212960</v>
      </c>
      <c r="H554" t="s">
        <v>2346</v>
      </c>
      <c r="I554" t="s">
        <v>1319</v>
      </c>
      <c r="J554" t="s">
        <v>1157</v>
      </c>
      <c r="K554" t="s">
        <v>1147</v>
      </c>
      <c r="L554" t="s">
        <v>1148</v>
      </c>
      <c r="M554" s="14">
        <v>9.5512425304945996</v>
      </c>
      <c r="N554" t="s">
        <v>1154</v>
      </c>
      <c r="O554">
        <v>45.729779999999998</v>
      </c>
      <c r="P554">
        <v>-95.790809999999993</v>
      </c>
      <c r="Q554">
        <v>2.4</v>
      </c>
      <c r="R554" s="14">
        <v>-38.642848159009603</v>
      </c>
      <c r="S554" s="14">
        <v>-3.1541985607975702</v>
      </c>
      <c r="T554" s="14">
        <v>-13.409259672629</v>
      </c>
    </row>
    <row r="555" spans="1:20">
      <c r="A555" t="s">
        <v>996</v>
      </c>
      <c r="B555">
        <v>1</v>
      </c>
      <c r="C555" s="2">
        <v>44817</v>
      </c>
      <c r="D555" t="s">
        <v>1565</v>
      </c>
      <c r="E555">
        <v>2021731</v>
      </c>
      <c r="F555">
        <v>2211082</v>
      </c>
      <c r="G555">
        <v>229920</v>
      </c>
      <c r="H555" t="s">
        <v>2346</v>
      </c>
      <c r="I555" t="s">
        <v>1363</v>
      </c>
      <c r="J555" t="s">
        <v>1163</v>
      </c>
      <c r="K555" t="s">
        <v>1147</v>
      </c>
      <c r="L555" t="s">
        <v>1148</v>
      </c>
      <c r="M555" s="14">
        <v>61.060604951744999</v>
      </c>
      <c r="N555" t="s">
        <v>1154</v>
      </c>
      <c r="O555">
        <v>46.934519999999999</v>
      </c>
      <c r="P555">
        <v>-95.598219999999998</v>
      </c>
      <c r="Q555">
        <v>2.9</v>
      </c>
      <c r="R555" s="14">
        <v>-41.204330012170402</v>
      </c>
      <c r="S555" s="14">
        <v>-3.30879605200579</v>
      </c>
      <c r="T555" s="14">
        <v>-14.7339615961241</v>
      </c>
    </row>
    <row r="556" spans="1:20">
      <c r="A556" t="s">
        <v>897</v>
      </c>
      <c r="B556">
        <v>1</v>
      </c>
      <c r="C556" s="2">
        <v>44798</v>
      </c>
      <c r="D556" t="s">
        <v>1566</v>
      </c>
      <c r="E556">
        <v>2021602</v>
      </c>
      <c r="F556">
        <v>2210965</v>
      </c>
      <c r="G556">
        <v>213000</v>
      </c>
      <c r="H556" t="s">
        <v>2346</v>
      </c>
      <c r="I556" t="s">
        <v>1319</v>
      </c>
      <c r="J556" t="s">
        <v>1163</v>
      </c>
      <c r="K556" t="s">
        <v>1147</v>
      </c>
      <c r="L556" t="s">
        <v>1148</v>
      </c>
      <c r="M556" s="14">
        <v>60.826479939999999</v>
      </c>
      <c r="N556" t="s">
        <v>1154</v>
      </c>
      <c r="O556">
        <v>45.010820000000002</v>
      </c>
      <c r="P556">
        <v>-94.95729</v>
      </c>
      <c r="Q556">
        <v>1.45</v>
      </c>
      <c r="R556" s="14">
        <v>-25.361463145798901</v>
      </c>
      <c r="S556" s="14">
        <v>-2.2740738086874099</v>
      </c>
      <c r="T556" s="14">
        <v>-7.1688726762997002</v>
      </c>
    </row>
    <row r="557" spans="1:20">
      <c r="A557" t="s">
        <v>937</v>
      </c>
      <c r="B557">
        <v>1</v>
      </c>
      <c r="C557" s="2">
        <v>44805</v>
      </c>
      <c r="D557" t="s">
        <v>1567</v>
      </c>
      <c r="E557">
        <v>2021662</v>
      </c>
      <c r="F557">
        <v>2211011</v>
      </c>
      <c r="G557">
        <v>230080</v>
      </c>
      <c r="H557" t="s">
        <v>2346</v>
      </c>
      <c r="I557" t="s">
        <v>1363</v>
      </c>
      <c r="J557" t="s">
        <v>1157</v>
      </c>
      <c r="K557" t="s">
        <v>1147</v>
      </c>
      <c r="L557" t="s">
        <v>1148</v>
      </c>
      <c r="M557" s="14">
        <v>4.2625993329999998</v>
      </c>
      <c r="N557" t="s">
        <v>1154</v>
      </c>
      <c r="O557">
        <v>46.435339999999897</v>
      </c>
      <c r="P557">
        <v>-93.933369999999996</v>
      </c>
      <c r="Q557">
        <v>2.9</v>
      </c>
      <c r="R557" s="14">
        <v>-48.773902357844598</v>
      </c>
      <c r="S557" s="14">
        <v>-5.5396155157796096</v>
      </c>
      <c r="T557" s="14">
        <v>-4.4569782316077502</v>
      </c>
    </row>
    <row r="558" spans="1:20">
      <c r="A558" t="s">
        <v>980</v>
      </c>
      <c r="B558">
        <v>1</v>
      </c>
      <c r="C558" s="2">
        <v>44811</v>
      </c>
      <c r="D558" t="s">
        <v>1568</v>
      </c>
      <c r="E558">
        <v>2021693</v>
      </c>
      <c r="F558">
        <v>2211059</v>
      </c>
      <c r="G558">
        <v>230060</v>
      </c>
      <c r="H558" t="s">
        <v>2346</v>
      </c>
      <c r="I558" t="s">
        <v>1363</v>
      </c>
      <c r="J558" t="s">
        <v>2325</v>
      </c>
      <c r="K558" t="s">
        <v>1147</v>
      </c>
      <c r="L558" t="s">
        <v>1148</v>
      </c>
      <c r="M558" s="14">
        <v>19.184642490000002</v>
      </c>
      <c r="N558" t="s">
        <v>1154</v>
      </c>
      <c r="O558">
        <v>47.522620000000003</v>
      </c>
      <c r="P558">
        <v>-93.665639999999996</v>
      </c>
      <c r="Q558">
        <v>12.9</v>
      </c>
      <c r="R558" s="14">
        <v>-58.072427365324501</v>
      </c>
      <c r="S558" s="14">
        <v>-6.3580939267424901</v>
      </c>
      <c r="T558" s="14">
        <v>-7.2076759513845499</v>
      </c>
    </row>
    <row r="559" spans="1:20">
      <c r="A559" t="s">
        <v>896</v>
      </c>
      <c r="B559">
        <v>1</v>
      </c>
      <c r="C559" s="2">
        <v>44797</v>
      </c>
      <c r="D559" t="s">
        <v>1569</v>
      </c>
      <c r="E559">
        <v>2021601</v>
      </c>
      <c r="F559">
        <v>2210964</v>
      </c>
      <c r="G559">
        <v>211920</v>
      </c>
      <c r="H559" t="s">
        <v>2346</v>
      </c>
      <c r="I559" t="s">
        <v>1319</v>
      </c>
      <c r="J559" t="s">
        <v>1157</v>
      </c>
      <c r="K559" t="s">
        <v>1147</v>
      </c>
      <c r="L559" t="s">
        <v>1148</v>
      </c>
      <c r="M559" s="14">
        <v>9.5282533010314694</v>
      </c>
      <c r="N559" t="s">
        <v>1154</v>
      </c>
      <c r="O559">
        <v>44.169015551848901</v>
      </c>
      <c r="P559">
        <v>-95.959929671176198</v>
      </c>
      <c r="Q559">
        <v>1</v>
      </c>
      <c r="R559" s="14">
        <v>-15.541025799976699</v>
      </c>
      <c r="S559" s="14">
        <v>-0.104724828695029</v>
      </c>
      <c r="T559" s="14">
        <v>-14.703227170416399</v>
      </c>
    </row>
    <row r="560" spans="1:20">
      <c r="A560" t="s">
        <v>767</v>
      </c>
      <c r="B560">
        <v>1</v>
      </c>
      <c r="C560" s="2">
        <v>44782</v>
      </c>
      <c r="D560" t="s">
        <v>1570</v>
      </c>
      <c r="E560">
        <v>2021429</v>
      </c>
      <c r="F560">
        <v>2210817</v>
      </c>
      <c r="G560">
        <v>211900</v>
      </c>
      <c r="H560" t="s">
        <v>2346</v>
      </c>
      <c r="I560" t="s">
        <v>1363</v>
      </c>
      <c r="J560" t="s">
        <v>2325</v>
      </c>
      <c r="K560" t="s">
        <v>1147</v>
      </c>
      <c r="L560" t="s">
        <v>1148</v>
      </c>
      <c r="M560" s="14">
        <v>14.6149453117037</v>
      </c>
      <c r="N560" t="s">
        <v>1154</v>
      </c>
      <c r="O560">
        <v>46.311500033311901</v>
      </c>
      <c r="P560">
        <v>-96.099627561424398</v>
      </c>
      <c r="Q560">
        <v>3.2</v>
      </c>
      <c r="R560" s="14">
        <v>-35.743643689736899</v>
      </c>
      <c r="S560" s="14">
        <v>-3.0117634902590198</v>
      </c>
      <c r="T560" s="14">
        <v>-11.649535767664601</v>
      </c>
    </row>
    <row r="561" spans="1:20">
      <c r="A561" t="s">
        <v>984</v>
      </c>
      <c r="B561">
        <v>1</v>
      </c>
      <c r="C561" s="2">
        <v>44816</v>
      </c>
      <c r="D561" t="s">
        <v>1571</v>
      </c>
      <c r="E561">
        <v>2021717</v>
      </c>
      <c r="F561">
        <v>2211068</v>
      </c>
      <c r="G561">
        <v>229800</v>
      </c>
      <c r="H561" t="s">
        <v>2346</v>
      </c>
      <c r="I561" t="s">
        <v>1319</v>
      </c>
      <c r="J561" t="s">
        <v>1157</v>
      </c>
      <c r="K561" t="s">
        <v>1147</v>
      </c>
      <c r="L561" t="s">
        <v>1148</v>
      </c>
      <c r="M561" s="14">
        <v>5.6585035993244404</v>
      </c>
      <c r="N561" t="s">
        <v>1154</v>
      </c>
      <c r="O561">
        <v>46.788543535852</v>
      </c>
      <c r="P561">
        <v>-96.317908195395603</v>
      </c>
      <c r="Q561">
        <v>1.1000000000000001</v>
      </c>
      <c r="R561" s="14">
        <v>-35.982409527403803</v>
      </c>
      <c r="S561" s="14">
        <v>-3.3978768172923899</v>
      </c>
      <c r="T561" s="14">
        <v>-8.7993949890646501</v>
      </c>
    </row>
    <row r="562" spans="1:20">
      <c r="A562" t="s">
        <v>1073</v>
      </c>
      <c r="B562">
        <v>1</v>
      </c>
      <c r="C562" s="2">
        <v>44830</v>
      </c>
      <c r="D562" t="s">
        <v>1572</v>
      </c>
      <c r="E562">
        <v>2021834</v>
      </c>
      <c r="F562">
        <v>2211170</v>
      </c>
      <c r="G562">
        <v>230440</v>
      </c>
      <c r="H562" t="s">
        <v>2346</v>
      </c>
      <c r="I562" t="s">
        <v>1363</v>
      </c>
      <c r="J562" t="s">
        <v>1153</v>
      </c>
      <c r="K562" t="s">
        <v>1147</v>
      </c>
      <c r="L562" t="s">
        <v>1148</v>
      </c>
      <c r="M562" s="14">
        <v>2.4193201438459901</v>
      </c>
      <c r="N562" t="s">
        <v>1154</v>
      </c>
      <c r="O562">
        <v>47.130811508616901</v>
      </c>
      <c r="P562">
        <v>-95.523641847168506</v>
      </c>
      <c r="Q562">
        <v>4.8</v>
      </c>
      <c r="R562" s="14">
        <v>-48.110808302204497</v>
      </c>
      <c r="S562" s="14">
        <v>-4.1736279462271098</v>
      </c>
      <c r="T562" s="14">
        <v>-14.721784732387601</v>
      </c>
    </row>
    <row r="563" spans="1:20">
      <c r="A563" t="s">
        <v>1041</v>
      </c>
      <c r="B563">
        <v>1</v>
      </c>
      <c r="C563" s="2">
        <v>44824</v>
      </c>
      <c r="D563" t="s">
        <v>1573</v>
      </c>
      <c r="E563">
        <v>2021803</v>
      </c>
      <c r="F563">
        <v>2211133</v>
      </c>
      <c r="G563">
        <v>229940</v>
      </c>
      <c r="H563" t="s">
        <v>2346</v>
      </c>
      <c r="I563" t="s">
        <v>1363</v>
      </c>
      <c r="J563" t="s">
        <v>1157</v>
      </c>
      <c r="K563" t="s">
        <v>1147</v>
      </c>
      <c r="L563" t="s">
        <v>1148</v>
      </c>
      <c r="M563" s="14">
        <v>4.4506473661144899</v>
      </c>
      <c r="N563" t="s">
        <v>1154</v>
      </c>
      <c r="O563">
        <v>46.776943742441802</v>
      </c>
      <c r="P563">
        <v>-94.559481635656397</v>
      </c>
      <c r="Q563">
        <v>2.65</v>
      </c>
      <c r="R563" s="14">
        <v>-55.002723507503198</v>
      </c>
      <c r="S563" s="14">
        <v>-6.6360204026566203</v>
      </c>
      <c r="T563" s="14">
        <v>-1.91456028625022</v>
      </c>
    </row>
    <row r="564" spans="1:20">
      <c r="A564" t="s">
        <v>632</v>
      </c>
      <c r="B564">
        <v>1</v>
      </c>
      <c r="C564" s="2">
        <v>44769</v>
      </c>
      <c r="D564" t="s">
        <v>1574</v>
      </c>
      <c r="E564">
        <v>2021048</v>
      </c>
      <c r="F564">
        <v>2210674</v>
      </c>
      <c r="G564">
        <v>215160</v>
      </c>
      <c r="H564" t="s">
        <v>2346</v>
      </c>
      <c r="I564" t="s">
        <v>1363</v>
      </c>
      <c r="J564" t="s">
        <v>1163</v>
      </c>
      <c r="K564" t="s">
        <v>1147</v>
      </c>
      <c r="L564" t="s">
        <v>1148</v>
      </c>
      <c r="M564" s="14">
        <v>62.546768589021603</v>
      </c>
      <c r="N564" t="s">
        <v>1154</v>
      </c>
      <c r="O564">
        <v>46.8485270599313</v>
      </c>
      <c r="P564">
        <v>-93.236858124038605</v>
      </c>
      <c r="Q564">
        <v>21</v>
      </c>
      <c r="R564" s="14">
        <v>-54.212461707876599</v>
      </c>
      <c r="S564" s="14">
        <v>-5.9977819432814004</v>
      </c>
      <c r="T564" s="14">
        <v>-6.2302061616254099</v>
      </c>
    </row>
    <row r="565" spans="1:20">
      <c r="A565" t="s">
        <v>766</v>
      </c>
      <c r="B565">
        <v>1</v>
      </c>
      <c r="C565" s="2">
        <v>44782</v>
      </c>
      <c r="D565" t="s">
        <v>1575</v>
      </c>
      <c r="E565">
        <v>2021428</v>
      </c>
      <c r="F565">
        <v>2210816</v>
      </c>
      <c r="G565">
        <v>211300</v>
      </c>
      <c r="H565" t="s">
        <v>2346</v>
      </c>
      <c r="I565" t="s">
        <v>1363</v>
      </c>
      <c r="J565" t="s">
        <v>1157</v>
      </c>
      <c r="K565" t="s">
        <v>1147</v>
      </c>
      <c r="L565" t="s">
        <v>1148</v>
      </c>
      <c r="M565" s="14">
        <v>4.4367932801108099</v>
      </c>
      <c r="N565" t="s">
        <v>1154</v>
      </c>
      <c r="O565">
        <v>46.423895623839996</v>
      </c>
      <c r="P565">
        <v>-95.859811116953594</v>
      </c>
      <c r="Q565">
        <v>1.5</v>
      </c>
      <c r="R565" s="14">
        <v>-43.537926961468301</v>
      </c>
      <c r="S565" s="14">
        <v>-4.4095029415604197</v>
      </c>
      <c r="T565" s="14">
        <v>-8.2619034289849207</v>
      </c>
    </row>
    <row r="566" spans="1:20">
      <c r="A566" t="s">
        <v>488</v>
      </c>
      <c r="B566">
        <v>1</v>
      </c>
      <c r="C566" s="2">
        <v>44760</v>
      </c>
      <c r="D566" t="s">
        <v>1576</v>
      </c>
      <c r="E566">
        <v>2020867</v>
      </c>
      <c r="F566">
        <v>2210516</v>
      </c>
      <c r="G566">
        <v>211360</v>
      </c>
      <c r="H566" t="s">
        <v>2346</v>
      </c>
      <c r="I566" t="s">
        <v>1319</v>
      </c>
      <c r="J566" t="s">
        <v>1163</v>
      </c>
      <c r="K566" t="s">
        <v>1147</v>
      </c>
      <c r="L566" t="s">
        <v>1148</v>
      </c>
      <c r="M566" s="14">
        <v>67.077147583503404</v>
      </c>
      <c r="N566" t="s">
        <v>1154</v>
      </c>
      <c r="O566">
        <v>43.854202755392102</v>
      </c>
      <c r="P566">
        <v>-95.200941406174394</v>
      </c>
      <c r="Q566">
        <v>1.5</v>
      </c>
      <c r="R566" s="14">
        <v>-30.1749262187192</v>
      </c>
      <c r="S566" s="14">
        <v>-3.0380019524095201</v>
      </c>
      <c r="T566" s="14">
        <v>-5.87091059944302</v>
      </c>
    </row>
    <row r="567" spans="1:20">
      <c r="A567" t="s">
        <v>886</v>
      </c>
      <c r="B567">
        <v>1</v>
      </c>
      <c r="C567" s="2">
        <v>44796</v>
      </c>
      <c r="D567" t="s">
        <v>1577</v>
      </c>
      <c r="E567">
        <v>2021559</v>
      </c>
      <c r="F567">
        <v>2210952</v>
      </c>
      <c r="G567">
        <v>212860</v>
      </c>
      <c r="H567" t="s">
        <v>2346</v>
      </c>
      <c r="I567" t="s">
        <v>1363</v>
      </c>
      <c r="J567" t="s">
        <v>1157</v>
      </c>
      <c r="K567" t="s">
        <v>1147</v>
      </c>
      <c r="L567" t="s">
        <v>1148</v>
      </c>
      <c r="M567" s="14">
        <v>5.6148600861193501</v>
      </c>
      <c r="N567" t="s">
        <v>1154</v>
      </c>
      <c r="O567">
        <v>45.460929428889997</v>
      </c>
      <c r="P567">
        <v>-95.427389683360204</v>
      </c>
      <c r="Q567">
        <v>1.1000000000000001</v>
      </c>
      <c r="R567" s="14">
        <v>-29.117074589317902</v>
      </c>
      <c r="S567" s="14">
        <v>-2.0513352530412101</v>
      </c>
      <c r="T567" s="14">
        <v>-12.706392564988199</v>
      </c>
    </row>
    <row r="568" spans="1:20">
      <c r="A568" t="s">
        <v>664</v>
      </c>
      <c r="B568">
        <v>1</v>
      </c>
      <c r="C568" s="2">
        <v>44774</v>
      </c>
      <c r="D568" t="s">
        <v>1578</v>
      </c>
      <c r="E568">
        <v>2021097</v>
      </c>
      <c r="F568">
        <v>2210707</v>
      </c>
      <c r="G568">
        <v>211780</v>
      </c>
      <c r="H568" t="s">
        <v>2346</v>
      </c>
      <c r="I568" t="s">
        <v>1319</v>
      </c>
      <c r="J568" t="s">
        <v>1163</v>
      </c>
      <c r="K568" t="s">
        <v>1147</v>
      </c>
      <c r="L568" t="s">
        <v>1148</v>
      </c>
      <c r="M568" s="14">
        <v>140.697925907757</v>
      </c>
      <c r="N568" t="s">
        <v>1154</v>
      </c>
      <c r="O568">
        <v>43.5662642886019</v>
      </c>
      <c r="P568">
        <v>-93.440302930822298</v>
      </c>
      <c r="Q568">
        <v>1.1000000000000001</v>
      </c>
      <c r="R568" s="14">
        <v>-18.571550995674102</v>
      </c>
      <c r="S568" s="14">
        <v>-1.52117202114276</v>
      </c>
      <c r="T568" s="14">
        <v>-6.40217482653199</v>
      </c>
    </row>
    <row r="569" spans="1:20">
      <c r="A569" t="s">
        <v>960</v>
      </c>
      <c r="B569">
        <v>1</v>
      </c>
      <c r="C569" s="2">
        <v>44810</v>
      </c>
      <c r="D569" t="s">
        <v>1579</v>
      </c>
      <c r="E569">
        <v>2021681</v>
      </c>
      <c r="F569">
        <v>2211035</v>
      </c>
      <c r="G569">
        <v>230160</v>
      </c>
      <c r="H569" t="s">
        <v>2346</v>
      </c>
      <c r="I569" t="s">
        <v>1363</v>
      </c>
      <c r="J569" t="s">
        <v>1163</v>
      </c>
      <c r="K569" t="s">
        <v>1147</v>
      </c>
      <c r="L569" t="s">
        <v>1148</v>
      </c>
      <c r="M569" s="14">
        <v>69.363598491380898</v>
      </c>
      <c r="N569" t="s">
        <v>1154</v>
      </c>
      <c r="O569">
        <v>47.3722905599287</v>
      </c>
      <c r="P569">
        <v>-94.959128368151099</v>
      </c>
      <c r="Q569">
        <v>23</v>
      </c>
      <c r="R569" s="14">
        <v>-67.151109357559903</v>
      </c>
      <c r="S569" s="14">
        <v>-8.2608992203587999</v>
      </c>
      <c r="T569" s="14">
        <v>-1.0639155946895</v>
      </c>
    </row>
    <row r="570" spans="1:20">
      <c r="A570" t="s">
        <v>1018</v>
      </c>
      <c r="B570">
        <v>1</v>
      </c>
      <c r="C570" s="2">
        <v>44819</v>
      </c>
      <c r="D570" t="s">
        <v>1580</v>
      </c>
      <c r="E570">
        <v>2021764</v>
      </c>
      <c r="F570">
        <v>2211107</v>
      </c>
      <c r="G570">
        <v>230020</v>
      </c>
      <c r="H570" t="s">
        <v>2346</v>
      </c>
      <c r="I570" t="s">
        <v>1363</v>
      </c>
      <c r="J570" t="s">
        <v>1163</v>
      </c>
      <c r="K570" t="s">
        <v>1147</v>
      </c>
      <c r="L570" t="s">
        <v>1148</v>
      </c>
      <c r="M570" s="14">
        <v>565.23735120962999</v>
      </c>
      <c r="N570" t="s">
        <v>1154</v>
      </c>
      <c r="O570">
        <v>46.614821545103197</v>
      </c>
      <c r="P570">
        <v>-95.949954512452507</v>
      </c>
      <c r="Q570">
        <v>15.5</v>
      </c>
      <c r="R570" s="14">
        <v>-40.412428476912197</v>
      </c>
      <c r="S570" s="14">
        <v>-3.8849358956664899</v>
      </c>
      <c r="T570" s="14">
        <v>-9.3329413115803508</v>
      </c>
    </row>
    <row r="571" spans="1:20">
      <c r="A571" t="s">
        <v>1066</v>
      </c>
      <c r="B571">
        <v>1</v>
      </c>
      <c r="C571" s="2">
        <v>44825</v>
      </c>
      <c r="D571" t="s">
        <v>1581</v>
      </c>
      <c r="E571">
        <v>2021816</v>
      </c>
      <c r="F571">
        <v>2211161</v>
      </c>
      <c r="G571">
        <v>230400</v>
      </c>
      <c r="H571" t="s">
        <v>2346</v>
      </c>
      <c r="I571" t="s">
        <v>1319</v>
      </c>
      <c r="J571" t="s">
        <v>2325</v>
      </c>
      <c r="K571" t="s">
        <v>1147</v>
      </c>
      <c r="L571" t="s">
        <v>1148</v>
      </c>
      <c r="M571" s="14">
        <v>11.5901707231681</v>
      </c>
      <c r="N571" t="s">
        <v>1154</v>
      </c>
      <c r="O571">
        <v>47.599179846326003</v>
      </c>
      <c r="P571">
        <v>-96.1256261014762</v>
      </c>
      <c r="Q571">
        <v>11</v>
      </c>
      <c r="R571" s="14">
        <v>-47.890122061681403</v>
      </c>
      <c r="S571" s="14">
        <v>-4.3977484003984904</v>
      </c>
      <c r="T571" s="14">
        <v>-12.7081348584934</v>
      </c>
    </row>
    <row r="572" spans="1:20">
      <c r="A572" t="s">
        <v>966</v>
      </c>
      <c r="B572">
        <v>1</v>
      </c>
      <c r="C572" s="2">
        <v>44812</v>
      </c>
      <c r="D572" t="s">
        <v>1582</v>
      </c>
      <c r="E572">
        <v>2021695</v>
      </c>
      <c r="F572">
        <v>2211042</v>
      </c>
      <c r="G572">
        <v>229960</v>
      </c>
      <c r="H572" t="s">
        <v>2346</v>
      </c>
      <c r="I572" t="s">
        <v>1363</v>
      </c>
      <c r="J572" t="s">
        <v>1163</v>
      </c>
      <c r="K572" t="s">
        <v>1147</v>
      </c>
      <c r="L572" t="s">
        <v>1148</v>
      </c>
      <c r="M572" s="14">
        <v>117.380079551644</v>
      </c>
      <c r="N572" t="s">
        <v>1154</v>
      </c>
      <c r="O572">
        <v>45.905018602733399</v>
      </c>
      <c r="P572">
        <v>-95.441950079408301</v>
      </c>
      <c r="Q572">
        <v>14</v>
      </c>
      <c r="R572" s="14">
        <v>-40.835043032836303</v>
      </c>
      <c r="S572" s="14">
        <v>-4.0049659800114297</v>
      </c>
      <c r="T572" s="14">
        <v>-8.7953151927448392</v>
      </c>
    </row>
    <row r="573" spans="1:20">
      <c r="A573" t="s">
        <v>1022</v>
      </c>
      <c r="B573">
        <v>1</v>
      </c>
      <c r="C573" s="2">
        <v>44820</v>
      </c>
      <c r="D573" t="s">
        <v>1583</v>
      </c>
      <c r="E573">
        <v>2021772</v>
      </c>
      <c r="F573">
        <v>2211113</v>
      </c>
      <c r="G573">
        <v>227360</v>
      </c>
      <c r="H573" t="s">
        <v>2346</v>
      </c>
      <c r="I573" t="s">
        <v>1319</v>
      </c>
      <c r="J573" t="s">
        <v>1163</v>
      </c>
      <c r="K573" t="s">
        <v>1147</v>
      </c>
      <c r="L573" t="s">
        <v>1148</v>
      </c>
      <c r="M573" s="14">
        <v>56.854545512239703</v>
      </c>
      <c r="N573" t="s">
        <v>1154</v>
      </c>
      <c r="O573">
        <v>45.557246596350197</v>
      </c>
      <c r="P573">
        <v>-96.072626886829397</v>
      </c>
      <c r="Q573">
        <v>1.4</v>
      </c>
      <c r="R573" s="14">
        <v>-22.5279799209857</v>
      </c>
      <c r="S573" s="14">
        <v>-1.25991091790259</v>
      </c>
      <c r="T573" s="14">
        <v>-12.448692577765</v>
      </c>
    </row>
    <row r="574" spans="1:20">
      <c r="A574" t="s">
        <v>1046</v>
      </c>
      <c r="B574">
        <v>1</v>
      </c>
      <c r="C574" s="2">
        <v>44825</v>
      </c>
      <c r="D574" t="s">
        <v>1584</v>
      </c>
      <c r="E574">
        <v>2021812</v>
      </c>
      <c r="F574">
        <v>2211138</v>
      </c>
      <c r="G574">
        <v>230420</v>
      </c>
      <c r="H574" t="s">
        <v>2346</v>
      </c>
      <c r="I574" t="s">
        <v>1363</v>
      </c>
      <c r="J574" t="s">
        <v>1157</v>
      </c>
      <c r="K574" t="s">
        <v>1147</v>
      </c>
      <c r="L574" t="s">
        <v>1148</v>
      </c>
      <c r="M574" s="14">
        <v>6.7103334071027598</v>
      </c>
      <c r="N574" t="s">
        <v>1154</v>
      </c>
      <c r="O574">
        <v>45.192422731567603</v>
      </c>
      <c r="P574">
        <v>-92.858778455348798</v>
      </c>
      <c r="Q574">
        <v>2.6</v>
      </c>
      <c r="R574" s="14">
        <v>-21.2379060228259</v>
      </c>
      <c r="S574" s="14">
        <v>0.14591991364892801</v>
      </c>
      <c r="T574" s="14">
        <v>-22.4052653320174</v>
      </c>
    </row>
    <row r="575" spans="1:20">
      <c r="A575" t="s">
        <v>512</v>
      </c>
      <c r="B575">
        <v>1</v>
      </c>
      <c r="C575" s="2">
        <v>44762</v>
      </c>
      <c r="D575" t="s">
        <v>1585</v>
      </c>
      <c r="E575">
        <v>2020952</v>
      </c>
      <c r="F575">
        <v>2210544</v>
      </c>
      <c r="G575">
        <v>211700</v>
      </c>
      <c r="H575" t="s">
        <v>2354</v>
      </c>
      <c r="I575" t="s">
        <v>1159</v>
      </c>
      <c r="J575" t="s">
        <v>1153</v>
      </c>
      <c r="K575" t="s">
        <v>1147</v>
      </c>
      <c r="L575" t="s">
        <v>1148</v>
      </c>
      <c r="M575" s="14">
        <v>2.7217310093731699</v>
      </c>
      <c r="N575" t="s">
        <v>1151</v>
      </c>
      <c r="O575">
        <v>37.187620000000003</v>
      </c>
      <c r="P575">
        <v>-89.930679999999995</v>
      </c>
      <c r="Q575">
        <v>4</v>
      </c>
      <c r="R575" s="14">
        <v>-12.616762315908399</v>
      </c>
      <c r="S575" s="14">
        <v>-1.4117454984357001</v>
      </c>
      <c r="T575" s="14">
        <v>-1.32279832842283</v>
      </c>
    </row>
    <row r="576" spans="1:20">
      <c r="A576" t="s">
        <v>341</v>
      </c>
      <c r="B576">
        <v>1</v>
      </c>
      <c r="C576" s="2">
        <v>44741</v>
      </c>
      <c r="D576" t="s">
        <v>1586</v>
      </c>
      <c r="E576">
        <v>2020683</v>
      </c>
      <c r="F576">
        <v>2210352</v>
      </c>
      <c r="G576">
        <v>216860</v>
      </c>
      <c r="H576" t="s">
        <v>2354</v>
      </c>
      <c r="I576" t="s">
        <v>1159</v>
      </c>
      <c r="J576" t="s">
        <v>1153</v>
      </c>
      <c r="K576" t="s">
        <v>1147</v>
      </c>
      <c r="L576" t="s">
        <v>1148</v>
      </c>
      <c r="M576" s="14">
        <v>1.02737402009014</v>
      </c>
      <c r="N576" t="s">
        <v>1151</v>
      </c>
      <c r="O576">
        <v>38.005040000000001</v>
      </c>
      <c r="P576">
        <v>-92.077539999999999</v>
      </c>
      <c r="Q576">
        <v>1.9</v>
      </c>
      <c r="R576" s="14">
        <v>-16.791741682699801</v>
      </c>
      <c r="S576" s="14">
        <v>-2.3496067355668</v>
      </c>
      <c r="T576" s="14">
        <v>2.00511220183455</v>
      </c>
    </row>
    <row r="577" spans="1:20">
      <c r="A577" t="s">
        <v>383</v>
      </c>
      <c r="B577">
        <v>1</v>
      </c>
      <c r="C577" s="2">
        <v>44749</v>
      </c>
      <c r="D577" t="s">
        <v>1587</v>
      </c>
      <c r="E577">
        <v>2020740</v>
      </c>
      <c r="F577">
        <v>2210398</v>
      </c>
      <c r="G577">
        <v>212200</v>
      </c>
      <c r="H577" t="s">
        <v>2354</v>
      </c>
      <c r="I577" t="s">
        <v>1319</v>
      </c>
      <c r="J577" t="s">
        <v>1157</v>
      </c>
      <c r="K577" t="s">
        <v>1147</v>
      </c>
      <c r="L577" t="s">
        <v>1148</v>
      </c>
      <c r="M577" s="14">
        <v>7.7585237438924297</v>
      </c>
      <c r="N577" t="s">
        <v>1151</v>
      </c>
      <c r="O577">
        <v>38.857909999999997</v>
      </c>
      <c r="P577">
        <v>-90.428560000000004</v>
      </c>
      <c r="Q577">
        <v>4.2</v>
      </c>
      <c r="R577" s="14">
        <v>-14.518552084153299</v>
      </c>
      <c r="S577" s="14">
        <v>-2.0371684653960598</v>
      </c>
      <c r="T577" s="14">
        <v>1.77879563901517</v>
      </c>
    </row>
    <row r="578" spans="1:20">
      <c r="A578" t="s">
        <v>454</v>
      </c>
      <c r="B578">
        <v>1</v>
      </c>
      <c r="C578" s="2">
        <v>44755</v>
      </c>
      <c r="D578" t="s">
        <v>1588</v>
      </c>
      <c r="E578">
        <v>2020849</v>
      </c>
      <c r="F578">
        <v>2210477</v>
      </c>
      <c r="G578">
        <v>212160</v>
      </c>
      <c r="H578" t="s">
        <v>2354</v>
      </c>
      <c r="I578" t="s">
        <v>1319</v>
      </c>
      <c r="J578" t="s">
        <v>1153</v>
      </c>
      <c r="K578" t="s">
        <v>1147</v>
      </c>
      <c r="L578" t="s">
        <v>1148</v>
      </c>
      <c r="M578" s="14">
        <v>1.45457028309752</v>
      </c>
      <c r="N578" t="s">
        <v>1151</v>
      </c>
      <c r="O578">
        <v>38.447490000000002</v>
      </c>
      <c r="P578">
        <v>-93.865350000000007</v>
      </c>
      <c r="Q578">
        <v>2.2999999999999901</v>
      </c>
      <c r="R578" s="14">
        <v>-15.3845036763111</v>
      </c>
      <c r="S578" s="14">
        <v>-1.3276872857787001</v>
      </c>
      <c r="T578" s="14">
        <v>-4.7630053900815597</v>
      </c>
    </row>
    <row r="579" spans="1:20">
      <c r="A579" t="s">
        <v>509</v>
      </c>
      <c r="B579">
        <v>1</v>
      </c>
      <c r="C579" s="2">
        <v>44760</v>
      </c>
      <c r="D579" t="s">
        <v>1589</v>
      </c>
      <c r="E579">
        <v>2020866</v>
      </c>
      <c r="F579">
        <v>2210541</v>
      </c>
      <c r="G579">
        <v>212180</v>
      </c>
      <c r="H579" t="s">
        <v>2354</v>
      </c>
      <c r="I579" t="s">
        <v>1159</v>
      </c>
      <c r="J579" t="s">
        <v>1153</v>
      </c>
      <c r="K579" t="s">
        <v>1147</v>
      </c>
      <c r="L579" t="s">
        <v>1148</v>
      </c>
      <c r="M579" s="14">
        <v>2.9114945915041601</v>
      </c>
      <c r="N579" t="s">
        <v>1151</v>
      </c>
      <c r="O579">
        <v>37.518138707500697</v>
      </c>
      <c r="P579">
        <v>-92.782779454716206</v>
      </c>
      <c r="Q579">
        <v>1.9</v>
      </c>
      <c r="R579" s="14">
        <v>-16.262545632180601</v>
      </c>
      <c r="S579" s="14">
        <v>-2.2603710328093398</v>
      </c>
      <c r="T579" s="14">
        <v>1.82042263029411</v>
      </c>
    </row>
    <row r="580" spans="1:20">
      <c r="A580" t="s">
        <v>99</v>
      </c>
      <c r="B580">
        <v>1</v>
      </c>
      <c r="C580" s="2">
        <v>44721</v>
      </c>
      <c r="D580" t="s">
        <v>1590</v>
      </c>
      <c r="E580">
        <v>2020383</v>
      </c>
      <c r="F580">
        <v>2210097</v>
      </c>
      <c r="G580">
        <v>200120</v>
      </c>
      <c r="H580" t="s">
        <v>2354</v>
      </c>
      <c r="I580" t="s">
        <v>1319</v>
      </c>
      <c r="J580" t="s">
        <v>1157</v>
      </c>
      <c r="K580" t="s">
        <v>1147</v>
      </c>
      <c r="L580" t="s">
        <v>1148</v>
      </c>
      <c r="M580" s="14">
        <v>6.9693872761725002</v>
      </c>
      <c r="N580" t="s">
        <v>1151</v>
      </c>
      <c r="O580">
        <v>39.888426906335297</v>
      </c>
      <c r="P580">
        <v>-93.197625024133004</v>
      </c>
      <c r="Q580">
        <v>2.1</v>
      </c>
      <c r="R580" s="14">
        <v>-33.502966016779197</v>
      </c>
      <c r="S580" s="14">
        <v>-4.7725892994407904</v>
      </c>
      <c r="T580" s="14">
        <v>4.6777483787471796</v>
      </c>
    </row>
    <row r="581" spans="1:20">
      <c r="A581" t="s">
        <v>1079</v>
      </c>
      <c r="B581">
        <v>1</v>
      </c>
      <c r="C581" s="2">
        <v>44831</v>
      </c>
      <c r="D581" t="s">
        <v>1591</v>
      </c>
      <c r="E581">
        <v>2021841</v>
      </c>
      <c r="F581">
        <v>2211177</v>
      </c>
      <c r="G581">
        <v>224880</v>
      </c>
      <c r="H581" t="s">
        <v>2354</v>
      </c>
      <c r="I581" t="s">
        <v>1159</v>
      </c>
      <c r="J581" t="s">
        <v>1157</v>
      </c>
      <c r="K581" t="s">
        <v>1147</v>
      </c>
      <c r="L581" t="s">
        <v>1148</v>
      </c>
      <c r="M581" s="14">
        <v>6.8310255305663397</v>
      </c>
      <c r="N581" t="s">
        <v>1151</v>
      </c>
      <c r="O581">
        <v>37.895569999999999</v>
      </c>
      <c r="P581">
        <v>-90.859769999999997</v>
      </c>
      <c r="Q581">
        <v>2.2999999999999901</v>
      </c>
      <c r="R581" s="14">
        <v>-19.046378582059699</v>
      </c>
      <c r="S581" s="14">
        <v>-2.64260337434379</v>
      </c>
      <c r="T581" s="14">
        <v>2.09444841269065</v>
      </c>
    </row>
    <row r="582" spans="1:20">
      <c r="A582" t="s">
        <v>350</v>
      </c>
      <c r="B582">
        <v>1</v>
      </c>
      <c r="C582" s="2">
        <v>44742</v>
      </c>
      <c r="D582" t="s">
        <v>1592</v>
      </c>
      <c r="E582">
        <v>2020704</v>
      </c>
      <c r="F582">
        <v>2210361</v>
      </c>
      <c r="G582">
        <v>216800</v>
      </c>
      <c r="H582" t="s">
        <v>2354</v>
      </c>
      <c r="I582" t="s">
        <v>1319</v>
      </c>
      <c r="J582" t="s">
        <v>2325</v>
      </c>
      <c r="K582" t="s">
        <v>1147</v>
      </c>
      <c r="L582" t="s">
        <v>1148</v>
      </c>
      <c r="M582" s="14">
        <v>15.91536</v>
      </c>
      <c r="N582" t="s">
        <v>1151</v>
      </c>
      <c r="O582">
        <v>39.350879999999997</v>
      </c>
      <c r="P582">
        <v>-92.126189999999994</v>
      </c>
      <c r="Q582">
        <v>3.3</v>
      </c>
      <c r="R582" s="14">
        <v>-26.284698578544798</v>
      </c>
      <c r="S582" s="14">
        <v>-3.3539426736178499</v>
      </c>
      <c r="T582" s="14">
        <v>0.54684281039796101</v>
      </c>
    </row>
    <row r="583" spans="1:20">
      <c r="A583" t="s">
        <v>720</v>
      </c>
      <c r="B583">
        <v>1</v>
      </c>
      <c r="C583" s="2">
        <v>44777</v>
      </c>
      <c r="D583" t="s">
        <v>1593</v>
      </c>
      <c r="E583">
        <v>2021176</v>
      </c>
      <c r="F583">
        <v>2210767</v>
      </c>
      <c r="G583">
        <v>224840</v>
      </c>
      <c r="H583" t="s">
        <v>2354</v>
      </c>
      <c r="I583" t="s">
        <v>1319</v>
      </c>
      <c r="J583" t="s">
        <v>2326</v>
      </c>
      <c r="K583" t="s">
        <v>1147</v>
      </c>
      <c r="L583" t="s">
        <v>1148</v>
      </c>
      <c r="M583" s="14">
        <v>28.916874360000001</v>
      </c>
      <c r="N583" t="s">
        <v>1151</v>
      </c>
      <c r="O583">
        <v>38.800109999999997</v>
      </c>
      <c r="P583">
        <v>-90.797499999999999</v>
      </c>
      <c r="Q583">
        <v>5.9</v>
      </c>
      <c r="R583" s="14">
        <v>-13.6187300221735</v>
      </c>
      <c r="S583" s="14">
        <v>-1.85769606366884</v>
      </c>
      <c r="T583" s="14">
        <v>1.2428384871771501</v>
      </c>
    </row>
    <row r="584" spans="1:20">
      <c r="A584" t="s">
        <v>268</v>
      </c>
      <c r="B584">
        <v>1</v>
      </c>
      <c r="C584" s="2">
        <v>44734</v>
      </c>
      <c r="D584" t="s">
        <v>1594</v>
      </c>
      <c r="E584">
        <v>2020566</v>
      </c>
      <c r="F584">
        <v>2210273</v>
      </c>
      <c r="G584">
        <v>216820</v>
      </c>
      <c r="H584" t="s">
        <v>2354</v>
      </c>
      <c r="I584" t="s">
        <v>1319</v>
      </c>
      <c r="J584" t="s">
        <v>2326</v>
      </c>
      <c r="K584" t="s">
        <v>1147</v>
      </c>
      <c r="L584" t="s">
        <v>1148</v>
      </c>
      <c r="M584" s="14">
        <v>29.4631272032106</v>
      </c>
      <c r="N584" t="s">
        <v>1151</v>
      </c>
      <c r="O584">
        <v>38.602924650611698</v>
      </c>
      <c r="P584">
        <v>-93.2869398779618</v>
      </c>
      <c r="Q584">
        <v>2.8</v>
      </c>
      <c r="R584" s="14">
        <v>-28.244725265111601</v>
      </c>
      <c r="S584" s="14">
        <v>-4.28687496274277</v>
      </c>
      <c r="T584" s="14">
        <v>6.0502744368304997</v>
      </c>
    </row>
    <row r="585" spans="1:20">
      <c r="A585" t="s">
        <v>858</v>
      </c>
      <c r="B585">
        <v>1</v>
      </c>
      <c r="C585" s="2">
        <v>44790</v>
      </c>
      <c r="D585" t="s">
        <v>1595</v>
      </c>
      <c r="E585">
        <v>2021522</v>
      </c>
      <c r="F585">
        <v>2210921</v>
      </c>
      <c r="G585">
        <v>224860</v>
      </c>
      <c r="H585" t="s">
        <v>2354</v>
      </c>
      <c r="I585" t="s">
        <v>1319</v>
      </c>
      <c r="J585" t="s">
        <v>1163</v>
      </c>
      <c r="K585" t="s">
        <v>1147</v>
      </c>
      <c r="L585" t="s">
        <v>1148</v>
      </c>
      <c r="M585" s="14">
        <v>197.181349393695</v>
      </c>
      <c r="N585" t="s">
        <v>1151</v>
      </c>
      <c r="O585">
        <v>38.9251794706216</v>
      </c>
      <c r="P585">
        <v>-94.249292171072099</v>
      </c>
      <c r="Q585">
        <v>11.4</v>
      </c>
      <c r="R585" s="14">
        <v>-18.057152389156901</v>
      </c>
      <c r="S585" s="14">
        <v>-2.64555429541835</v>
      </c>
      <c r="T585" s="14">
        <v>3.1072819741898798</v>
      </c>
    </row>
    <row r="586" spans="1:20">
      <c r="A586" t="s">
        <v>852</v>
      </c>
      <c r="B586">
        <v>1</v>
      </c>
      <c r="C586" s="2">
        <v>44791</v>
      </c>
      <c r="D586" t="s">
        <v>1596</v>
      </c>
      <c r="E586">
        <v>2021540</v>
      </c>
      <c r="F586">
        <v>2210914</v>
      </c>
      <c r="G586">
        <v>224920</v>
      </c>
      <c r="H586" t="s">
        <v>2354</v>
      </c>
      <c r="I586" t="s">
        <v>1319</v>
      </c>
      <c r="J586" t="s">
        <v>1163</v>
      </c>
      <c r="K586" t="s">
        <v>1147</v>
      </c>
      <c r="L586" t="s">
        <v>1148</v>
      </c>
      <c r="M586" s="14">
        <v>1041.65804742004</v>
      </c>
      <c r="N586" t="s">
        <v>1151</v>
      </c>
      <c r="O586">
        <v>39.612501543930598</v>
      </c>
      <c r="P586">
        <v>-93.168998662668997</v>
      </c>
      <c r="Q586">
        <v>1.7</v>
      </c>
      <c r="R586" s="14">
        <v>-14.851301185837601</v>
      </c>
      <c r="S586" s="14">
        <v>-2.2334088507862599</v>
      </c>
      <c r="T586" s="14">
        <v>3.0159696204525002</v>
      </c>
    </row>
    <row r="587" spans="1:20">
      <c r="A587" t="s">
        <v>609</v>
      </c>
      <c r="B587">
        <v>1</v>
      </c>
      <c r="C587" s="2">
        <v>44770</v>
      </c>
      <c r="D587" t="s">
        <v>1597</v>
      </c>
      <c r="E587">
        <v>2021111</v>
      </c>
      <c r="F587">
        <v>2210647</v>
      </c>
      <c r="G587">
        <v>212980</v>
      </c>
      <c r="H587" t="s">
        <v>2354</v>
      </c>
      <c r="I587" t="s">
        <v>1319</v>
      </c>
      <c r="J587" t="s">
        <v>2325</v>
      </c>
      <c r="K587" t="s">
        <v>1147</v>
      </c>
      <c r="L587" t="s">
        <v>1148</v>
      </c>
      <c r="M587" s="14">
        <v>11.875096945599701</v>
      </c>
      <c r="N587" t="s">
        <v>1151</v>
      </c>
      <c r="O587">
        <v>39.183356407117202</v>
      </c>
      <c r="P587">
        <v>-91.549299925880604</v>
      </c>
      <c r="Q587">
        <v>3</v>
      </c>
      <c r="R587" s="14">
        <v>-22.069335096015902</v>
      </c>
      <c r="S587" s="14">
        <v>-2.9863620891918901</v>
      </c>
      <c r="T587" s="14">
        <v>1.8215616175192499</v>
      </c>
    </row>
    <row r="588" spans="1:20">
      <c r="A588" t="s">
        <v>1075</v>
      </c>
      <c r="B588">
        <v>1</v>
      </c>
      <c r="C588" s="2">
        <v>44830</v>
      </c>
      <c r="D588" t="s">
        <v>1598</v>
      </c>
      <c r="E588">
        <v>2021838</v>
      </c>
      <c r="F588">
        <v>2211172</v>
      </c>
      <c r="G588">
        <v>224820</v>
      </c>
      <c r="H588" t="s">
        <v>2354</v>
      </c>
      <c r="I588" t="s">
        <v>1319</v>
      </c>
      <c r="J588" t="s">
        <v>1157</v>
      </c>
      <c r="K588" t="s">
        <v>1147</v>
      </c>
      <c r="L588" t="s">
        <v>1148</v>
      </c>
      <c r="M588" s="14">
        <v>9.2833016699357103</v>
      </c>
      <c r="N588" t="s">
        <v>1151</v>
      </c>
      <c r="O588">
        <v>38.4369062136727</v>
      </c>
      <c r="P588">
        <v>-93.873869086123307</v>
      </c>
      <c r="Q588">
        <v>3</v>
      </c>
      <c r="R588" s="14">
        <v>-4.5581604888416098</v>
      </c>
      <c r="S588" s="14">
        <v>0.86564530307669996</v>
      </c>
      <c r="T588" s="14">
        <v>-11.483322913455201</v>
      </c>
    </row>
    <row r="589" spans="1:20">
      <c r="A589" t="s">
        <v>530</v>
      </c>
      <c r="B589">
        <v>1</v>
      </c>
      <c r="C589" s="2">
        <v>44763</v>
      </c>
      <c r="D589" t="s">
        <v>1599</v>
      </c>
      <c r="E589">
        <v>2020981</v>
      </c>
      <c r="F589">
        <v>2210562</v>
      </c>
      <c r="G589">
        <v>214860</v>
      </c>
      <c r="H589" t="s">
        <v>2339</v>
      </c>
      <c r="I589" t="s">
        <v>1149</v>
      </c>
      <c r="J589" t="s">
        <v>1153</v>
      </c>
      <c r="K589" t="s">
        <v>1147</v>
      </c>
      <c r="L589" t="s">
        <v>1148</v>
      </c>
      <c r="M589" s="14">
        <v>1.2505192941393199</v>
      </c>
      <c r="N589" t="s">
        <v>1151</v>
      </c>
      <c r="O589">
        <v>34.870959999999997</v>
      </c>
      <c r="P589">
        <v>-88.981250000000003</v>
      </c>
      <c r="Q589">
        <v>3.4</v>
      </c>
      <c r="R589" s="14">
        <v>-1.96197189411989</v>
      </c>
      <c r="S589" s="14">
        <v>-6.2493051362716399E-2</v>
      </c>
      <c r="T589" s="14">
        <v>-1.4620274832181599</v>
      </c>
    </row>
    <row r="590" spans="1:20">
      <c r="A590" t="s">
        <v>46</v>
      </c>
      <c r="B590">
        <v>1</v>
      </c>
      <c r="C590" s="2">
        <v>44718</v>
      </c>
      <c r="D590" t="s">
        <v>1600</v>
      </c>
      <c r="E590">
        <v>2020324</v>
      </c>
      <c r="F590">
        <v>2210042</v>
      </c>
      <c r="G590">
        <v>210060</v>
      </c>
      <c r="H590" t="s">
        <v>2339</v>
      </c>
      <c r="I590" t="s">
        <v>1149</v>
      </c>
      <c r="J590" t="s">
        <v>2325</v>
      </c>
      <c r="K590" t="s">
        <v>1147</v>
      </c>
      <c r="L590" t="s">
        <v>1148</v>
      </c>
      <c r="M590" s="14">
        <v>11.489604999999999</v>
      </c>
      <c r="N590" t="s">
        <v>1154</v>
      </c>
      <c r="O590">
        <v>32.4816</v>
      </c>
      <c r="P590">
        <v>-91.065939999999998</v>
      </c>
      <c r="Q590">
        <v>2</v>
      </c>
      <c r="R590" s="14">
        <v>-19.8774429429089</v>
      </c>
      <c r="S590" s="14">
        <v>-3.2018444989892698</v>
      </c>
      <c r="T590" s="14">
        <v>5.7373130490052899</v>
      </c>
    </row>
    <row r="591" spans="1:20">
      <c r="A591" t="s">
        <v>187</v>
      </c>
      <c r="B591">
        <v>1</v>
      </c>
      <c r="C591" s="2">
        <v>44733</v>
      </c>
      <c r="D591" t="s">
        <v>1601</v>
      </c>
      <c r="E591">
        <v>2020517</v>
      </c>
      <c r="F591">
        <v>2210190</v>
      </c>
      <c r="G591">
        <v>209900</v>
      </c>
      <c r="H591" t="s">
        <v>2339</v>
      </c>
      <c r="I591" t="s">
        <v>1149</v>
      </c>
      <c r="J591" t="s">
        <v>1153</v>
      </c>
      <c r="K591" t="s">
        <v>1147</v>
      </c>
      <c r="L591" t="s">
        <v>1148</v>
      </c>
      <c r="M591" s="14">
        <v>1.0277442727772499</v>
      </c>
      <c r="N591" t="s">
        <v>1151</v>
      </c>
      <c r="O591">
        <v>32.012529999999998</v>
      </c>
      <c r="P591">
        <v>-90.015330000000006</v>
      </c>
      <c r="Q591">
        <v>4</v>
      </c>
      <c r="R591" s="14">
        <v>-13.2311547387016</v>
      </c>
      <c r="S591" s="14">
        <v>-2.2257683895156299</v>
      </c>
      <c r="T591" s="14">
        <v>4.5749923774234196</v>
      </c>
    </row>
    <row r="592" spans="1:20">
      <c r="A592" t="s">
        <v>1033</v>
      </c>
      <c r="B592">
        <v>1</v>
      </c>
      <c r="C592" s="2">
        <v>44824</v>
      </c>
      <c r="D592" t="s">
        <v>1602</v>
      </c>
      <c r="E592">
        <v>2021794</v>
      </c>
      <c r="F592">
        <v>2211125</v>
      </c>
      <c r="G592">
        <v>225740</v>
      </c>
      <c r="H592" t="s">
        <v>2339</v>
      </c>
      <c r="I592" t="s">
        <v>1149</v>
      </c>
      <c r="J592" t="s">
        <v>1163</v>
      </c>
      <c r="K592" t="s">
        <v>1147</v>
      </c>
      <c r="L592" t="s">
        <v>1148</v>
      </c>
      <c r="M592" s="14">
        <v>1018.232741</v>
      </c>
      <c r="N592" t="s">
        <v>1151</v>
      </c>
      <c r="O592">
        <v>33.539259999999999</v>
      </c>
      <c r="P592">
        <v>-88.477140000000006</v>
      </c>
      <c r="Q592">
        <v>6</v>
      </c>
      <c r="R592" s="14">
        <v>-9.2022587507581601</v>
      </c>
      <c r="S592" s="14">
        <v>-1.26297396208024</v>
      </c>
      <c r="T592" s="14">
        <v>0.90153294588382504</v>
      </c>
    </row>
    <row r="593" spans="1:20">
      <c r="A593" t="s">
        <v>680</v>
      </c>
      <c r="B593">
        <v>1</v>
      </c>
      <c r="C593" s="2">
        <v>44776</v>
      </c>
      <c r="D593" t="s">
        <v>1603</v>
      </c>
      <c r="E593">
        <v>2021143</v>
      </c>
      <c r="F593">
        <v>2210723</v>
      </c>
      <c r="G593">
        <v>225040</v>
      </c>
      <c r="H593" t="s">
        <v>2339</v>
      </c>
      <c r="I593" t="s">
        <v>1149</v>
      </c>
      <c r="J593" t="s">
        <v>2326</v>
      </c>
      <c r="K593" t="s">
        <v>1147</v>
      </c>
      <c r="L593" t="s">
        <v>1148</v>
      </c>
      <c r="M593" s="14">
        <v>20.912552742344499</v>
      </c>
      <c r="N593" t="s">
        <v>1151</v>
      </c>
      <c r="O593">
        <v>32.467699899848199</v>
      </c>
      <c r="P593">
        <v>-90.490100589085699</v>
      </c>
      <c r="Q593">
        <v>8.5</v>
      </c>
      <c r="R593" s="14">
        <v>3.4359119489709702</v>
      </c>
      <c r="S593" s="14">
        <v>1.22489249071477</v>
      </c>
      <c r="T593" s="14">
        <v>-6.3632279767472602</v>
      </c>
    </row>
    <row r="594" spans="1:20">
      <c r="A594" t="s">
        <v>544</v>
      </c>
      <c r="B594">
        <v>1</v>
      </c>
      <c r="C594" s="2">
        <v>44762</v>
      </c>
      <c r="D594" t="s">
        <v>1604</v>
      </c>
      <c r="E594">
        <v>2020930</v>
      </c>
      <c r="F594">
        <v>2210576</v>
      </c>
      <c r="G594">
        <v>210000</v>
      </c>
      <c r="H594" t="s">
        <v>2339</v>
      </c>
      <c r="I594" t="s">
        <v>1149</v>
      </c>
      <c r="J594" t="s">
        <v>2325</v>
      </c>
      <c r="K594" t="s">
        <v>1147</v>
      </c>
      <c r="L594" t="s">
        <v>1148</v>
      </c>
      <c r="M594" s="14">
        <v>11.58760414</v>
      </c>
      <c r="N594" t="s">
        <v>1151</v>
      </c>
      <c r="O594">
        <v>34.374079999999999</v>
      </c>
      <c r="P594">
        <v>-88.494619999999998</v>
      </c>
      <c r="Q594">
        <v>6.5</v>
      </c>
      <c r="R594" s="14">
        <v>-1.8959517443429501</v>
      </c>
      <c r="S594" s="14">
        <v>0.458880615812784</v>
      </c>
      <c r="T594" s="14">
        <v>-5.5669966708452296</v>
      </c>
    </row>
    <row r="595" spans="1:20">
      <c r="A595" t="s">
        <v>205</v>
      </c>
      <c r="B595">
        <v>1</v>
      </c>
      <c r="C595" s="2">
        <v>44734</v>
      </c>
      <c r="D595" t="s">
        <v>1605</v>
      </c>
      <c r="E595">
        <v>2020559</v>
      </c>
      <c r="F595">
        <v>2210209</v>
      </c>
      <c r="G595">
        <v>209820</v>
      </c>
      <c r="H595" t="s">
        <v>2339</v>
      </c>
      <c r="I595" t="s">
        <v>1149</v>
      </c>
      <c r="J595" t="s">
        <v>2325</v>
      </c>
      <c r="K595" t="s">
        <v>1147</v>
      </c>
      <c r="L595" t="s">
        <v>1148</v>
      </c>
      <c r="M595" s="14">
        <v>11.368488490000001</v>
      </c>
      <c r="N595" t="s">
        <v>1151</v>
      </c>
      <c r="O595">
        <v>32.163710000000002</v>
      </c>
      <c r="P595">
        <v>-90.171049999999994</v>
      </c>
      <c r="Q595">
        <v>7</v>
      </c>
      <c r="R595" s="14">
        <v>3.1819892305919799</v>
      </c>
      <c r="S595" s="14">
        <v>1.17253501771202</v>
      </c>
      <c r="T595" s="14">
        <v>-6.1982909111042401</v>
      </c>
    </row>
    <row r="596" spans="1:20">
      <c r="A596" t="s">
        <v>783</v>
      </c>
      <c r="B596">
        <v>1</v>
      </c>
      <c r="C596" s="2">
        <v>44784</v>
      </c>
      <c r="D596" t="s">
        <v>1606</v>
      </c>
      <c r="E596">
        <v>2021456</v>
      </c>
      <c r="F596">
        <v>2210835</v>
      </c>
      <c r="G596">
        <v>225020</v>
      </c>
      <c r="H596" t="s">
        <v>2339</v>
      </c>
      <c r="I596" t="s">
        <v>1149</v>
      </c>
      <c r="J596" t="s">
        <v>1153</v>
      </c>
      <c r="K596" t="s">
        <v>1147</v>
      </c>
      <c r="L596" t="s">
        <v>1148</v>
      </c>
      <c r="M596" s="14">
        <v>3.4359814919895699</v>
      </c>
      <c r="N596" t="s">
        <v>1151</v>
      </c>
      <c r="O596">
        <v>30.882258209657198</v>
      </c>
      <c r="P596">
        <v>-89.533112119445207</v>
      </c>
      <c r="Q596">
        <v>4.5</v>
      </c>
      <c r="R596" s="14">
        <v>3.6666531513729299</v>
      </c>
      <c r="S596" s="14">
        <v>1.1695857895109201</v>
      </c>
      <c r="T596" s="14">
        <v>-5.6900331647145004</v>
      </c>
    </row>
    <row r="597" spans="1:20">
      <c r="A597" t="s">
        <v>817</v>
      </c>
      <c r="B597">
        <v>1</v>
      </c>
      <c r="C597" s="2">
        <v>44789</v>
      </c>
      <c r="D597" t="s">
        <v>1607</v>
      </c>
      <c r="E597">
        <v>2021489</v>
      </c>
      <c r="F597">
        <v>2210874</v>
      </c>
      <c r="G597">
        <v>214900</v>
      </c>
      <c r="H597" t="s">
        <v>2339</v>
      </c>
      <c r="I597" t="s">
        <v>1149</v>
      </c>
      <c r="J597" t="s">
        <v>1163</v>
      </c>
      <c r="K597" t="s">
        <v>1147</v>
      </c>
      <c r="L597" t="s">
        <v>1148</v>
      </c>
      <c r="M597" s="14">
        <v>432.11295269743903</v>
      </c>
      <c r="N597" t="s">
        <v>1154</v>
      </c>
      <c r="O597">
        <v>34.986441195237802</v>
      </c>
      <c r="P597">
        <v>-90.188311920903004</v>
      </c>
      <c r="Q597">
        <v>7.5</v>
      </c>
      <c r="R597" s="14">
        <v>-4.9272279383253403</v>
      </c>
      <c r="S597" s="14">
        <v>-0.802499936034761</v>
      </c>
      <c r="T597" s="14">
        <v>1.4927715499527501</v>
      </c>
    </row>
    <row r="598" spans="1:20">
      <c r="A598" t="s">
        <v>496</v>
      </c>
      <c r="B598">
        <v>1</v>
      </c>
      <c r="C598" s="2">
        <v>44761</v>
      </c>
      <c r="D598" t="s">
        <v>1608</v>
      </c>
      <c r="E598">
        <v>2020911</v>
      </c>
      <c r="F598">
        <v>2210525</v>
      </c>
      <c r="G598">
        <v>210020</v>
      </c>
      <c r="H598" t="s">
        <v>2339</v>
      </c>
      <c r="I598" t="s">
        <v>1149</v>
      </c>
      <c r="J598" t="s">
        <v>2326</v>
      </c>
      <c r="K598" t="s">
        <v>1147</v>
      </c>
      <c r="L598" t="s">
        <v>1148</v>
      </c>
      <c r="M598" s="14">
        <v>24.9375251263621</v>
      </c>
      <c r="N598" t="s">
        <v>1151</v>
      </c>
      <c r="O598">
        <v>34.234140818194298</v>
      </c>
      <c r="P598">
        <v>-88.628671757278596</v>
      </c>
      <c r="Q598">
        <v>9</v>
      </c>
      <c r="R598" s="14">
        <v>-3.77720195638428</v>
      </c>
      <c r="S598" s="14">
        <v>-0.25783911263846299</v>
      </c>
      <c r="T598" s="14">
        <v>-1.7144890552765699</v>
      </c>
    </row>
    <row r="599" spans="1:20">
      <c r="A599" t="s">
        <v>681</v>
      </c>
      <c r="B599">
        <v>1</v>
      </c>
      <c r="C599" s="2">
        <v>44775</v>
      </c>
      <c r="D599" t="s">
        <v>1609</v>
      </c>
      <c r="E599">
        <v>2021144</v>
      </c>
      <c r="F599">
        <v>2210724</v>
      </c>
      <c r="G599">
        <v>214920</v>
      </c>
      <c r="H599" t="s">
        <v>2339</v>
      </c>
      <c r="I599" t="s">
        <v>1149</v>
      </c>
      <c r="J599" t="s">
        <v>1153</v>
      </c>
      <c r="K599" t="s">
        <v>1147</v>
      </c>
      <c r="L599" t="s">
        <v>1148</v>
      </c>
      <c r="M599" s="14">
        <v>2.7473519050455701</v>
      </c>
      <c r="N599" t="s">
        <v>1151</v>
      </c>
      <c r="O599">
        <v>32.072055994515097</v>
      </c>
      <c r="P599">
        <v>-88.935096388392594</v>
      </c>
      <c r="Q599">
        <v>3.6</v>
      </c>
      <c r="R599" s="14">
        <v>3.4703786974504802</v>
      </c>
      <c r="S599" s="14">
        <v>1.20212763244231</v>
      </c>
      <c r="T599" s="14">
        <v>-6.1466423620880599</v>
      </c>
    </row>
    <row r="600" spans="1:20">
      <c r="A600" t="s">
        <v>176</v>
      </c>
      <c r="B600">
        <v>1</v>
      </c>
      <c r="C600" s="2">
        <v>44728</v>
      </c>
      <c r="D600" t="s">
        <v>1610</v>
      </c>
      <c r="E600">
        <v>2020482</v>
      </c>
      <c r="F600">
        <v>2210177</v>
      </c>
      <c r="G600">
        <v>201320</v>
      </c>
      <c r="H600" t="s">
        <v>2358</v>
      </c>
      <c r="I600" t="s">
        <v>1611</v>
      </c>
      <c r="J600" t="s">
        <v>1153</v>
      </c>
      <c r="K600" t="s">
        <v>1147</v>
      </c>
      <c r="L600" t="s">
        <v>1148</v>
      </c>
      <c r="M600" s="14">
        <v>1.62547304769214</v>
      </c>
      <c r="N600" t="s">
        <v>1151</v>
      </c>
      <c r="O600">
        <v>45.494819999999997</v>
      </c>
      <c r="P600">
        <v>-104.9378</v>
      </c>
      <c r="Q600">
        <v>4.5</v>
      </c>
      <c r="R600" s="14">
        <v>-101.989333682357</v>
      </c>
      <c r="S600" s="14">
        <v>-12.2702285489021</v>
      </c>
      <c r="T600" s="14">
        <v>-3.8275052911401701</v>
      </c>
    </row>
    <row r="601" spans="1:20">
      <c r="A601" t="s">
        <v>605</v>
      </c>
      <c r="B601">
        <v>1</v>
      </c>
      <c r="C601" s="2">
        <v>44767</v>
      </c>
      <c r="D601" t="s">
        <v>1612</v>
      </c>
      <c r="E601">
        <v>2020998</v>
      </c>
      <c r="F601">
        <v>2210641</v>
      </c>
      <c r="G601">
        <v>201260</v>
      </c>
      <c r="H601" t="s">
        <v>2358</v>
      </c>
      <c r="I601" t="s">
        <v>1182</v>
      </c>
      <c r="J601" t="s">
        <v>1163</v>
      </c>
      <c r="K601" t="s">
        <v>1147</v>
      </c>
      <c r="L601" t="s">
        <v>1148</v>
      </c>
      <c r="M601" s="14">
        <v>56.188511920000003</v>
      </c>
      <c r="N601" t="s">
        <v>1154</v>
      </c>
      <c r="O601">
        <v>48.796900000000001</v>
      </c>
      <c r="P601">
        <v>-115.0004</v>
      </c>
      <c r="Q601">
        <v>8.4</v>
      </c>
      <c r="R601" s="14">
        <v>-63.916291153201797</v>
      </c>
      <c r="S601" s="14">
        <v>-2.63359150096026</v>
      </c>
      <c r="T601" s="14">
        <v>-42.847559145519597</v>
      </c>
    </row>
    <row r="602" spans="1:20">
      <c r="A602" t="s">
        <v>355</v>
      </c>
      <c r="B602">
        <v>1</v>
      </c>
      <c r="C602" s="2">
        <v>44743</v>
      </c>
      <c r="D602" t="s">
        <v>1613</v>
      </c>
      <c r="E602">
        <v>2020705</v>
      </c>
      <c r="F602">
        <v>2210366</v>
      </c>
      <c r="G602">
        <v>215480</v>
      </c>
      <c r="H602" t="s">
        <v>2358</v>
      </c>
      <c r="I602" t="s">
        <v>1182</v>
      </c>
      <c r="J602" t="s">
        <v>1153</v>
      </c>
      <c r="K602" t="s">
        <v>1147</v>
      </c>
      <c r="L602" t="s">
        <v>1148</v>
      </c>
      <c r="M602" s="14">
        <v>3.660429492</v>
      </c>
      <c r="N602" t="s">
        <v>1154</v>
      </c>
      <c r="O602">
        <v>47.04</v>
      </c>
      <c r="P602">
        <v>-113.2371</v>
      </c>
      <c r="Q602">
        <v>1.5</v>
      </c>
      <c r="R602" s="14">
        <v>-74.447577840518093</v>
      </c>
      <c r="S602" s="14">
        <v>-5.0567601188813702</v>
      </c>
      <c r="T602" s="14">
        <v>-33.993496889467202</v>
      </c>
    </row>
    <row r="603" spans="1:20">
      <c r="A603" t="s">
        <v>224</v>
      </c>
      <c r="B603">
        <v>1</v>
      </c>
      <c r="C603" s="2">
        <v>44732</v>
      </c>
      <c r="D603" t="s">
        <v>1614</v>
      </c>
      <c r="E603">
        <v>2020519</v>
      </c>
      <c r="F603">
        <v>2210228</v>
      </c>
      <c r="G603">
        <v>201240</v>
      </c>
      <c r="H603" t="s">
        <v>2358</v>
      </c>
      <c r="I603" t="s">
        <v>1611</v>
      </c>
      <c r="J603" t="s">
        <v>1153</v>
      </c>
      <c r="K603" t="s">
        <v>1147</v>
      </c>
      <c r="L603" t="s">
        <v>1148</v>
      </c>
      <c r="M603" s="14">
        <v>1.5621942369999999</v>
      </c>
      <c r="N603" t="s">
        <v>1151</v>
      </c>
      <c r="O603">
        <v>48.446219999999997</v>
      </c>
      <c r="P603">
        <v>-106.5598</v>
      </c>
      <c r="Q603">
        <v>1.2</v>
      </c>
      <c r="R603" s="14">
        <v>-81.934579721764507</v>
      </c>
      <c r="S603" s="14">
        <v>-6.9224264948689802</v>
      </c>
      <c r="T603" s="14">
        <v>-26.555167762812601</v>
      </c>
    </row>
    <row r="604" spans="1:20">
      <c r="A604" t="s">
        <v>650</v>
      </c>
      <c r="B604">
        <v>1</v>
      </c>
      <c r="C604" s="2">
        <v>44770</v>
      </c>
      <c r="D604" t="s">
        <v>1615</v>
      </c>
      <c r="E604">
        <v>2021082</v>
      </c>
      <c r="F604">
        <v>2210693</v>
      </c>
      <c r="G604">
        <v>213460</v>
      </c>
      <c r="H604" t="s">
        <v>2358</v>
      </c>
      <c r="I604" t="s">
        <v>1182</v>
      </c>
      <c r="J604" t="s">
        <v>1153</v>
      </c>
      <c r="K604" t="s">
        <v>1147</v>
      </c>
      <c r="L604" t="s">
        <v>1148</v>
      </c>
      <c r="M604" s="14">
        <v>1.40797680913331</v>
      </c>
      <c r="N604" t="s">
        <v>1154</v>
      </c>
      <c r="O604">
        <v>48.907060000000001</v>
      </c>
      <c r="P604">
        <v>-113.3258</v>
      </c>
      <c r="Q604">
        <v>1</v>
      </c>
      <c r="R604" s="14">
        <v>-86.347076209280701</v>
      </c>
      <c r="S604" s="14">
        <v>-6.0046527745971296</v>
      </c>
      <c r="T604" s="14">
        <v>-38.3098540125036</v>
      </c>
    </row>
    <row r="605" spans="1:20">
      <c r="A605" t="s">
        <v>226</v>
      </c>
      <c r="B605">
        <v>1</v>
      </c>
      <c r="C605" s="2">
        <v>44731</v>
      </c>
      <c r="D605" t="s">
        <v>1616</v>
      </c>
      <c r="E605">
        <v>2020497</v>
      </c>
      <c r="F605">
        <v>2210230</v>
      </c>
      <c r="G605">
        <v>201040</v>
      </c>
      <c r="H605" t="s">
        <v>2358</v>
      </c>
      <c r="I605" t="s">
        <v>1611</v>
      </c>
      <c r="J605" t="s">
        <v>2326</v>
      </c>
      <c r="K605" t="s">
        <v>1147</v>
      </c>
      <c r="L605" t="s">
        <v>1148</v>
      </c>
      <c r="M605" s="14">
        <v>23.88</v>
      </c>
      <c r="N605" t="s">
        <v>1154</v>
      </c>
      <c r="O605">
        <v>48.47916</v>
      </c>
      <c r="P605">
        <v>-104.34910000000001</v>
      </c>
      <c r="Q605">
        <v>2.2999999999999901</v>
      </c>
      <c r="R605" s="14">
        <v>-62.393697618961397</v>
      </c>
      <c r="S605" s="14">
        <v>-5.1301024086223501</v>
      </c>
      <c r="T605" s="14">
        <v>-21.3528783499826</v>
      </c>
    </row>
    <row r="606" spans="1:20">
      <c r="A606" t="s">
        <v>236</v>
      </c>
      <c r="B606">
        <v>1</v>
      </c>
      <c r="C606" s="2">
        <v>44733</v>
      </c>
      <c r="D606" t="s">
        <v>1617</v>
      </c>
      <c r="E606">
        <v>2020554</v>
      </c>
      <c r="F606">
        <v>2210241</v>
      </c>
      <c r="G606">
        <v>201380</v>
      </c>
      <c r="H606" t="s">
        <v>2358</v>
      </c>
      <c r="I606" t="s">
        <v>1611</v>
      </c>
      <c r="J606" t="s">
        <v>1163</v>
      </c>
      <c r="K606" t="s">
        <v>1147</v>
      </c>
      <c r="L606" t="s">
        <v>1148</v>
      </c>
      <c r="M606" s="14">
        <v>230.58144677395299</v>
      </c>
      <c r="N606" t="s">
        <v>1151</v>
      </c>
      <c r="O606">
        <v>48.705114137619603</v>
      </c>
      <c r="P606">
        <v>-107.229392933642</v>
      </c>
      <c r="Q606">
        <v>2.5</v>
      </c>
      <c r="R606" s="14">
        <v>-127.79313801515499</v>
      </c>
      <c r="S606" s="14">
        <v>-14.4839806760677</v>
      </c>
      <c r="T606" s="14">
        <v>-11.9212926066135</v>
      </c>
    </row>
    <row r="607" spans="1:20">
      <c r="A607" t="s">
        <v>830</v>
      </c>
      <c r="B607">
        <v>1</v>
      </c>
      <c r="C607" s="2">
        <v>44789</v>
      </c>
      <c r="D607" t="s">
        <v>1618</v>
      </c>
      <c r="E607">
        <v>2021502</v>
      </c>
      <c r="F607">
        <v>2210889</v>
      </c>
      <c r="G607">
        <v>228760</v>
      </c>
      <c r="H607" t="s">
        <v>2358</v>
      </c>
      <c r="I607" t="s">
        <v>1182</v>
      </c>
      <c r="J607" t="s">
        <v>2326</v>
      </c>
      <c r="K607" t="s">
        <v>1147</v>
      </c>
      <c r="L607" t="s">
        <v>1148</v>
      </c>
      <c r="M607" s="14">
        <v>40.540212647313098</v>
      </c>
      <c r="N607" t="s">
        <v>1154</v>
      </c>
      <c r="O607">
        <v>48.794447559218298</v>
      </c>
      <c r="P607">
        <v>-113.661059563667</v>
      </c>
      <c r="Q607">
        <v>11.1</v>
      </c>
      <c r="R607" s="14">
        <v>-125.67449593983901</v>
      </c>
      <c r="S607" s="14">
        <v>-17.029052187637699</v>
      </c>
      <c r="T607" s="14">
        <v>10.5579215612624</v>
      </c>
    </row>
    <row r="608" spans="1:20">
      <c r="A608" t="s">
        <v>325</v>
      </c>
      <c r="B608">
        <v>1</v>
      </c>
      <c r="C608" s="2">
        <v>44740</v>
      </c>
      <c r="D608" t="s">
        <v>1619</v>
      </c>
      <c r="E608">
        <v>2020653</v>
      </c>
      <c r="F608">
        <v>2210336</v>
      </c>
      <c r="G608">
        <v>215460</v>
      </c>
      <c r="H608" t="s">
        <v>2358</v>
      </c>
      <c r="I608" t="s">
        <v>1611</v>
      </c>
      <c r="J608" t="s">
        <v>1157</v>
      </c>
      <c r="K608" t="s">
        <v>1147</v>
      </c>
      <c r="L608" t="s">
        <v>1148</v>
      </c>
      <c r="M608" s="14">
        <v>7.2658640554882599</v>
      </c>
      <c r="N608" t="s">
        <v>1151</v>
      </c>
      <c r="O608">
        <v>48.841082829236001</v>
      </c>
      <c r="P608">
        <v>-111.64913238</v>
      </c>
      <c r="Q608">
        <v>4.2</v>
      </c>
      <c r="R608" s="14">
        <v>-93.250353083253799</v>
      </c>
      <c r="S608" s="14">
        <v>-7.9654473540308404</v>
      </c>
      <c r="T608" s="14">
        <v>-29.526774251007001</v>
      </c>
    </row>
    <row r="609" spans="1:20">
      <c r="A609" t="s">
        <v>747</v>
      </c>
      <c r="B609">
        <v>1</v>
      </c>
      <c r="C609" s="2">
        <v>44780</v>
      </c>
      <c r="D609" t="s">
        <v>1620</v>
      </c>
      <c r="E609">
        <v>2021393</v>
      </c>
      <c r="F609">
        <v>2210795</v>
      </c>
      <c r="G609">
        <v>226480</v>
      </c>
      <c r="H609" t="s">
        <v>2358</v>
      </c>
      <c r="I609" t="s">
        <v>1182</v>
      </c>
      <c r="J609" t="s">
        <v>1157</v>
      </c>
      <c r="K609" t="s">
        <v>1147</v>
      </c>
      <c r="L609" t="s">
        <v>1148</v>
      </c>
      <c r="M609" s="14">
        <v>6.8724904979153303</v>
      </c>
      <c r="N609" t="s">
        <v>1154</v>
      </c>
      <c r="O609">
        <v>44.634633471470302</v>
      </c>
      <c r="P609">
        <v>-111.823034440821</v>
      </c>
      <c r="Q609">
        <v>1.3</v>
      </c>
      <c r="R609" s="14">
        <v>-121.111532088646</v>
      </c>
      <c r="S609" s="14">
        <v>-15.6709193541434</v>
      </c>
      <c r="T609" s="14">
        <v>4.2558227445007297</v>
      </c>
    </row>
    <row r="610" spans="1:20">
      <c r="A610" t="s">
        <v>587</v>
      </c>
      <c r="B610">
        <v>1</v>
      </c>
      <c r="C610" s="2">
        <v>44766</v>
      </c>
      <c r="D610" t="s">
        <v>1621</v>
      </c>
      <c r="E610">
        <v>2020982</v>
      </c>
      <c r="F610">
        <v>2210622</v>
      </c>
      <c r="G610">
        <v>215620</v>
      </c>
      <c r="H610" t="s">
        <v>2358</v>
      </c>
      <c r="I610" t="s">
        <v>1182</v>
      </c>
      <c r="J610" t="s">
        <v>2325</v>
      </c>
      <c r="K610" t="s">
        <v>1147</v>
      </c>
      <c r="L610" t="s">
        <v>1148</v>
      </c>
      <c r="M610" s="14">
        <v>10.6023965186521</v>
      </c>
      <c r="N610" t="s">
        <v>1154</v>
      </c>
      <c r="O610">
        <v>48.953520591445297</v>
      </c>
      <c r="P610">
        <v>-115.201284365964</v>
      </c>
      <c r="Q610">
        <v>5.8</v>
      </c>
      <c r="R610" s="14">
        <v>-97.464385240853602</v>
      </c>
      <c r="S610" s="14">
        <v>-9.5691785255071498</v>
      </c>
      <c r="T610" s="14">
        <v>-20.9109570367964</v>
      </c>
    </row>
    <row r="611" spans="1:20">
      <c r="A611" t="s">
        <v>287</v>
      </c>
      <c r="B611">
        <v>1</v>
      </c>
      <c r="C611" s="2">
        <v>44739</v>
      </c>
      <c r="D611" t="s">
        <v>1622</v>
      </c>
      <c r="E611">
        <v>2020612</v>
      </c>
      <c r="F611">
        <v>2210297</v>
      </c>
      <c r="G611">
        <v>201000</v>
      </c>
      <c r="H611" t="s">
        <v>2358</v>
      </c>
      <c r="I611" t="s">
        <v>1611</v>
      </c>
      <c r="J611" t="s">
        <v>2325</v>
      </c>
      <c r="K611" t="s">
        <v>1147</v>
      </c>
      <c r="L611" t="s">
        <v>1148</v>
      </c>
      <c r="M611" s="14">
        <v>15.079645299999999</v>
      </c>
      <c r="N611" t="s">
        <v>1151</v>
      </c>
      <c r="O611">
        <v>48.084420000000001</v>
      </c>
      <c r="P611">
        <v>-108.3836</v>
      </c>
      <c r="Q611">
        <v>1.2</v>
      </c>
      <c r="R611" s="14">
        <v>-67.438827221690403</v>
      </c>
      <c r="S611" s="14">
        <v>-4.6793562013633103</v>
      </c>
      <c r="T611" s="14">
        <v>-30.003977610783899</v>
      </c>
    </row>
    <row r="612" spans="1:20">
      <c r="A612" t="s">
        <v>262</v>
      </c>
      <c r="B612">
        <v>1</v>
      </c>
      <c r="C612" s="2">
        <v>44735</v>
      </c>
      <c r="D612" t="s">
        <v>1623</v>
      </c>
      <c r="E612">
        <v>2020602</v>
      </c>
      <c r="F612">
        <v>2210267</v>
      </c>
      <c r="G612">
        <v>215500</v>
      </c>
      <c r="H612" t="s">
        <v>2358</v>
      </c>
      <c r="I612" t="s">
        <v>1611</v>
      </c>
      <c r="J612" t="s">
        <v>1153</v>
      </c>
      <c r="K612" t="s">
        <v>1147</v>
      </c>
      <c r="L612" t="s">
        <v>1148</v>
      </c>
      <c r="M612" s="14">
        <v>3.1271614817681699</v>
      </c>
      <c r="N612" t="s">
        <v>1151</v>
      </c>
      <c r="O612">
        <v>48.776000000000003</v>
      </c>
      <c r="P612">
        <v>-109.1683</v>
      </c>
      <c r="Q612">
        <v>1.4</v>
      </c>
      <c r="R612" s="14">
        <v>-61.628176358846197</v>
      </c>
      <c r="S612" s="14">
        <v>-2.7204214021894702</v>
      </c>
      <c r="T612" s="14">
        <v>-39.864805141330301</v>
      </c>
    </row>
    <row r="613" spans="1:20">
      <c r="A613" t="s">
        <v>696</v>
      </c>
      <c r="B613">
        <v>1</v>
      </c>
      <c r="C613" s="2">
        <v>44775</v>
      </c>
      <c r="D613" t="s">
        <v>1624</v>
      </c>
      <c r="E613">
        <v>2021126</v>
      </c>
      <c r="F613">
        <v>2210740</v>
      </c>
      <c r="G613">
        <v>224760</v>
      </c>
      <c r="H613" t="s">
        <v>2358</v>
      </c>
      <c r="I613" t="s">
        <v>1182</v>
      </c>
      <c r="J613" t="s">
        <v>1157</v>
      </c>
      <c r="K613" t="s">
        <v>1147</v>
      </c>
      <c r="L613" t="s">
        <v>1148</v>
      </c>
      <c r="M613" s="14">
        <v>7.1361252792166496</v>
      </c>
      <c r="N613" t="s">
        <v>1154</v>
      </c>
      <c r="O613">
        <v>47.244169999999997</v>
      </c>
      <c r="P613">
        <v>-113.9151</v>
      </c>
      <c r="Q613">
        <v>14.9</v>
      </c>
      <c r="R613" s="14">
        <v>-123.902521055393</v>
      </c>
      <c r="S613" s="14">
        <v>-16.587156156124902</v>
      </c>
      <c r="T613" s="14">
        <v>8.7947281936067405</v>
      </c>
    </row>
    <row r="614" spans="1:20">
      <c r="A614" t="s">
        <v>639</v>
      </c>
      <c r="B614">
        <v>1</v>
      </c>
      <c r="C614" s="2">
        <v>44769</v>
      </c>
      <c r="D614" t="s">
        <v>1625</v>
      </c>
      <c r="E614">
        <v>2021071</v>
      </c>
      <c r="F614">
        <v>2210682</v>
      </c>
      <c r="G614">
        <v>219020</v>
      </c>
      <c r="H614" t="s">
        <v>2358</v>
      </c>
      <c r="I614" t="s">
        <v>1611</v>
      </c>
      <c r="J614" t="s">
        <v>2325</v>
      </c>
      <c r="K614" t="s">
        <v>1147</v>
      </c>
      <c r="L614" t="s">
        <v>1148</v>
      </c>
      <c r="M614" s="14">
        <v>19.427044209999998</v>
      </c>
      <c r="N614" t="s">
        <v>1154</v>
      </c>
      <c r="O614">
        <v>48.326039999999999</v>
      </c>
      <c r="P614">
        <v>-112.85550000000001</v>
      </c>
      <c r="Q614">
        <v>1.5</v>
      </c>
      <c r="R614" s="14">
        <v>-62.803543937598498</v>
      </c>
      <c r="S614" s="14">
        <v>-3.59933540236687</v>
      </c>
      <c r="T614" s="14">
        <v>-34.008860718663598</v>
      </c>
    </row>
    <row r="615" spans="1:20">
      <c r="A615" t="s">
        <v>347</v>
      </c>
      <c r="B615">
        <v>1</v>
      </c>
      <c r="C615" s="2">
        <v>44742</v>
      </c>
      <c r="D615" t="s">
        <v>1626</v>
      </c>
      <c r="E615">
        <v>2020706</v>
      </c>
      <c r="F615">
        <v>2210358</v>
      </c>
      <c r="G615">
        <v>215520</v>
      </c>
      <c r="H615" t="s">
        <v>2358</v>
      </c>
      <c r="I615" t="s">
        <v>1611</v>
      </c>
      <c r="J615" t="s">
        <v>1153</v>
      </c>
      <c r="K615" t="s">
        <v>1147</v>
      </c>
      <c r="L615" t="s">
        <v>1148</v>
      </c>
      <c r="M615" s="14">
        <v>2.2001404427261999</v>
      </c>
      <c r="N615" t="s">
        <v>1151</v>
      </c>
      <c r="O615">
        <v>47.63496</v>
      </c>
      <c r="P615">
        <v>-111.74760000000001</v>
      </c>
      <c r="Q615">
        <v>6</v>
      </c>
      <c r="R615" s="14">
        <v>-129.22927808086001</v>
      </c>
      <c r="S615" s="14">
        <v>-16.207526222167601</v>
      </c>
      <c r="T615" s="14">
        <v>0.43093169648031399</v>
      </c>
    </row>
    <row r="616" spans="1:20">
      <c r="A616" t="s">
        <v>789</v>
      </c>
      <c r="B616">
        <v>1</v>
      </c>
      <c r="C616" s="2">
        <v>44782</v>
      </c>
      <c r="D616" t="s">
        <v>1627</v>
      </c>
      <c r="E616">
        <v>2021404</v>
      </c>
      <c r="F616">
        <v>2210841</v>
      </c>
      <c r="G616">
        <v>226500</v>
      </c>
      <c r="H616" t="s">
        <v>2358</v>
      </c>
      <c r="I616" t="s">
        <v>1611</v>
      </c>
      <c r="J616" t="s">
        <v>1153</v>
      </c>
      <c r="K616" t="s">
        <v>1147</v>
      </c>
      <c r="L616" t="s">
        <v>1148</v>
      </c>
      <c r="M616" s="14">
        <v>2.0047356233692502</v>
      </c>
      <c r="N616" t="s">
        <v>1151</v>
      </c>
      <c r="O616">
        <v>46.861690000000003</v>
      </c>
      <c r="P616">
        <v>-106.8095</v>
      </c>
      <c r="Q616">
        <v>1.4</v>
      </c>
      <c r="R616" s="14">
        <v>-41.538087110144701</v>
      </c>
      <c r="S616" s="14">
        <v>0.91225416599044395</v>
      </c>
      <c r="T616" s="14">
        <v>-48.8361204380682</v>
      </c>
    </row>
    <row r="617" spans="1:20">
      <c r="A617" t="s">
        <v>213</v>
      </c>
      <c r="B617">
        <v>1</v>
      </c>
      <c r="C617" s="2">
        <v>44731</v>
      </c>
      <c r="D617" t="s">
        <v>1628</v>
      </c>
      <c r="E617">
        <v>2020496</v>
      </c>
      <c r="F617">
        <v>2210217</v>
      </c>
      <c r="G617">
        <v>214380</v>
      </c>
      <c r="H617" t="s">
        <v>2358</v>
      </c>
      <c r="I617" t="s">
        <v>1611</v>
      </c>
      <c r="J617" t="s">
        <v>1153</v>
      </c>
      <c r="K617" t="s">
        <v>1147</v>
      </c>
      <c r="L617" t="s">
        <v>1148</v>
      </c>
      <c r="M617" s="14">
        <v>2.3858699518283801</v>
      </c>
      <c r="N617" t="s">
        <v>1151</v>
      </c>
      <c r="O617">
        <v>48.091650000000001</v>
      </c>
      <c r="P617">
        <v>-104.08110000000001</v>
      </c>
      <c r="Q617">
        <v>3</v>
      </c>
      <c r="R617" s="14">
        <v>-103.97541022938699</v>
      </c>
      <c r="S617" s="14">
        <v>-12.3812140924883</v>
      </c>
      <c r="T617" s="14">
        <v>-4.9256974894804104</v>
      </c>
    </row>
    <row r="618" spans="1:20">
      <c r="A618" t="s">
        <v>261</v>
      </c>
      <c r="B618">
        <v>1</v>
      </c>
      <c r="C618" s="2">
        <v>44735</v>
      </c>
      <c r="D618" t="s">
        <v>1629</v>
      </c>
      <c r="E618">
        <v>2020603</v>
      </c>
      <c r="F618">
        <v>2210266</v>
      </c>
      <c r="G618">
        <v>201340</v>
      </c>
      <c r="H618" t="s">
        <v>2358</v>
      </c>
      <c r="I618" t="s">
        <v>1611</v>
      </c>
      <c r="J618" t="s">
        <v>2326</v>
      </c>
      <c r="K618" t="s">
        <v>1147</v>
      </c>
      <c r="L618" t="s">
        <v>1148</v>
      </c>
      <c r="M618" s="14">
        <v>27.053639530000002</v>
      </c>
      <c r="N618" t="s">
        <v>1151</v>
      </c>
      <c r="O618">
        <v>48.702559999999998</v>
      </c>
      <c r="P618">
        <v>-109.036</v>
      </c>
      <c r="Q618">
        <v>1.4</v>
      </c>
      <c r="R618" s="14">
        <v>-72.796978846409203</v>
      </c>
      <c r="S618" s="14">
        <v>-4.3217870100598601</v>
      </c>
      <c r="T618" s="14">
        <v>-38.222682765930301</v>
      </c>
    </row>
    <row r="619" spans="1:20">
      <c r="A619" t="s">
        <v>719</v>
      </c>
      <c r="B619">
        <v>1</v>
      </c>
      <c r="C619" s="2">
        <v>44778</v>
      </c>
      <c r="D619" t="s">
        <v>1630</v>
      </c>
      <c r="E619">
        <v>2021184</v>
      </c>
      <c r="F619">
        <v>2210766</v>
      </c>
      <c r="G619">
        <v>224660</v>
      </c>
      <c r="H619" t="s">
        <v>2358</v>
      </c>
      <c r="I619" t="s">
        <v>1182</v>
      </c>
      <c r="J619" t="s">
        <v>1153</v>
      </c>
      <c r="K619" t="s">
        <v>1147</v>
      </c>
      <c r="L619" t="s">
        <v>1148</v>
      </c>
      <c r="M619" s="14">
        <v>1.1704630257708999</v>
      </c>
      <c r="N619" t="s">
        <v>1151</v>
      </c>
      <c r="O619">
        <v>45.78172</v>
      </c>
      <c r="P619">
        <v>-112.66589999999999</v>
      </c>
      <c r="Q619">
        <v>1.8</v>
      </c>
      <c r="R619" s="14">
        <v>-111.119970671549</v>
      </c>
      <c r="S619" s="14">
        <v>-11.0341363298863</v>
      </c>
      <c r="T619" s="14">
        <v>-22.8468800324586</v>
      </c>
    </row>
    <row r="620" spans="1:20">
      <c r="A620" t="s">
        <v>324</v>
      </c>
      <c r="B620">
        <v>1</v>
      </c>
      <c r="C620" s="2">
        <v>44740</v>
      </c>
      <c r="D620" t="s">
        <v>1631</v>
      </c>
      <c r="E620">
        <v>2020654</v>
      </c>
      <c r="F620">
        <v>2210335</v>
      </c>
      <c r="G620">
        <v>215600</v>
      </c>
      <c r="H620" t="s">
        <v>2358</v>
      </c>
      <c r="I620" t="s">
        <v>1611</v>
      </c>
      <c r="J620" t="s">
        <v>1153</v>
      </c>
      <c r="K620" t="s">
        <v>1147</v>
      </c>
      <c r="L620" t="s">
        <v>1148</v>
      </c>
      <c r="M620" s="14">
        <v>1.4498840548723</v>
      </c>
      <c r="N620" t="s">
        <v>1151</v>
      </c>
      <c r="O620">
        <v>48.69943</v>
      </c>
      <c r="P620">
        <v>-111.2114</v>
      </c>
      <c r="Q620">
        <v>1.2</v>
      </c>
      <c r="R620" s="14">
        <v>-146.67025703722899</v>
      </c>
      <c r="S620" s="14">
        <v>-17.781757872473399</v>
      </c>
      <c r="T620" s="14">
        <v>-4.4161940574424499</v>
      </c>
    </row>
    <row r="621" spans="1:20">
      <c r="A621" t="s">
        <v>709</v>
      </c>
      <c r="B621">
        <v>1</v>
      </c>
      <c r="C621" s="2">
        <v>44776</v>
      </c>
      <c r="D621" t="s">
        <v>1632</v>
      </c>
      <c r="E621">
        <v>2021169</v>
      </c>
      <c r="F621">
        <v>2210755</v>
      </c>
      <c r="G621">
        <v>222560</v>
      </c>
      <c r="H621" t="s">
        <v>2358</v>
      </c>
      <c r="I621" t="s">
        <v>1182</v>
      </c>
      <c r="J621" t="s">
        <v>2325</v>
      </c>
      <c r="K621" t="s">
        <v>1147</v>
      </c>
      <c r="L621" t="s">
        <v>1148</v>
      </c>
      <c r="M621" s="14">
        <v>10.19835587</v>
      </c>
      <c r="N621" t="s">
        <v>1151</v>
      </c>
      <c r="O621">
        <v>46.162179999999999</v>
      </c>
      <c r="P621">
        <v>-114.50109999999999</v>
      </c>
      <c r="Q621">
        <v>7.6</v>
      </c>
      <c r="R621" s="14">
        <v>-118.172624508391</v>
      </c>
      <c r="S621" s="14">
        <v>-15.8715907004787</v>
      </c>
      <c r="T621" s="14">
        <v>8.8001010954382508</v>
      </c>
    </row>
    <row r="622" spans="1:20">
      <c r="A622" t="s">
        <v>735</v>
      </c>
      <c r="B622">
        <v>1</v>
      </c>
      <c r="C622" s="2">
        <v>44780</v>
      </c>
      <c r="D622" t="s">
        <v>1633</v>
      </c>
      <c r="E622">
        <v>2021394</v>
      </c>
      <c r="F622">
        <v>2210782</v>
      </c>
      <c r="G622">
        <v>226440</v>
      </c>
      <c r="H622" t="s">
        <v>2358</v>
      </c>
      <c r="I622" t="s">
        <v>1182</v>
      </c>
      <c r="J622" t="s">
        <v>1153</v>
      </c>
      <c r="K622" t="s">
        <v>1147</v>
      </c>
      <c r="L622" t="s">
        <v>1148</v>
      </c>
      <c r="M622" s="14">
        <v>2.7746662544906102</v>
      </c>
      <c r="N622" t="s">
        <v>1151</v>
      </c>
      <c r="O622">
        <v>44.601950000000002</v>
      </c>
      <c r="P622">
        <v>-112.0587</v>
      </c>
      <c r="Q622">
        <v>1.6</v>
      </c>
      <c r="R622" s="14">
        <v>-97.334190014297803</v>
      </c>
      <c r="S622" s="14">
        <v>-10.367875120231901</v>
      </c>
      <c r="T622" s="14">
        <v>-14.3911890524423</v>
      </c>
    </row>
    <row r="623" spans="1:20">
      <c r="A623" t="s">
        <v>584</v>
      </c>
      <c r="B623">
        <v>1</v>
      </c>
      <c r="C623" s="2">
        <v>44767</v>
      </c>
      <c r="D623" t="s">
        <v>1634</v>
      </c>
      <c r="E623">
        <v>2020999</v>
      </c>
      <c r="F623">
        <v>2210618</v>
      </c>
      <c r="G623">
        <v>213320</v>
      </c>
      <c r="H623" t="s">
        <v>2358</v>
      </c>
      <c r="I623" t="s">
        <v>1182</v>
      </c>
      <c r="J623" t="s">
        <v>2325</v>
      </c>
      <c r="K623" t="s">
        <v>1147</v>
      </c>
      <c r="L623" t="s">
        <v>1148</v>
      </c>
      <c r="M623" s="14">
        <v>15.85476787</v>
      </c>
      <c r="N623" t="s">
        <v>1154</v>
      </c>
      <c r="O623">
        <v>48.955300000000001</v>
      </c>
      <c r="P623">
        <v>-115.10639999999999</v>
      </c>
      <c r="Q623">
        <v>8</v>
      </c>
      <c r="R623" s="14">
        <v>-87.367600126727993</v>
      </c>
      <c r="S623" s="14">
        <v>-7.6640007768157803</v>
      </c>
      <c r="T623" s="14">
        <v>-26.055593912201701</v>
      </c>
    </row>
    <row r="624" spans="1:20">
      <c r="A624" t="s">
        <v>658</v>
      </c>
      <c r="B624">
        <v>1</v>
      </c>
      <c r="C624" s="2">
        <v>44773</v>
      </c>
      <c r="D624" t="s">
        <v>1635</v>
      </c>
      <c r="E624">
        <v>2021101</v>
      </c>
      <c r="F624">
        <v>2210701</v>
      </c>
      <c r="G624">
        <v>211160</v>
      </c>
      <c r="H624" t="s">
        <v>2358</v>
      </c>
      <c r="I624" t="s">
        <v>1182</v>
      </c>
      <c r="J624" t="s">
        <v>1153</v>
      </c>
      <c r="K624" t="s">
        <v>1147</v>
      </c>
      <c r="L624" t="s">
        <v>1148</v>
      </c>
      <c r="M624" s="14">
        <v>3.445000329</v>
      </c>
      <c r="N624" t="s">
        <v>1154</v>
      </c>
      <c r="O624">
        <v>47.039499999999997</v>
      </c>
      <c r="P624">
        <v>-113.0395</v>
      </c>
      <c r="Q624">
        <v>1.6</v>
      </c>
      <c r="R624" s="14">
        <v>-67.956341629849305</v>
      </c>
      <c r="S624" s="14">
        <v>-3.4645322458871601</v>
      </c>
      <c r="T624" s="14">
        <v>-40.240083662751999</v>
      </c>
    </row>
    <row r="625" spans="1:20">
      <c r="A625" t="s">
        <v>292</v>
      </c>
      <c r="B625">
        <v>1</v>
      </c>
      <c r="C625" s="2">
        <v>44738</v>
      </c>
      <c r="D625" t="s">
        <v>1636</v>
      </c>
      <c r="E625">
        <v>2020651</v>
      </c>
      <c r="F625">
        <v>2210302</v>
      </c>
      <c r="G625">
        <v>215580</v>
      </c>
      <c r="H625" t="s">
        <v>2358</v>
      </c>
      <c r="I625" t="s">
        <v>1611</v>
      </c>
      <c r="J625" t="s">
        <v>1153</v>
      </c>
      <c r="K625" t="s">
        <v>1147</v>
      </c>
      <c r="L625" t="s">
        <v>1148</v>
      </c>
      <c r="M625" s="14">
        <v>1.143721</v>
      </c>
      <c r="N625" t="s">
        <v>1151</v>
      </c>
      <c r="O625">
        <v>48.086080000000003</v>
      </c>
      <c r="P625">
        <v>-107.6288</v>
      </c>
      <c r="Q625">
        <v>1.3</v>
      </c>
      <c r="R625" s="14">
        <v>-56.388500519932897</v>
      </c>
      <c r="S625" s="14">
        <v>-2.5066753354660798</v>
      </c>
      <c r="T625" s="14">
        <v>-36.335097836204199</v>
      </c>
    </row>
    <row r="626" spans="1:20">
      <c r="A626" t="s">
        <v>811</v>
      </c>
      <c r="B626">
        <v>1</v>
      </c>
      <c r="C626" s="2">
        <v>44787</v>
      </c>
      <c r="D626" t="s">
        <v>1637</v>
      </c>
      <c r="E626">
        <v>2021483</v>
      </c>
      <c r="F626">
        <v>2210865</v>
      </c>
      <c r="G626">
        <v>226420</v>
      </c>
      <c r="H626" t="s">
        <v>2358</v>
      </c>
      <c r="I626" t="s">
        <v>1182</v>
      </c>
      <c r="J626" t="s">
        <v>1153</v>
      </c>
      <c r="K626" t="s">
        <v>1147</v>
      </c>
      <c r="L626" t="s">
        <v>1148</v>
      </c>
      <c r="M626" s="14">
        <v>1.1485460800983001</v>
      </c>
      <c r="N626" t="s">
        <v>1154</v>
      </c>
      <c r="O626">
        <v>48.192010000000003</v>
      </c>
      <c r="P626">
        <v>-114.0917</v>
      </c>
      <c r="Q626">
        <v>1.6</v>
      </c>
      <c r="R626" s="14">
        <v>-107.776057510119</v>
      </c>
      <c r="S626" s="14">
        <v>-11.9529899514077</v>
      </c>
      <c r="T626" s="14">
        <v>-12.152137898857299</v>
      </c>
    </row>
    <row r="627" spans="1:20">
      <c r="A627" t="s">
        <v>636</v>
      </c>
      <c r="B627">
        <v>1</v>
      </c>
      <c r="C627" s="2">
        <v>44769</v>
      </c>
      <c r="D627" t="s">
        <v>1638</v>
      </c>
      <c r="E627">
        <v>2021067</v>
      </c>
      <c r="F627">
        <v>2210679</v>
      </c>
      <c r="G627">
        <v>211080</v>
      </c>
      <c r="H627" t="s">
        <v>2358</v>
      </c>
      <c r="I627" t="s">
        <v>1182</v>
      </c>
      <c r="J627" t="s">
        <v>2326</v>
      </c>
      <c r="K627" t="s">
        <v>1147</v>
      </c>
      <c r="L627" t="s">
        <v>1148</v>
      </c>
      <c r="M627" s="14">
        <v>24.937645733851198</v>
      </c>
      <c r="N627" t="s">
        <v>1154</v>
      </c>
      <c r="O627">
        <v>48.3965637389271</v>
      </c>
      <c r="P627">
        <v>-114.360191933968</v>
      </c>
      <c r="Q627">
        <v>5.3</v>
      </c>
      <c r="R627" s="14">
        <v>-79.2555962072163</v>
      </c>
      <c r="S627" s="14">
        <v>-6.1669291672146702</v>
      </c>
      <c r="T627" s="14">
        <v>-29.920162869498899</v>
      </c>
    </row>
    <row r="628" spans="1:20">
      <c r="A628" t="s">
        <v>156</v>
      </c>
      <c r="B628">
        <v>1</v>
      </c>
      <c r="C628" s="2">
        <v>44727</v>
      </c>
      <c r="D628" t="s">
        <v>1639</v>
      </c>
      <c r="E628">
        <v>2020471</v>
      </c>
      <c r="F628">
        <v>2210155</v>
      </c>
      <c r="G628">
        <v>201220</v>
      </c>
      <c r="H628" t="s">
        <v>2358</v>
      </c>
      <c r="I628" t="s">
        <v>1611</v>
      </c>
      <c r="J628" t="s">
        <v>2325</v>
      </c>
      <c r="K628" t="s">
        <v>1147</v>
      </c>
      <c r="L628" t="s">
        <v>1148</v>
      </c>
      <c r="M628" s="14">
        <v>13.012399236545001</v>
      </c>
      <c r="N628" t="s">
        <v>1151</v>
      </c>
      <c r="O628">
        <v>45.932287888624401</v>
      </c>
      <c r="P628">
        <v>-108.000966097288</v>
      </c>
      <c r="Q628">
        <v>4.4000000000000004</v>
      </c>
      <c r="R628" s="14">
        <v>-136.80559980617201</v>
      </c>
      <c r="S628" s="14">
        <v>-18.082818470724501</v>
      </c>
      <c r="T628" s="14">
        <v>7.8569479596241596</v>
      </c>
    </row>
    <row r="629" spans="1:20">
      <c r="A629" t="s">
        <v>651</v>
      </c>
      <c r="B629">
        <v>1</v>
      </c>
      <c r="C629" s="2">
        <v>44770</v>
      </c>
      <c r="D629" t="s">
        <v>1640</v>
      </c>
      <c r="E629">
        <v>2021087</v>
      </c>
      <c r="F629">
        <v>2210694</v>
      </c>
      <c r="G629">
        <v>214700</v>
      </c>
      <c r="H629" t="s">
        <v>2358</v>
      </c>
      <c r="I629" t="s">
        <v>1182</v>
      </c>
      <c r="J629" t="s">
        <v>2325</v>
      </c>
      <c r="K629" t="s">
        <v>1147</v>
      </c>
      <c r="L629" t="s">
        <v>1148</v>
      </c>
      <c r="M629" s="14">
        <v>13.142864794093899</v>
      </c>
      <c r="N629" t="s">
        <v>1154</v>
      </c>
      <c r="O629">
        <v>48.348910456117402</v>
      </c>
      <c r="P629">
        <v>-114.137275016293</v>
      </c>
      <c r="Q629">
        <v>2.4</v>
      </c>
      <c r="R629" s="14">
        <v>-122.190143432781</v>
      </c>
      <c r="S629" s="14">
        <v>-15.901614701970599</v>
      </c>
      <c r="T629" s="14">
        <v>5.0227741829839898</v>
      </c>
    </row>
    <row r="630" spans="1:20">
      <c r="A630" t="s">
        <v>640</v>
      </c>
      <c r="B630">
        <v>1</v>
      </c>
      <c r="C630" s="2">
        <v>44769</v>
      </c>
      <c r="D630" t="s">
        <v>1641</v>
      </c>
      <c r="E630">
        <v>2021070</v>
      </c>
      <c r="F630">
        <v>2210683</v>
      </c>
      <c r="G630">
        <v>219040</v>
      </c>
      <c r="H630" t="s">
        <v>2358</v>
      </c>
      <c r="I630" t="s">
        <v>1611</v>
      </c>
      <c r="J630" t="s">
        <v>1157</v>
      </c>
      <c r="K630" t="s">
        <v>1147</v>
      </c>
      <c r="L630" t="s">
        <v>1148</v>
      </c>
      <c r="M630" s="14">
        <v>9.1504066082027702</v>
      </c>
      <c r="N630" t="s">
        <v>1154</v>
      </c>
      <c r="O630">
        <v>48.313766963164298</v>
      </c>
      <c r="P630">
        <v>-112.913194420194</v>
      </c>
      <c r="Q630">
        <v>5.2</v>
      </c>
      <c r="R630" s="14">
        <v>-102.316984684719</v>
      </c>
      <c r="S630" s="14">
        <v>-11.2253037180242</v>
      </c>
      <c r="T630" s="14">
        <v>-12.5145549405251</v>
      </c>
    </row>
    <row r="631" spans="1:20">
      <c r="A631" t="s">
        <v>328</v>
      </c>
      <c r="B631">
        <v>1</v>
      </c>
      <c r="C631" s="2">
        <v>44741</v>
      </c>
      <c r="D631" t="s">
        <v>1642</v>
      </c>
      <c r="E631">
        <v>2020664</v>
      </c>
      <c r="F631">
        <v>2210339</v>
      </c>
      <c r="G631">
        <v>215640</v>
      </c>
      <c r="H631" t="s">
        <v>2358</v>
      </c>
      <c r="I631" t="s">
        <v>1611</v>
      </c>
      <c r="J631" t="s">
        <v>1157</v>
      </c>
      <c r="K631" t="s">
        <v>1147</v>
      </c>
      <c r="L631" t="s">
        <v>1148</v>
      </c>
      <c r="M631" s="14">
        <v>9.6868581418462103</v>
      </c>
      <c r="N631" t="s">
        <v>1151</v>
      </c>
      <c r="O631">
        <v>48.526024885915703</v>
      </c>
      <c r="P631">
        <v>-111.853845575978</v>
      </c>
      <c r="Q631">
        <v>2.8</v>
      </c>
      <c r="R631" s="14">
        <v>-73.968148576915894</v>
      </c>
      <c r="S631" s="14">
        <v>-4.3322273938069804</v>
      </c>
      <c r="T631" s="14">
        <v>-39.310329426460001</v>
      </c>
    </row>
    <row r="632" spans="1:20">
      <c r="A632" t="s">
        <v>601</v>
      </c>
      <c r="B632">
        <v>1</v>
      </c>
      <c r="C632" s="2">
        <v>44768</v>
      </c>
      <c r="D632" t="s">
        <v>1643</v>
      </c>
      <c r="E632">
        <v>2021025</v>
      </c>
      <c r="F632">
        <v>2210637</v>
      </c>
      <c r="G632">
        <v>211640</v>
      </c>
      <c r="H632" t="s">
        <v>2358</v>
      </c>
      <c r="I632" t="s">
        <v>1182</v>
      </c>
      <c r="J632" t="s">
        <v>1163</v>
      </c>
      <c r="K632" t="s">
        <v>1147</v>
      </c>
      <c r="L632" t="s">
        <v>1148</v>
      </c>
      <c r="M632" s="14">
        <v>101.216545839444</v>
      </c>
      <c r="N632" t="s">
        <v>1154</v>
      </c>
      <c r="O632">
        <v>48.524781098583396</v>
      </c>
      <c r="P632">
        <v>-114.564476749153</v>
      </c>
      <c r="Q632">
        <v>14.9</v>
      </c>
      <c r="R632" s="14">
        <v>-126.358348279016</v>
      </c>
      <c r="S632" s="14">
        <v>-16.7193865911985</v>
      </c>
      <c r="T632" s="14">
        <v>7.3967444505725801</v>
      </c>
    </row>
    <row r="633" spans="1:20">
      <c r="A633" t="s">
        <v>657</v>
      </c>
      <c r="B633">
        <v>1</v>
      </c>
      <c r="C633" s="2">
        <v>44774</v>
      </c>
      <c r="D633" t="s">
        <v>1644</v>
      </c>
      <c r="E633">
        <v>2021102</v>
      </c>
      <c r="F633">
        <v>2210700</v>
      </c>
      <c r="G633">
        <v>224740</v>
      </c>
      <c r="H633" t="s">
        <v>2358</v>
      </c>
      <c r="I633" t="s">
        <v>1182</v>
      </c>
      <c r="J633" t="s">
        <v>1157</v>
      </c>
      <c r="K633" t="s">
        <v>1147</v>
      </c>
      <c r="L633" t="s">
        <v>1148</v>
      </c>
      <c r="M633" s="14">
        <v>7.9298803718724198</v>
      </c>
      <c r="N633" t="s">
        <v>1151</v>
      </c>
      <c r="O633">
        <v>46.388232291316498</v>
      </c>
      <c r="P633">
        <v>-112.856298066441</v>
      </c>
      <c r="Q633">
        <v>3.9</v>
      </c>
      <c r="R633" s="14">
        <v>-134.06712986784501</v>
      </c>
      <c r="S633" s="14">
        <v>-18.027014498750599</v>
      </c>
      <c r="T633" s="14">
        <v>10.1489861221604</v>
      </c>
    </row>
    <row r="634" spans="1:20">
      <c r="A634" t="s">
        <v>801</v>
      </c>
      <c r="B634">
        <v>1</v>
      </c>
      <c r="C634" s="2">
        <v>44784</v>
      </c>
      <c r="D634" t="s">
        <v>1645</v>
      </c>
      <c r="E634">
        <v>2021474</v>
      </c>
      <c r="F634">
        <v>2210855</v>
      </c>
      <c r="G634">
        <v>228900</v>
      </c>
      <c r="H634" t="s">
        <v>2358</v>
      </c>
      <c r="I634" t="s">
        <v>1611</v>
      </c>
      <c r="J634" t="s">
        <v>1163</v>
      </c>
      <c r="K634" t="s">
        <v>1147</v>
      </c>
      <c r="L634" t="s">
        <v>1148</v>
      </c>
      <c r="M634" s="14">
        <v>89.536533100835598</v>
      </c>
      <c r="N634" t="s">
        <v>1151</v>
      </c>
      <c r="O634">
        <v>46.589918827396801</v>
      </c>
      <c r="P634">
        <v>-110.571972328119</v>
      </c>
      <c r="Q634">
        <v>8</v>
      </c>
      <c r="R634" s="14">
        <v>-130.75641381893499</v>
      </c>
      <c r="S634" s="14">
        <v>-16.4210368266072</v>
      </c>
      <c r="T634" s="14">
        <v>0.61188079392235295</v>
      </c>
    </row>
    <row r="635" spans="1:20">
      <c r="A635" t="s">
        <v>200</v>
      </c>
      <c r="B635">
        <v>1</v>
      </c>
      <c r="C635" s="2">
        <v>44731</v>
      </c>
      <c r="D635" t="s">
        <v>1646</v>
      </c>
      <c r="E635">
        <v>2020495</v>
      </c>
      <c r="F635">
        <v>2210203</v>
      </c>
      <c r="G635">
        <v>201280</v>
      </c>
      <c r="H635" t="s">
        <v>2358</v>
      </c>
      <c r="I635" t="s">
        <v>1611</v>
      </c>
      <c r="J635" t="s">
        <v>2326</v>
      </c>
      <c r="K635" t="s">
        <v>1147</v>
      </c>
      <c r="L635" t="s">
        <v>1148</v>
      </c>
      <c r="M635" s="14">
        <v>20.826251710027702</v>
      </c>
      <c r="N635" t="s">
        <v>1154</v>
      </c>
      <c r="O635">
        <v>48.946330490837397</v>
      </c>
      <c r="P635">
        <v>-104.09640696839099</v>
      </c>
      <c r="Q635">
        <v>1.2</v>
      </c>
      <c r="R635" s="14">
        <v>-78.852768211405703</v>
      </c>
      <c r="S635" s="14">
        <v>-6.9023879745152001</v>
      </c>
      <c r="T635" s="14">
        <v>-23.633664415284098</v>
      </c>
    </row>
    <row r="636" spans="1:20">
      <c r="A636" t="s">
        <v>635</v>
      </c>
      <c r="B636">
        <v>1</v>
      </c>
      <c r="C636" s="2">
        <v>44770</v>
      </c>
      <c r="D636" t="s">
        <v>1647</v>
      </c>
      <c r="E636">
        <v>2021086</v>
      </c>
      <c r="F636">
        <v>2210678</v>
      </c>
      <c r="G636">
        <v>215060</v>
      </c>
      <c r="H636" t="s">
        <v>2358</v>
      </c>
      <c r="I636" t="s">
        <v>1182</v>
      </c>
      <c r="J636" t="s">
        <v>1163</v>
      </c>
      <c r="K636" t="s">
        <v>1147</v>
      </c>
      <c r="L636" t="s">
        <v>1148</v>
      </c>
      <c r="M636" s="14">
        <v>82.794848575370693</v>
      </c>
      <c r="N636" t="s">
        <v>1154</v>
      </c>
      <c r="O636">
        <v>48.075483868161697</v>
      </c>
      <c r="P636">
        <v>-115.143056119786</v>
      </c>
      <c r="Q636">
        <v>32.6</v>
      </c>
      <c r="R636" s="14">
        <v>-73.528866546560906</v>
      </c>
      <c r="S636" s="14">
        <v>-5.4264596616062901</v>
      </c>
      <c r="T636" s="14">
        <v>-30.117189253710599</v>
      </c>
    </row>
    <row r="637" spans="1:20">
      <c r="A637" t="s">
        <v>677</v>
      </c>
      <c r="B637">
        <v>1</v>
      </c>
      <c r="C637" s="2">
        <v>44775</v>
      </c>
      <c r="D637" t="s">
        <v>1648</v>
      </c>
      <c r="E637">
        <v>2021127</v>
      </c>
      <c r="F637">
        <v>2210720</v>
      </c>
      <c r="G637">
        <v>224640</v>
      </c>
      <c r="H637" t="s">
        <v>2358</v>
      </c>
      <c r="I637" t="s">
        <v>1182</v>
      </c>
      <c r="J637" t="s">
        <v>1157</v>
      </c>
      <c r="K637" t="s">
        <v>1147</v>
      </c>
      <c r="L637" t="s">
        <v>1148</v>
      </c>
      <c r="M637" s="14">
        <v>4.00007907907814</v>
      </c>
      <c r="N637" t="s">
        <v>1154</v>
      </c>
      <c r="O637">
        <v>47.446971180458299</v>
      </c>
      <c r="P637">
        <v>-114.087722456834</v>
      </c>
      <c r="Q637">
        <v>2.6</v>
      </c>
      <c r="R637" s="14">
        <v>-121.17024272661401</v>
      </c>
      <c r="S637" s="14">
        <v>-15.990449107372701</v>
      </c>
      <c r="T637" s="14">
        <v>6.75335013236728</v>
      </c>
    </row>
    <row r="638" spans="1:20">
      <c r="A638" t="s">
        <v>349</v>
      </c>
      <c r="B638">
        <v>1</v>
      </c>
      <c r="C638" s="2">
        <v>44742</v>
      </c>
      <c r="D638" t="s">
        <v>1649</v>
      </c>
      <c r="E638">
        <v>2020707</v>
      </c>
      <c r="F638">
        <v>2210360</v>
      </c>
      <c r="G638">
        <v>215560</v>
      </c>
      <c r="H638" t="s">
        <v>2358</v>
      </c>
      <c r="I638" t="s">
        <v>1611</v>
      </c>
      <c r="J638" t="s">
        <v>1163</v>
      </c>
      <c r="K638" t="s">
        <v>1147</v>
      </c>
      <c r="L638" t="s">
        <v>1148</v>
      </c>
      <c r="M638" s="14">
        <v>55.605267570845399</v>
      </c>
      <c r="N638" t="s">
        <v>1154</v>
      </c>
      <c r="O638">
        <v>47.765208450129798</v>
      </c>
      <c r="P638">
        <v>-112.113341539798</v>
      </c>
      <c r="Q638">
        <v>4</v>
      </c>
      <c r="R638" s="14">
        <v>-67.164563498111406</v>
      </c>
      <c r="S638" s="14">
        <v>-4.3990278486251899</v>
      </c>
      <c r="T638" s="14">
        <v>-31.972340709109801</v>
      </c>
    </row>
    <row r="639" spans="1:20">
      <c r="A639" t="s">
        <v>853</v>
      </c>
      <c r="B639">
        <v>1</v>
      </c>
      <c r="C639" s="2">
        <v>44791</v>
      </c>
      <c r="D639" t="s">
        <v>1650</v>
      </c>
      <c r="E639">
        <v>2021537</v>
      </c>
      <c r="F639">
        <v>2210916</v>
      </c>
      <c r="G639">
        <v>224260</v>
      </c>
      <c r="H639" t="s">
        <v>2358</v>
      </c>
      <c r="I639" t="s">
        <v>1611</v>
      </c>
      <c r="J639" t="s">
        <v>1163</v>
      </c>
      <c r="K639" t="s">
        <v>1147</v>
      </c>
      <c r="L639" t="s">
        <v>1148</v>
      </c>
      <c r="M639" s="14">
        <v>131.239022159478</v>
      </c>
      <c r="N639" t="s">
        <v>1151</v>
      </c>
      <c r="O639">
        <v>48.535792942662198</v>
      </c>
      <c r="P639">
        <v>-104.209449969221</v>
      </c>
      <c r="Q639">
        <v>1.4</v>
      </c>
      <c r="R639" s="14">
        <v>-52.762501876697499</v>
      </c>
      <c r="S639" s="14">
        <v>-2.4729006478843001</v>
      </c>
      <c r="T639" s="14">
        <v>-32.979296693622999</v>
      </c>
    </row>
    <row r="640" spans="1:20">
      <c r="A640" t="s">
        <v>739</v>
      </c>
      <c r="B640">
        <v>1</v>
      </c>
      <c r="C640" s="2">
        <v>44781</v>
      </c>
      <c r="D640" t="s">
        <v>1651</v>
      </c>
      <c r="E640">
        <v>2021399</v>
      </c>
      <c r="F640">
        <v>2210786</v>
      </c>
      <c r="G640">
        <v>226460</v>
      </c>
      <c r="H640" t="s">
        <v>2358</v>
      </c>
      <c r="I640" t="s">
        <v>1611</v>
      </c>
      <c r="J640" t="s">
        <v>1157</v>
      </c>
      <c r="K640" t="s">
        <v>1147</v>
      </c>
      <c r="L640" t="s">
        <v>1148</v>
      </c>
      <c r="M640" s="14">
        <v>4.7560283730121302</v>
      </c>
      <c r="N640" t="s">
        <v>1151</v>
      </c>
      <c r="O640">
        <v>46.347321607104398</v>
      </c>
      <c r="P640">
        <v>-107.23878032210899</v>
      </c>
      <c r="Q640">
        <v>1.4</v>
      </c>
      <c r="R640" s="14">
        <v>-90.133895800423701</v>
      </c>
      <c r="S640" s="14">
        <v>-7.6556530734288</v>
      </c>
      <c r="T640" s="14">
        <v>-28.888671212993199</v>
      </c>
    </row>
    <row r="641" spans="1:20">
      <c r="A641" t="s">
        <v>647</v>
      </c>
      <c r="B641">
        <v>1</v>
      </c>
      <c r="C641" s="2">
        <v>44771</v>
      </c>
      <c r="D641" t="s">
        <v>1652</v>
      </c>
      <c r="E641">
        <v>2021085</v>
      </c>
      <c r="F641">
        <v>2210690</v>
      </c>
      <c r="G641">
        <v>213220</v>
      </c>
      <c r="H641" t="s">
        <v>2358</v>
      </c>
      <c r="I641" t="s">
        <v>1182</v>
      </c>
      <c r="J641" t="s">
        <v>2326</v>
      </c>
      <c r="K641" t="s">
        <v>1147</v>
      </c>
      <c r="L641" t="s">
        <v>1148</v>
      </c>
      <c r="M641" s="14">
        <v>32.119978491599802</v>
      </c>
      <c r="N641" t="s">
        <v>1154</v>
      </c>
      <c r="O641">
        <v>48.3831684256714</v>
      </c>
      <c r="P641">
        <v>-113.731230925806</v>
      </c>
      <c r="Q641">
        <v>9.4</v>
      </c>
      <c r="R641" s="14">
        <v>-128.121727271537</v>
      </c>
      <c r="S641" s="14">
        <v>-17.512950256477001</v>
      </c>
      <c r="T641" s="14">
        <v>11.981874780278901</v>
      </c>
    </row>
    <row r="642" spans="1:20">
      <c r="A642" t="s">
        <v>741</v>
      </c>
      <c r="B642">
        <v>1</v>
      </c>
      <c r="C642" s="2">
        <v>44777</v>
      </c>
      <c r="D642" t="s">
        <v>1653</v>
      </c>
      <c r="E642">
        <v>2021166</v>
      </c>
      <c r="F642">
        <v>2210788</v>
      </c>
      <c r="G642">
        <v>224680</v>
      </c>
      <c r="H642" t="s">
        <v>2358</v>
      </c>
      <c r="I642" t="s">
        <v>1182</v>
      </c>
      <c r="J642" t="s">
        <v>2326</v>
      </c>
      <c r="K642" t="s">
        <v>1147</v>
      </c>
      <c r="L642" t="s">
        <v>1148</v>
      </c>
      <c r="M642" s="14">
        <v>42.508977746413997</v>
      </c>
      <c r="N642" t="s">
        <v>1154</v>
      </c>
      <c r="O642">
        <v>45.7950526598583</v>
      </c>
      <c r="P642">
        <v>-113.61687530200101</v>
      </c>
      <c r="Q642">
        <v>15.9</v>
      </c>
      <c r="R642" s="14">
        <v>-130.699343611866</v>
      </c>
      <c r="S642" s="14">
        <v>-16.8842750286768</v>
      </c>
      <c r="T642" s="14">
        <v>4.37485661754814</v>
      </c>
    </row>
    <row r="643" spans="1:20">
      <c r="A643" t="s">
        <v>737</v>
      </c>
      <c r="B643">
        <v>1</v>
      </c>
      <c r="C643" s="2">
        <v>44781</v>
      </c>
      <c r="D643" t="s">
        <v>1654</v>
      </c>
      <c r="E643">
        <v>2021398</v>
      </c>
      <c r="F643">
        <v>2210784</v>
      </c>
      <c r="G643">
        <v>226400</v>
      </c>
      <c r="H643" t="s">
        <v>2358</v>
      </c>
      <c r="I643" t="s">
        <v>1611</v>
      </c>
      <c r="J643" t="s">
        <v>1157</v>
      </c>
      <c r="K643" t="s">
        <v>1147</v>
      </c>
      <c r="L643" t="s">
        <v>1148</v>
      </c>
      <c r="M643" s="14">
        <v>8.6538410323477795</v>
      </c>
      <c r="N643" t="s">
        <v>1151</v>
      </c>
      <c r="O643">
        <v>47.118391667738301</v>
      </c>
      <c r="P643">
        <v>-108.460284647294</v>
      </c>
      <c r="Q643">
        <v>1.2</v>
      </c>
      <c r="R643" s="14">
        <v>-47.192096914075599</v>
      </c>
      <c r="S643" s="14">
        <v>-1.89103839257895</v>
      </c>
      <c r="T643" s="14">
        <v>-32.063789773443901</v>
      </c>
    </row>
    <row r="644" spans="1:20">
      <c r="A644" t="s">
        <v>812</v>
      </c>
      <c r="B644">
        <v>1</v>
      </c>
      <c r="C644" s="2">
        <v>44787</v>
      </c>
      <c r="D644" t="s">
        <v>1655</v>
      </c>
      <c r="E644">
        <v>2021484</v>
      </c>
      <c r="F644">
        <v>2210866</v>
      </c>
      <c r="G644">
        <v>224720</v>
      </c>
      <c r="H644" t="s">
        <v>2358</v>
      </c>
      <c r="I644" t="s">
        <v>1182</v>
      </c>
      <c r="J644" t="s">
        <v>1157</v>
      </c>
      <c r="K644" t="s">
        <v>1147</v>
      </c>
      <c r="L644" t="s">
        <v>1148</v>
      </c>
      <c r="M644" s="14">
        <v>4.1204123357512996</v>
      </c>
      <c r="N644" t="s">
        <v>1154</v>
      </c>
      <c r="O644">
        <v>48.634661227133499</v>
      </c>
      <c r="P644">
        <v>-114.671548077401</v>
      </c>
      <c r="Q644">
        <v>1.2</v>
      </c>
      <c r="R644" s="14">
        <v>-127.324695230769</v>
      </c>
      <c r="S644" s="14">
        <v>-17.216498849133</v>
      </c>
      <c r="T644" s="14">
        <v>10.407295562294999</v>
      </c>
    </row>
    <row r="645" spans="1:20">
      <c r="A645" t="s">
        <v>755</v>
      </c>
      <c r="B645">
        <v>1</v>
      </c>
      <c r="C645" s="2">
        <v>44783</v>
      </c>
      <c r="D645" t="s">
        <v>1656</v>
      </c>
      <c r="E645">
        <v>2021426</v>
      </c>
      <c r="F645">
        <v>2210805</v>
      </c>
      <c r="G645">
        <v>226740</v>
      </c>
      <c r="H645" t="s">
        <v>2337</v>
      </c>
      <c r="I645" t="s">
        <v>1159</v>
      </c>
      <c r="J645" t="s">
        <v>1157</v>
      </c>
      <c r="K645" t="s">
        <v>1147</v>
      </c>
      <c r="L645" t="s">
        <v>1148</v>
      </c>
      <c r="M645" s="14">
        <v>4.1720206436621003</v>
      </c>
      <c r="N645" t="s">
        <v>1151</v>
      </c>
      <c r="O645">
        <v>36.147930000000002</v>
      </c>
      <c r="P645">
        <v>-81.882750000000001</v>
      </c>
      <c r="Q645">
        <v>4</v>
      </c>
      <c r="R645" s="14">
        <v>-30.143064486645599</v>
      </c>
      <c r="S645" s="14">
        <v>-4.6888041850818798</v>
      </c>
      <c r="T645" s="14">
        <v>7.3673689940094702</v>
      </c>
    </row>
    <row r="646" spans="1:20">
      <c r="A646" t="s">
        <v>780</v>
      </c>
      <c r="B646">
        <v>1</v>
      </c>
      <c r="C646" s="2">
        <v>44784</v>
      </c>
      <c r="D646" t="s">
        <v>1657</v>
      </c>
      <c r="E646">
        <v>2021449</v>
      </c>
      <c r="F646">
        <v>2210831</v>
      </c>
      <c r="G646">
        <v>226920</v>
      </c>
      <c r="H646" t="s">
        <v>2337</v>
      </c>
      <c r="I646" t="s">
        <v>1159</v>
      </c>
      <c r="J646" t="s">
        <v>1153</v>
      </c>
      <c r="K646" t="s">
        <v>1147</v>
      </c>
      <c r="L646" t="s">
        <v>1148</v>
      </c>
      <c r="M646" s="14">
        <v>3.83651278654719</v>
      </c>
      <c r="N646" t="s">
        <v>1151</v>
      </c>
      <c r="O646">
        <v>36.29909</v>
      </c>
      <c r="P646">
        <v>-80.212370000000007</v>
      </c>
      <c r="Q646">
        <v>3</v>
      </c>
      <c r="R646" s="14">
        <v>-16.3561247032846</v>
      </c>
      <c r="S646" s="14">
        <v>-2.58107792273865</v>
      </c>
      <c r="T646" s="14">
        <v>4.2924986786246002</v>
      </c>
    </row>
    <row r="647" spans="1:20">
      <c r="A647" t="s">
        <v>389</v>
      </c>
      <c r="B647">
        <v>1</v>
      </c>
      <c r="C647" s="2">
        <v>44750</v>
      </c>
      <c r="D647" t="s">
        <v>1658</v>
      </c>
      <c r="E647">
        <v>2020747</v>
      </c>
      <c r="F647">
        <v>2210405</v>
      </c>
      <c r="G647">
        <v>205400</v>
      </c>
      <c r="H647" t="s">
        <v>2337</v>
      </c>
      <c r="I647" t="s">
        <v>1159</v>
      </c>
      <c r="J647" t="s">
        <v>1153</v>
      </c>
      <c r="K647" t="s">
        <v>1147</v>
      </c>
      <c r="L647" t="s">
        <v>1148</v>
      </c>
      <c r="M647" s="14">
        <v>1.0562922988757499</v>
      </c>
      <c r="N647" t="s">
        <v>1151</v>
      </c>
      <c r="O647">
        <v>36.185890000000001</v>
      </c>
      <c r="P647">
        <v>-79.350809999999996</v>
      </c>
      <c r="Q647">
        <v>2.5</v>
      </c>
      <c r="R647" s="14">
        <v>-1.4907485512476999</v>
      </c>
      <c r="S647" s="14">
        <v>1.41394420533974</v>
      </c>
      <c r="T647" s="14">
        <v>-12.8023021939656</v>
      </c>
    </row>
    <row r="648" spans="1:20">
      <c r="A648" t="s">
        <v>180</v>
      </c>
      <c r="B648">
        <v>1</v>
      </c>
      <c r="C648" s="2">
        <v>44732</v>
      </c>
      <c r="D648" t="s">
        <v>1659</v>
      </c>
      <c r="E648">
        <v>2020492</v>
      </c>
      <c r="F648">
        <v>2210182</v>
      </c>
      <c r="G648">
        <v>205460</v>
      </c>
      <c r="H648" t="s">
        <v>2337</v>
      </c>
      <c r="I648" t="s">
        <v>1159</v>
      </c>
      <c r="J648" t="s">
        <v>1153</v>
      </c>
      <c r="K648" t="s">
        <v>1147</v>
      </c>
      <c r="L648" t="s">
        <v>1148</v>
      </c>
      <c r="M648" s="14">
        <v>1.5327386086598001</v>
      </c>
      <c r="N648" t="s">
        <v>1151</v>
      </c>
      <c r="O648">
        <v>36.4648687171888</v>
      </c>
      <c r="P648">
        <v>-78.300424574909201</v>
      </c>
      <c r="Q648">
        <v>3</v>
      </c>
      <c r="R648" s="14">
        <v>-15.7400945511574</v>
      </c>
      <c r="S648" s="14">
        <v>-2.3076216420906399</v>
      </c>
      <c r="T648" s="14">
        <v>2.72087858556766</v>
      </c>
    </row>
    <row r="649" spans="1:20">
      <c r="A649" t="s">
        <v>907</v>
      </c>
      <c r="B649">
        <v>1</v>
      </c>
      <c r="C649" s="2">
        <v>44799</v>
      </c>
      <c r="D649" t="s">
        <v>1660</v>
      </c>
      <c r="E649">
        <v>2021613</v>
      </c>
      <c r="F649">
        <v>2210979</v>
      </c>
      <c r="G649">
        <v>221200</v>
      </c>
      <c r="H649" t="s">
        <v>2337</v>
      </c>
      <c r="I649" t="s">
        <v>1149</v>
      </c>
      <c r="J649" t="s">
        <v>1157</v>
      </c>
      <c r="K649" t="s">
        <v>1147</v>
      </c>
      <c r="L649" t="s">
        <v>1148</v>
      </c>
      <c r="M649" s="14">
        <v>5.9125523865077199</v>
      </c>
      <c r="N649" t="s">
        <v>1151</v>
      </c>
      <c r="O649">
        <v>35.303550068479602</v>
      </c>
      <c r="P649">
        <v>-77.760766312833695</v>
      </c>
      <c r="Q649">
        <v>1.6</v>
      </c>
      <c r="R649" s="14">
        <v>-6.82407727441755</v>
      </c>
      <c r="S649" s="14">
        <v>-1.2169964888146501</v>
      </c>
      <c r="T649" s="14">
        <v>2.91189463609967</v>
      </c>
    </row>
    <row r="650" spans="1:20">
      <c r="A650" t="s">
        <v>93</v>
      </c>
      <c r="B650">
        <v>1</v>
      </c>
      <c r="C650" s="2">
        <v>44720</v>
      </c>
      <c r="D650" t="s">
        <v>1661</v>
      </c>
      <c r="E650">
        <v>2020373</v>
      </c>
      <c r="F650">
        <v>2210090</v>
      </c>
      <c r="G650">
        <v>205600</v>
      </c>
      <c r="H650" t="s">
        <v>2337</v>
      </c>
      <c r="I650" t="s">
        <v>1159</v>
      </c>
      <c r="J650" t="s">
        <v>1153</v>
      </c>
      <c r="K650" t="s">
        <v>1147</v>
      </c>
      <c r="L650" t="s">
        <v>1148</v>
      </c>
      <c r="M650" s="14">
        <v>1.5832360556512599</v>
      </c>
      <c r="N650" t="s">
        <v>1151</v>
      </c>
      <c r="O650">
        <v>35.831240280710396</v>
      </c>
      <c r="P650">
        <v>-78.723267108165601</v>
      </c>
      <c r="Q650">
        <v>1.3</v>
      </c>
      <c r="R650" s="14">
        <v>-25.319875811324302</v>
      </c>
      <c r="S650" s="14">
        <v>-4.4683741880311896</v>
      </c>
      <c r="T650" s="14">
        <v>10.427117692925201</v>
      </c>
    </row>
    <row r="651" spans="1:20">
      <c r="A651" t="s">
        <v>875</v>
      </c>
      <c r="B651">
        <v>1</v>
      </c>
      <c r="C651" s="2">
        <v>44796</v>
      </c>
      <c r="D651" t="s">
        <v>1662</v>
      </c>
      <c r="E651">
        <v>2021562</v>
      </c>
      <c r="F651">
        <v>2210941</v>
      </c>
      <c r="G651">
        <v>226720</v>
      </c>
      <c r="H651" t="s">
        <v>2337</v>
      </c>
      <c r="I651" t="s">
        <v>1149</v>
      </c>
      <c r="J651" t="s">
        <v>1163</v>
      </c>
      <c r="K651" t="s">
        <v>1147</v>
      </c>
      <c r="L651" t="s">
        <v>1148</v>
      </c>
      <c r="M651" s="14">
        <v>10566.4608977486</v>
      </c>
      <c r="N651" t="s">
        <v>1154</v>
      </c>
      <c r="O651">
        <v>35.506482556251797</v>
      </c>
      <c r="P651">
        <v>-76.157548447309694</v>
      </c>
      <c r="Q651">
        <v>1.4</v>
      </c>
      <c r="R651" s="14">
        <v>12.4528872744078</v>
      </c>
      <c r="S651" s="14">
        <v>1.91315137209972</v>
      </c>
      <c r="T651" s="14">
        <v>-2.8523237023899299</v>
      </c>
    </row>
    <row r="652" spans="1:20">
      <c r="A652" t="s">
        <v>1051</v>
      </c>
      <c r="B652">
        <v>1</v>
      </c>
      <c r="C652" s="2">
        <v>44824</v>
      </c>
      <c r="D652" t="s">
        <v>1663</v>
      </c>
      <c r="E652">
        <v>2021801</v>
      </c>
      <c r="F652">
        <v>2211144</v>
      </c>
      <c r="G652">
        <v>205660</v>
      </c>
      <c r="H652" t="s">
        <v>2337</v>
      </c>
      <c r="I652" t="s">
        <v>1159</v>
      </c>
      <c r="J652" t="s">
        <v>1157</v>
      </c>
      <c r="K652" t="s">
        <v>1147</v>
      </c>
      <c r="L652" t="s">
        <v>1148</v>
      </c>
      <c r="M652" s="14">
        <v>4.5574482719149403</v>
      </c>
      <c r="N652" t="s">
        <v>1151</v>
      </c>
      <c r="O652">
        <v>35.656509999999997</v>
      </c>
      <c r="P652">
        <v>-78.344890000000007</v>
      </c>
      <c r="Q652">
        <v>2.8</v>
      </c>
      <c r="R652" s="14">
        <v>11.684892611049801</v>
      </c>
      <c r="S652" s="14">
        <v>3.31680066046441</v>
      </c>
      <c r="T652" s="14">
        <v>-14.8495126726654</v>
      </c>
    </row>
    <row r="653" spans="1:20">
      <c r="A653" t="s">
        <v>748</v>
      </c>
      <c r="B653">
        <v>1</v>
      </c>
      <c r="C653" s="2">
        <v>44782</v>
      </c>
      <c r="D653" t="s">
        <v>1664</v>
      </c>
      <c r="E653">
        <v>2021409</v>
      </c>
      <c r="F653">
        <v>2210796</v>
      </c>
      <c r="G653">
        <v>226940</v>
      </c>
      <c r="H653" t="s">
        <v>2337</v>
      </c>
      <c r="I653" t="s">
        <v>1159</v>
      </c>
      <c r="J653" t="s">
        <v>1157</v>
      </c>
      <c r="K653" t="s">
        <v>1147</v>
      </c>
      <c r="L653" t="s">
        <v>1148</v>
      </c>
      <c r="M653" s="14">
        <v>4.5215869746311599</v>
      </c>
      <c r="N653" t="s">
        <v>1151</v>
      </c>
      <c r="O653">
        <v>35.386360000000003</v>
      </c>
      <c r="P653">
        <v>-80.524000000000001</v>
      </c>
      <c r="Q653">
        <v>7.3</v>
      </c>
      <c r="R653" s="14">
        <v>0.39376289364850803</v>
      </c>
      <c r="S653" s="14">
        <v>1.2911937563582701</v>
      </c>
      <c r="T653" s="14">
        <v>-9.9357871572177103</v>
      </c>
    </row>
    <row r="654" spans="1:20">
      <c r="A654" t="s">
        <v>729</v>
      </c>
      <c r="B654">
        <v>1</v>
      </c>
      <c r="C654" s="2">
        <v>44781</v>
      </c>
      <c r="D654" t="s">
        <v>1665</v>
      </c>
      <c r="E654">
        <v>2021189</v>
      </c>
      <c r="F654">
        <v>2210776</v>
      </c>
      <c r="G654">
        <v>216520</v>
      </c>
      <c r="H654" t="s">
        <v>2337</v>
      </c>
      <c r="I654" t="s">
        <v>1159</v>
      </c>
      <c r="J654" t="s">
        <v>2326</v>
      </c>
      <c r="K654" t="s">
        <v>1147</v>
      </c>
      <c r="L654" t="s">
        <v>1148</v>
      </c>
      <c r="M654" s="14">
        <v>21.814090100000001</v>
      </c>
      <c r="N654" t="s">
        <v>1151</v>
      </c>
      <c r="O654">
        <v>35.333649999999999</v>
      </c>
      <c r="P654">
        <v>-79.550809999999998</v>
      </c>
      <c r="Q654">
        <v>5.5</v>
      </c>
      <c r="R654" s="14">
        <v>-10.7021907528525</v>
      </c>
      <c r="S654" s="14">
        <v>-1.48664599897954</v>
      </c>
      <c r="T654" s="14">
        <v>1.19097723898387</v>
      </c>
    </row>
    <row r="655" spans="1:20">
      <c r="A655" t="s">
        <v>728</v>
      </c>
      <c r="B655">
        <v>1</v>
      </c>
      <c r="C655" s="2">
        <v>44780</v>
      </c>
      <c r="D655" t="s">
        <v>1666</v>
      </c>
      <c r="E655">
        <v>2021188</v>
      </c>
      <c r="F655">
        <v>2210775</v>
      </c>
      <c r="G655">
        <v>226900</v>
      </c>
      <c r="H655" t="s">
        <v>2337</v>
      </c>
      <c r="I655" t="s">
        <v>1159</v>
      </c>
      <c r="J655" t="s">
        <v>1157</v>
      </c>
      <c r="K655" t="s">
        <v>1147</v>
      </c>
      <c r="L655" t="s">
        <v>1148</v>
      </c>
      <c r="M655" s="14">
        <v>4.4446182130990799</v>
      </c>
      <c r="N655" t="s">
        <v>1151</v>
      </c>
      <c r="O655">
        <v>36.253746180274902</v>
      </c>
      <c r="P655">
        <v>-78.436833010971</v>
      </c>
      <c r="Q655">
        <v>1.3</v>
      </c>
      <c r="R655" s="14">
        <v>-17.214826430960301</v>
      </c>
      <c r="S655" s="14">
        <v>-3.16597499092435</v>
      </c>
      <c r="T655" s="14">
        <v>8.1129734964345204</v>
      </c>
    </row>
    <row r="656" spans="1:20">
      <c r="A656" t="s">
        <v>878</v>
      </c>
      <c r="B656">
        <v>1</v>
      </c>
      <c r="C656" s="2">
        <v>44797</v>
      </c>
      <c r="D656" t="s">
        <v>1667</v>
      </c>
      <c r="E656">
        <v>2021574</v>
      </c>
      <c r="F656">
        <v>2210944</v>
      </c>
      <c r="G656">
        <v>225780</v>
      </c>
      <c r="H656" t="s">
        <v>2337</v>
      </c>
      <c r="I656" t="s">
        <v>1149</v>
      </c>
      <c r="J656" t="s">
        <v>1157</v>
      </c>
      <c r="K656" t="s">
        <v>1147</v>
      </c>
      <c r="L656" t="s">
        <v>1148</v>
      </c>
      <c r="M656" s="14">
        <v>6.8557469125328598</v>
      </c>
      <c r="N656" t="s">
        <v>1151</v>
      </c>
      <c r="O656">
        <v>35.6267466073216</v>
      </c>
      <c r="P656">
        <v>-77.363444004681696</v>
      </c>
      <c r="Q656">
        <v>2.2999999999999901</v>
      </c>
      <c r="R656" s="14">
        <v>0.43664473630272699</v>
      </c>
      <c r="S656" s="14">
        <v>1.0194652448763899</v>
      </c>
      <c r="T656" s="14">
        <v>-7.7190772227084201</v>
      </c>
    </row>
    <row r="657" spans="1:20">
      <c r="A657" t="s">
        <v>18</v>
      </c>
      <c r="B657">
        <v>1</v>
      </c>
      <c r="C657" s="2">
        <v>44713</v>
      </c>
      <c r="D657" t="s">
        <v>1668</v>
      </c>
      <c r="E657">
        <v>2020286</v>
      </c>
      <c r="F657">
        <v>2210014</v>
      </c>
      <c r="G657">
        <v>200660</v>
      </c>
      <c r="H657" t="s">
        <v>2359</v>
      </c>
      <c r="I657" t="s">
        <v>1611</v>
      </c>
      <c r="J657" t="s">
        <v>2326</v>
      </c>
      <c r="K657" t="s">
        <v>1147</v>
      </c>
      <c r="L657" t="s">
        <v>1148</v>
      </c>
      <c r="M657" s="14">
        <v>32.639142820000004</v>
      </c>
      <c r="N657" t="s">
        <v>1154</v>
      </c>
      <c r="O657">
        <v>47.263939999999998</v>
      </c>
      <c r="P657">
        <v>-99.804609999999997</v>
      </c>
      <c r="Q657">
        <v>3.3</v>
      </c>
      <c r="R657" s="14">
        <v>-64.312079073958301</v>
      </c>
      <c r="S657" s="14">
        <v>-6.9627585316871201</v>
      </c>
      <c r="T657" s="14">
        <v>-8.6100108204613903</v>
      </c>
    </row>
    <row r="658" spans="1:20">
      <c r="A658" t="s">
        <v>54</v>
      </c>
      <c r="B658">
        <v>1</v>
      </c>
      <c r="C658" s="2">
        <v>44719</v>
      </c>
      <c r="D658" t="s">
        <v>1669</v>
      </c>
      <c r="E658">
        <v>2020335</v>
      </c>
      <c r="F658">
        <v>2210050</v>
      </c>
      <c r="G658">
        <v>200980</v>
      </c>
      <c r="H658" t="s">
        <v>2359</v>
      </c>
      <c r="I658" t="s">
        <v>1611</v>
      </c>
      <c r="J658" t="s">
        <v>2326</v>
      </c>
      <c r="K658" t="s">
        <v>1147</v>
      </c>
      <c r="L658" t="s">
        <v>1148</v>
      </c>
      <c r="M658" s="14">
        <v>21.45981295</v>
      </c>
      <c r="N658" t="s">
        <v>1154</v>
      </c>
      <c r="O658">
        <v>47.131860000000003</v>
      </c>
      <c r="P658">
        <v>-99.231740000000002</v>
      </c>
      <c r="Q658">
        <v>2.4</v>
      </c>
      <c r="R658" s="14">
        <v>-80.746746109089898</v>
      </c>
      <c r="S658" s="14">
        <v>-9.94308828872928</v>
      </c>
      <c r="T658" s="14">
        <v>-1.2020397992556699</v>
      </c>
    </row>
    <row r="659" spans="1:20">
      <c r="A659" t="s">
        <v>732</v>
      </c>
      <c r="B659">
        <v>1</v>
      </c>
      <c r="C659" s="2">
        <v>44781</v>
      </c>
      <c r="D659" t="s">
        <v>1670</v>
      </c>
      <c r="E659">
        <v>2021400</v>
      </c>
      <c r="F659">
        <v>2210779</v>
      </c>
      <c r="G659">
        <v>226080</v>
      </c>
      <c r="H659" t="s">
        <v>2359</v>
      </c>
      <c r="I659" t="s">
        <v>1319</v>
      </c>
      <c r="J659" t="s">
        <v>2326</v>
      </c>
      <c r="K659" t="s">
        <v>1147</v>
      </c>
      <c r="L659" t="s">
        <v>1148</v>
      </c>
      <c r="M659" s="14">
        <v>23.953738309999999</v>
      </c>
      <c r="N659" t="s">
        <v>1154</v>
      </c>
      <c r="O659">
        <v>48.674669999999999</v>
      </c>
      <c r="P659">
        <v>-99.977429999999998</v>
      </c>
      <c r="Q659">
        <v>1.2</v>
      </c>
      <c r="R659" s="14">
        <v>-61.076373699657601</v>
      </c>
      <c r="S659" s="14">
        <v>-5.3795572109427701</v>
      </c>
      <c r="T659" s="14">
        <v>-18.039916012115398</v>
      </c>
    </row>
    <row r="660" spans="1:20">
      <c r="A660" t="s">
        <v>154</v>
      </c>
      <c r="B660">
        <v>1</v>
      </c>
      <c r="C660" s="2">
        <v>44728</v>
      </c>
      <c r="D660" t="s">
        <v>1671</v>
      </c>
      <c r="E660">
        <v>2020465</v>
      </c>
      <c r="F660">
        <v>2210153</v>
      </c>
      <c r="G660">
        <v>200620</v>
      </c>
      <c r="H660" t="s">
        <v>2359</v>
      </c>
      <c r="I660" t="s">
        <v>1611</v>
      </c>
      <c r="J660" t="s">
        <v>1157</v>
      </c>
      <c r="K660" t="s">
        <v>1147</v>
      </c>
      <c r="L660" t="s">
        <v>1148</v>
      </c>
      <c r="M660" s="14">
        <v>9.7792771215962304</v>
      </c>
      <c r="N660" t="s">
        <v>1154</v>
      </c>
      <c r="O660">
        <v>48.3521199999999</v>
      </c>
      <c r="P660">
        <v>-101.89530000000001</v>
      </c>
      <c r="Q660">
        <v>2.2999999999999901</v>
      </c>
      <c r="R660" s="14">
        <v>-68.973600812584195</v>
      </c>
      <c r="S660" s="14">
        <v>-6.9366575055030104</v>
      </c>
      <c r="T660" s="14">
        <v>-13.48034076856</v>
      </c>
    </row>
    <row r="661" spans="1:20">
      <c r="A661" t="s">
        <v>527</v>
      </c>
      <c r="B661">
        <v>1</v>
      </c>
      <c r="C661" s="2">
        <v>44762</v>
      </c>
      <c r="D661" t="s">
        <v>1672</v>
      </c>
      <c r="E661">
        <v>2020937</v>
      </c>
      <c r="F661">
        <v>2210559</v>
      </c>
      <c r="G661">
        <v>213600</v>
      </c>
      <c r="H661" t="s">
        <v>2359</v>
      </c>
      <c r="I661" t="s">
        <v>1611</v>
      </c>
      <c r="J661" t="s">
        <v>2326</v>
      </c>
      <c r="K661" t="s">
        <v>1147</v>
      </c>
      <c r="L661" t="s">
        <v>1148</v>
      </c>
      <c r="M661" s="14">
        <v>28.42933566</v>
      </c>
      <c r="N661" t="s">
        <v>1154</v>
      </c>
      <c r="O661">
        <v>46.110880000000002</v>
      </c>
      <c r="P661">
        <v>-98.890730000000005</v>
      </c>
      <c r="Q661">
        <v>2</v>
      </c>
      <c r="R661" s="14">
        <v>-38.520944726586002</v>
      </c>
      <c r="S661" s="14">
        <v>-3.2377690313568901</v>
      </c>
      <c r="T661" s="14">
        <v>-12.618792475730899</v>
      </c>
    </row>
    <row r="662" spans="1:20">
      <c r="A662" t="s">
        <v>921</v>
      </c>
      <c r="B662">
        <v>1</v>
      </c>
      <c r="C662" s="2">
        <v>44803</v>
      </c>
      <c r="D662" t="s">
        <v>1673</v>
      </c>
      <c r="E662">
        <v>2021648</v>
      </c>
      <c r="F662">
        <v>2210994</v>
      </c>
      <c r="G662">
        <v>225580</v>
      </c>
      <c r="H662" t="s">
        <v>2359</v>
      </c>
      <c r="I662" t="s">
        <v>1319</v>
      </c>
      <c r="J662" t="s">
        <v>1157</v>
      </c>
      <c r="K662" t="s">
        <v>1147</v>
      </c>
      <c r="L662" t="s">
        <v>1148</v>
      </c>
      <c r="M662" s="14">
        <v>6.0372213865360296</v>
      </c>
      <c r="N662" t="s">
        <v>1154</v>
      </c>
      <c r="O662">
        <v>48.97325</v>
      </c>
      <c r="P662">
        <v>-100.37130000000001</v>
      </c>
      <c r="Q662">
        <v>3.3</v>
      </c>
      <c r="R662" s="14">
        <v>-80.407800934541896</v>
      </c>
      <c r="S662" s="14">
        <v>-7.7019062249908403</v>
      </c>
      <c r="T662" s="14">
        <v>-18.792551134615099</v>
      </c>
    </row>
    <row r="663" spans="1:20">
      <c r="A663" t="s">
        <v>406</v>
      </c>
      <c r="B663">
        <v>1</v>
      </c>
      <c r="C663" s="2">
        <v>44754</v>
      </c>
      <c r="D663" t="s">
        <v>1674</v>
      </c>
      <c r="E663">
        <v>2020777</v>
      </c>
      <c r="F663">
        <v>2210426</v>
      </c>
      <c r="G663">
        <v>218820</v>
      </c>
      <c r="H663" t="s">
        <v>2359</v>
      </c>
      <c r="I663" t="s">
        <v>1611</v>
      </c>
      <c r="J663" t="s">
        <v>2326</v>
      </c>
      <c r="K663" t="s">
        <v>1147</v>
      </c>
      <c r="L663" t="s">
        <v>1148</v>
      </c>
      <c r="M663" s="14">
        <v>32.728082639999997</v>
      </c>
      <c r="N663" t="s">
        <v>1154</v>
      </c>
      <c r="O663">
        <v>46.359900000000003</v>
      </c>
      <c r="P663">
        <v>-99.482979999999998</v>
      </c>
      <c r="Q663">
        <v>2.8</v>
      </c>
      <c r="R663" s="14">
        <v>-59.697067591441602</v>
      </c>
      <c r="S663" s="14">
        <v>-6.4757144199172298</v>
      </c>
      <c r="T663" s="14">
        <v>-7.8913522321037899</v>
      </c>
    </row>
    <row r="664" spans="1:20">
      <c r="A664" t="s">
        <v>144</v>
      </c>
      <c r="B664">
        <v>1</v>
      </c>
      <c r="C664" s="2">
        <v>44726</v>
      </c>
      <c r="D664" t="s">
        <v>1675</v>
      </c>
      <c r="E664">
        <v>2020434</v>
      </c>
      <c r="F664">
        <v>2210143</v>
      </c>
      <c r="G664">
        <v>200960</v>
      </c>
      <c r="H664" t="s">
        <v>2359</v>
      </c>
      <c r="I664" t="s">
        <v>1611</v>
      </c>
      <c r="J664" t="s">
        <v>1153</v>
      </c>
      <c r="K664" t="s">
        <v>1147</v>
      </c>
      <c r="L664" t="s">
        <v>1148</v>
      </c>
      <c r="M664" s="14">
        <v>1.19841546227399</v>
      </c>
      <c r="N664" t="s">
        <v>1154</v>
      </c>
      <c r="O664">
        <v>48.239739999999998</v>
      </c>
      <c r="P664">
        <v>-102.3111</v>
      </c>
      <c r="Q664">
        <v>3.5</v>
      </c>
      <c r="R664" s="14">
        <v>-57.972464662763898</v>
      </c>
      <c r="S664" s="14">
        <v>-4.9333962867158796</v>
      </c>
      <c r="T664" s="14">
        <v>-18.5052943690368</v>
      </c>
    </row>
    <row r="665" spans="1:20">
      <c r="A665" t="s">
        <v>901</v>
      </c>
      <c r="B665">
        <v>1</v>
      </c>
      <c r="C665" s="2">
        <v>44797</v>
      </c>
      <c r="D665" t="s">
        <v>1676</v>
      </c>
      <c r="E665">
        <v>2021597</v>
      </c>
      <c r="F665">
        <v>2210969</v>
      </c>
      <c r="G665">
        <v>222300</v>
      </c>
      <c r="H665" t="s">
        <v>2359</v>
      </c>
      <c r="I665" t="s">
        <v>1319</v>
      </c>
      <c r="J665" t="s">
        <v>1163</v>
      </c>
      <c r="K665" t="s">
        <v>1147</v>
      </c>
      <c r="L665" t="s">
        <v>1148</v>
      </c>
      <c r="M665" s="14">
        <v>54.896014719628603</v>
      </c>
      <c r="N665" t="s">
        <v>1154</v>
      </c>
      <c r="O665">
        <v>48.933761219785701</v>
      </c>
      <c r="P665">
        <v>-100.11704229068999</v>
      </c>
      <c r="Q665">
        <v>1.2</v>
      </c>
      <c r="R665" s="14">
        <v>-69.315109350748898</v>
      </c>
      <c r="S665" s="14">
        <v>-6.9364752270661896</v>
      </c>
      <c r="T665" s="14">
        <v>-13.8233075342193</v>
      </c>
    </row>
    <row r="666" spans="1:20">
      <c r="A666" t="s">
        <v>565</v>
      </c>
      <c r="B666">
        <v>1</v>
      </c>
      <c r="C666" s="2">
        <v>44767</v>
      </c>
      <c r="D666" t="s">
        <v>1677</v>
      </c>
      <c r="E666">
        <v>2020989</v>
      </c>
      <c r="F666">
        <v>2210599</v>
      </c>
      <c r="G666">
        <v>213640</v>
      </c>
      <c r="H666" t="s">
        <v>2359</v>
      </c>
      <c r="I666" t="s">
        <v>1611</v>
      </c>
      <c r="J666" t="s">
        <v>1163</v>
      </c>
      <c r="K666" t="s">
        <v>1147</v>
      </c>
      <c r="L666" t="s">
        <v>1148</v>
      </c>
      <c r="M666" s="14">
        <v>72.968202097293599</v>
      </c>
      <c r="N666" t="s">
        <v>1154</v>
      </c>
      <c r="O666">
        <v>46.931331194308001</v>
      </c>
      <c r="P666">
        <v>-99.322488907242501</v>
      </c>
      <c r="Q666">
        <v>6.4</v>
      </c>
      <c r="R666" s="14">
        <v>-48.715584414063997</v>
      </c>
      <c r="S666" s="14">
        <v>-4.56089450352688</v>
      </c>
      <c r="T666" s="14">
        <v>-12.2284283858489</v>
      </c>
    </row>
    <row r="667" spans="1:20">
      <c r="A667" t="s">
        <v>749</v>
      </c>
      <c r="B667">
        <v>1</v>
      </c>
      <c r="C667" s="2">
        <v>44781</v>
      </c>
      <c r="D667" t="s">
        <v>1678</v>
      </c>
      <c r="E667">
        <v>2021401</v>
      </c>
      <c r="F667">
        <v>2210797</v>
      </c>
      <c r="G667">
        <v>225180</v>
      </c>
      <c r="H667" t="s">
        <v>2359</v>
      </c>
      <c r="I667" t="s">
        <v>1319</v>
      </c>
      <c r="J667" t="s">
        <v>1163</v>
      </c>
      <c r="K667" t="s">
        <v>1147</v>
      </c>
      <c r="L667" t="s">
        <v>1148</v>
      </c>
      <c r="M667" s="14">
        <v>70.477817150362299</v>
      </c>
      <c r="N667" t="s">
        <v>1154</v>
      </c>
      <c r="O667">
        <v>48.121723833921898</v>
      </c>
      <c r="P667">
        <v>-100.32449952446601</v>
      </c>
      <c r="Q667">
        <v>1.3</v>
      </c>
      <c r="R667" s="14">
        <v>-54.540530364918197</v>
      </c>
      <c r="S667" s="14">
        <v>-4.7260329089642203</v>
      </c>
      <c r="T667" s="14">
        <v>-16.7322670932043</v>
      </c>
    </row>
    <row r="668" spans="1:20">
      <c r="A668" t="s">
        <v>920</v>
      </c>
      <c r="B668">
        <v>1</v>
      </c>
      <c r="C668" s="2">
        <v>44803</v>
      </c>
      <c r="D668" t="s">
        <v>1679</v>
      </c>
      <c r="E668">
        <v>2021645</v>
      </c>
      <c r="F668">
        <v>2210993</v>
      </c>
      <c r="G668">
        <v>225680</v>
      </c>
      <c r="H668" t="s">
        <v>2359</v>
      </c>
      <c r="I668" t="s">
        <v>1319</v>
      </c>
      <c r="J668" t="s">
        <v>2326</v>
      </c>
      <c r="K668" t="s">
        <v>1147</v>
      </c>
      <c r="L668" t="s">
        <v>1148</v>
      </c>
      <c r="M668" s="14">
        <v>27.6850001689984</v>
      </c>
      <c r="N668" t="s">
        <v>1154</v>
      </c>
      <c r="O668">
        <v>48.4849487075602</v>
      </c>
      <c r="P668">
        <v>-99.837085718497804</v>
      </c>
      <c r="Q668">
        <v>2.4</v>
      </c>
      <c r="R668" s="14">
        <v>-56.514235214511601</v>
      </c>
      <c r="S668" s="14">
        <v>-4.9654863201871704</v>
      </c>
      <c r="T668" s="14">
        <v>-16.790344653014198</v>
      </c>
    </row>
    <row r="669" spans="1:20">
      <c r="A669" t="s">
        <v>777</v>
      </c>
      <c r="B669">
        <v>1</v>
      </c>
      <c r="C669" s="2">
        <v>44784</v>
      </c>
      <c r="D669" t="s">
        <v>1680</v>
      </c>
      <c r="E669">
        <v>2021459</v>
      </c>
      <c r="F669">
        <v>2210827</v>
      </c>
      <c r="G669">
        <v>213700</v>
      </c>
      <c r="H669" t="s">
        <v>2359</v>
      </c>
      <c r="I669" t="s">
        <v>1611</v>
      </c>
      <c r="J669" t="s">
        <v>1157</v>
      </c>
      <c r="K669" t="s">
        <v>1147</v>
      </c>
      <c r="L669" t="s">
        <v>1148</v>
      </c>
      <c r="M669" s="14">
        <v>5.2173381250329296</v>
      </c>
      <c r="N669" t="s">
        <v>1154</v>
      </c>
      <c r="O669">
        <v>48.483698234958197</v>
      </c>
      <c r="P669">
        <v>-102.34262990473501</v>
      </c>
      <c r="Q669">
        <v>1.1000000000000001</v>
      </c>
      <c r="R669" s="14">
        <v>-59.0501583068177</v>
      </c>
      <c r="S669" s="14">
        <v>-4.4878098535979998</v>
      </c>
      <c r="T669" s="14">
        <v>-23.147679478033599</v>
      </c>
    </row>
    <row r="670" spans="1:20">
      <c r="A670" t="s">
        <v>752</v>
      </c>
      <c r="B670">
        <v>1</v>
      </c>
      <c r="C670" s="2">
        <v>44783</v>
      </c>
      <c r="D670" t="s">
        <v>1681</v>
      </c>
      <c r="E670">
        <v>2021436</v>
      </c>
      <c r="F670">
        <v>2210802</v>
      </c>
      <c r="G670">
        <v>226220</v>
      </c>
      <c r="H670" t="s">
        <v>2359</v>
      </c>
      <c r="I670" t="s">
        <v>1611</v>
      </c>
      <c r="J670" t="s">
        <v>2325</v>
      </c>
      <c r="K670" t="s">
        <v>1147</v>
      </c>
      <c r="L670" t="s">
        <v>1148</v>
      </c>
      <c r="M670" s="14">
        <v>15.9045153895465</v>
      </c>
      <c r="N670" t="s">
        <v>1154</v>
      </c>
      <c r="O670">
        <v>48.397633895887601</v>
      </c>
      <c r="P670">
        <v>-102.397469409295</v>
      </c>
      <c r="Q670">
        <v>1.1000000000000001</v>
      </c>
      <c r="R670" s="14">
        <v>-54.532374376746297</v>
      </c>
      <c r="S670" s="14">
        <v>-3.6739949167389399</v>
      </c>
      <c r="T670" s="14">
        <v>-25.1404150428347</v>
      </c>
    </row>
    <row r="671" spans="1:20">
      <c r="A671" t="s">
        <v>335</v>
      </c>
      <c r="B671">
        <v>1</v>
      </c>
      <c r="C671" s="2">
        <v>44741</v>
      </c>
      <c r="D671" t="s">
        <v>1682</v>
      </c>
      <c r="E671">
        <v>2020662</v>
      </c>
      <c r="F671">
        <v>2210346</v>
      </c>
      <c r="G671">
        <v>200600</v>
      </c>
      <c r="H671" t="s">
        <v>2359</v>
      </c>
      <c r="I671" t="s">
        <v>1611</v>
      </c>
      <c r="J671" t="s">
        <v>1163</v>
      </c>
      <c r="K671" t="s">
        <v>1147</v>
      </c>
      <c r="L671" t="s">
        <v>1148</v>
      </c>
      <c r="M671" s="14">
        <v>130.96357902941699</v>
      </c>
      <c r="N671" t="s">
        <v>1154</v>
      </c>
      <c r="O671">
        <v>46.308031122897198</v>
      </c>
      <c r="P671">
        <v>-99.238923037696196</v>
      </c>
      <c r="Q671">
        <v>5.4</v>
      </c>
      <c r="R671" s="14">
        <v>-50.436194170163098</v>
      </c>
      <c r="S671" s="14">
        <v>-4.8983766524429102</v>
      </c>
      <c r="T671" s="14">
        <v>-11.249180950619801</v>
      </c>
    </row>
    <row r="672" spans="1:20">
      <c r="A672" t="s">
        <v>868</v>
      </c>
      <c r="B672">
        <v>1</v>
      </c>
      <c r="C672" s="2">
        <v>44796</v>
      </c>
      <c r="D672" t="s">
        <v>1683</v>
      </c>
      <c r="E672">
        <v>2021556</v>
      </c>
      <c r="F672">
        <v>2210933</v>
      </c>
      <c r="G672">
        <v>226240</v>
      </c>
      <c r="H672" t="s">
        <v>2359</v>
      </c>
      <c r="I672" t="s">
        <v>1611</v>
      </c>
      <c r="J672" t="s">
        <v>1157</v>
      </c>
      <c r="K672" t="s">
        <v>1147</v>
      </c>
      <c r="L672" t="s">
        <v>1148</v>
      </c>
      <c r="M672" s="14">
        <v>8.7506616430543804</v>
      </c>
      <c r="N672" t="s">
        <v>1154</v>
      </c>
      <c r="O672">
        <v>47.094080819056202</v>
      </c>
      <c r="P672">
        <v>-99.291789923674102</v>
      </c>
      <c r="Q672">
        <v>1.8</v>
      </c>
      <c r="R672" s="14">
        <v>-47.142866299727501</v>
      </c>
      <c r="S672" s="14">
        <v>-3.9145293926316702</v>
      </c>
      <c r="T672" s="14">
        <v>-15.8266311586741</v>
      </c>
    </row>
    <row r="673" spans="1:20">
      <c r="A673" t="s">
        <v>898</v>
      </c>
      <c r="B673">
        <v>1</v>
      </c>
      <c r="C673" s="2">
        <v>44797</v>
      </c>
      <c r="D673" t="s">
        <v>1684</v>
      </c>
      <c r="E673">
        <v>2021598</v>
      </c>
      <c r="F673">
        <v>2210966</v>
      </c>
      <c r="G673">
        <v>226140</v>
      </c>
      <c r="H673" t="s">
        <v>2359</v>
      </c>
      <c r="I673" t="s">
        <v>1319</v>
      </c>
      <c r="J673" t="s">
        <v>1153</v>
      </c>
      <c r="K673" t="s">
        <v>1147</v>
      </c>
      <c r="L673" t="s">
        <v>1148</v>
      </c>
      <c r="M673" s="14">
        <v>3.0703433077089599</v>
      </c>
      <c r="N673" t="s">
        <v>1154</v>
      </c>
      <c r="O673">
        <v>48.862279999999998</v>
      </c>
      <c r="P673">
        <v>-100.2127</v>
      </c>
      <c r="Q673">
        <v>3.2</v>
      </c>
      <c r="R673" s="14">
        <v>-53.721213400212399</v>
      </c>
      <c r="S673" s="14">
        <v>-2.94887719117953</v>
      </c>
      <c r="T673" s="14">
        <v>-30.130195870776099</v>
      </c>
    </row>
    <row r="674" spans="1:20">
      <c r="A674" t="s">
        <v>923</v>
      </c>
      <c r="B674">
        <v>1</v>
      </c>
      <c r="C674" s="2">
        <v>44804</v>
      </c>
      <c r="D674" t="s">
        <v>1685</v>
      </c>
      <c r="E674">
        <v>2021642</v>
      </c>
      <c r="F674">
        <v>2210997</v>
      </c>
      <c r="G674">
        <v>225660</v>
      </c>
      <c r="H674" t="s">
        <v>2359</v>
      </c>
      <c r="I674" t="s">
        <v>1319</v>
      </c>
      <c r="J674" t="s">
        <v>1153</v>
      </c>
      <c r="K674" t="s">
        <v>1147</v>
      </c>
      <c r="L674" t="s">
        <v>1148</v>
      </c>
      <c r="M674" s="14">
        <v>1.0933635479694199</v>
      </c>
      <c r="N674" t="s">
        <v>1154</v>
      </c>
      <c r="O674">
        <v>48.076740000000001</v>
      </c>
      <c r="P674">
        <v>-100.3201</v>
      </c>
      <c r="Q674">
        <v>1.1000000000000001</v>
      </c>
      <c r="R674" s="14">
        <v>-47.095077678208703</v>
      </c>
      <c r="S674" s="14">
        <v>-3.1065076191447401</v>
      </c>
      <c r="T674" s="14">
        <v>-22.243016725050801</v>
      </c>
    </row>
    <row r="675" spans="1:20">
      <c r="A675" t="s">
        <v>890</v>
      </c>
      <c r="B675">
        <v>1</v>
      </c>
      <c r="C675" s="2">
        <v>44797</v>
      </c>
      <c r="D675" t="s">
        <v>1686</v>
      </c>
      <c r="E675">
        <v>2021589</v>
      </c>
      <c r="F675">
        <v>2210956</v>
      </c>
      <c r="G675">
        <v>222440</v>
      </c>
      <c r="H675" t="s">
        <v>2359</v>
      </c>
      <c r="I675" t="s">
        <v>1319</v>
      </c>
      <c r="J675" t="s">
        <v>2326</v>
      </c>
      <c r="K675" t="s">
        <v>1147</v>
      </c>
      <c r="L675" t="s">
        <v>1148</v>
      </c>
      <c r="M675" s="14">
        <v>43.76105793</v>
      </c>
      <c r="N675" t="s">
        <v>1154</v>
      </c>
      <c r="O675">
        <v>48.943060000000003</v>
      </c>
      <c r="P675">
        <v>-99.880930000000006</v>
      </c>
      <c r="Q675">
        <v>2.6</v>
      </c>
      <c r="R675" s="14">
        <v>-79.184366376285894</v>
      </c>
      <c r="S675" s="14">
        <v>-8.5916589349851993</v>
      </c>
      <c r="T675" s="14">
        <v>-10.4510948964043</v>
      </c>
    </row>
    <row r="676" spans="1:20">
      <c r="A676" t="s">
        <v>964</v>
      </c>
      <c r="B676">
        <v>1</v>
      </c>
      <c r="C676" s="2">
        <v>44811</v>
      </c>
      <c r="D676" t="s">
        <v>1687</v>
      </c>
      <c r="E676">
        <v>2021694</v>
      </c>
      <c r="F676">
        <v>2211039</v>
      </c>
      <c r="G676">
        <v>225700</v>
      </c>
      <c r="H676" t="s">
        <v>2359</v>
      </c>
      <c r="I676" t="s">
        <v>1319</v>
      </c>
      <c r="J676" t="s">
        <v>1153</v>
      </c>
      <c r="K676" t="s">
        <v>1147</v>
      </c>
      <c r="L676" t="s">
        <v>1148</v>
      </c>
      <c r="M676" s="14">
        <v>2.0028590132248598</v>
      </c>
      <c r="N676" t="s">
        <v>1151</v>
      </c>
      <c r="O676">
        <v>48.850749999999998</v>
      </c>
      <c r="P676">
        <v>-102.84050000000001</v>
      </c>
      <c r="Q676">
        <v>2.7</v>
      </c>
      <c r="R676" s="14">
        <v>-89.706764527281194</v>
      </c>
      <c r="S676" s="14">
        <v>-10.331102006448701</v>
      </c>
      <c r="T676" s="14">
        <v>-7.0579484756910702</v>
      </c>
    </row>
    <row r="677" spans="1:20">
      <c r="A677" t="s">
        <v>859</v>
      </c>
      <c r="B677">
        <v>1</v>
      </c>
      <c r="C677" s="2">
        <v>44794</v>
      </c>
      <c r="D677" t="s">
        <v>1688</v>
      </c>
      <c r="E677">
        <v>2021543</v>
      </c>
      <c r="F677">
        <v>2210922</v>
      </c>
      <c r="G677">
        <v>229880</v>
      </c>
      <c r="H677" t="s">
        <v>2359</v>
      </c>
      <c r="I677" t="s">
        <v>1319</v>
      </c>
      <c r="J677" t="s">
        <v>1157</v>
      </c>
      <c r="K677" t="s">
        <v>1147</v>
      </c>
      <c r="L677" t="s">
        <v>1148</v>
      </c>
      <c r="M677" s="14">
        <v>4.0852739180000004</v>
      </c>
      <c r="N677" t="s">
        <v>1154</v>
      </c>
      <c r="O677">
        <v>47.904449999999898</v>
      </c>
      <c r="P677">
        <v>-98.971869999999996</v>
      </c>
      <c r="Q677">
        <v>1.5</v>
      </c>
      <c r="R677" s="14">
        <v>-53.698010148924702</v>
      </c>
      <c r="S677" s="14">
        <v>-5.09560103267206</v>
      </c>
      <c r="T677" s="14">
        <v>-12.933201887548201</v>
      </c>
    </row>
    <row r="678" spans="1:20">
      <c r="A678" t="s">
        <v>132</v>
      </c>
      <c r="B678">
        <v>1</v>
      </c>
      <c r="C678" s="2">
        <v>44726</v>
      </c>
      <c r="D678" t="s">
        <v>1689</v>
      </c>
      <c r="E678">
        <v>2020435</v>
      </c>
      <c r="F678">
        <v>2210130</v>
      </c>
      <c r="G678">
        <v>200640</v>
      </c>
      <c r="H678" t="s">
        <v>2359</v>
      </c>
      <c r="I678" t="s">
        <v>1611</v>
      </c>
      <c r="J678" t="s">
        <v>1157</v>
      </c>
      <c r="K678" t="s">
        <v>1147</v>
      </c>
      <c r="L678" t="s">
        <v>1148</v>
      </c>
      <c r="M678" s="14">
        <v>4.8852866644813497</v>
      </c>
      <c r="N678" t="s">
        <v>1154</v>
      </c>
      <c r="O678">
        <v>48.389319999999998</v>
      </c>
      <c r="P678">
        <v>-102.1524</v>
      </c>
      <c r="Q678">
        <v>2.5</v>
      </c>
      <c r="R678" s="14">
        <v>-67.385370507297395</v>
      </c>
      <c r="S678" s="14">
        <v>-6.4286240500770999</v>
      </c>
      <c r="T678" s="14">
        <v>-15.956378106680599</v>
      </c>
    </row>
    <row r="679" spans="1:20">
      <c r="A679" t="s">
        <v>666</v>
      </c>
      <c r="B679">
        <v>1</v>
      </c>
      <c r="C679" s="2">
        <v>44775</v>
      </c>
      <c r="D679" t="s">
        <v>1690</v>
      </c>
      <c r="E679">
        <v>2021122</v>
      </c>
      <c r="F679">
        <v>2210709</v>
      </c>
      <c r="G679">
        <v>213720</v>
      </c>
      <c r="H679" t="s">
        <v>2359</v>
      </c>
      <c r="I679" t="s">
        <v>1611</v>
      </c>
      <c r="J679" t="s">
        <v>2325</v>
      </c>
      <c r="K679" t="s">
        <v>1147</v>
      </c>
      <c r="L679" t="s">
        <v>1148</v>
      </c>
      <c r="M679" s="14">
        <v>14.55109367</v>
      </c>
      <c r="N679" t="s">
        <v>1154</v>
      </c>
      <c r="O679">
        <v>47.0334</v>
      </c>
      <c r="P679">
        <v>-99.476550000000003</v>
      </c>
      <c r="Q679">
        <v>2.2999999999999901</v>
      </c>
      <c r="R679" s="14">
        <v>-54.099564241996198</v>
      </c>
      <c r="S679" s="14">
        <v>-5.2694816044891404</v>
      </c>
      <c r="T679" s="14">
        <v>-11.943711406083001</v>
      </c>
    </row>
    <row r="680" spans="1:20">
      <c r="A680" t="s">
        <v>466</v>
      </c>
      <c r="B680">
        <v>1</v>
      </c>
      <c r="C680" s="2">
        <v>44756</v>
      </c>
      <c r="D680" t="s">
        <v>1691</v>
      </c>
      <c r="E680">
        <v>2020834</v>
      </c>
      <c r="F680">
        <v>2210491</v>
      </c>
      <c r="G680">
        <v>217980</v>
      </c>
      <c r="H680" t="s">
        <v>2359</v>
      </c>
      <c r="I680" t="s">
        <v>1611</v>
      </c>
      <c r="J680" t="s">
        <v>1163</v>
      </c>
      <c r="K680" t="s">
        <v>1147</v>
      </c>
      <c r="L680" t="s">
        <v>1148</v>
      </c>
      <c r="M680" s="14">
        <v>177.94339679999999</v>
      </c>
      <c r="N680" t="s">
        <v>1154</v>
      </c>
      <c r="O680">
        <v>46.84995</v>
      </c>
      <c r="P680">
        <v>-99.414529999999999</v>
      </c>
      <c r="Q680">
        <v>6.8</v>
      </c>
      <c r="R680" s="14">
        <v>-49.450619497338998</v>
      </c>
      <c r="S680" s="14">
        <v>-4.9157982402011902</v>
      </c>
      <c r="T680" s="14">
        <v>-10.1242335757295</v>
      </c>
    </row>
    <row r="681" spans="1:20">
      <c r="A681" t="s">
        <v>360</v>
      </c>
      <c r="B681">
        <v>1</v>
      </c>
      <c r="C681" s="2">
        <v>44747</v>
      </c>
      <c r="D681" t="s">
        <v>1692</v>
      </c>
      <c r="E681">
        <v>2020712</v>
      </c>
      <c r="F681">
        <v>2210372</v>
      </c>
      <c r="G681">
        <v>218840</v>
      </c>
      <c r="H681" t="s">
        <v>2359</v>
      </c>
      <c r="I681" t="s">
        <v>1611</v>
      </c>
      <c r="J681" t="s">
        <v>1157</v>
      </c>
      <c r="K681" t="s">
        <v>1147</v>
      </c>
      <c r="L681" t="s">
        <v>1148</v>
      </c>
      <c r="M681" s="14">
        <v>6.0126419989222697</v>
      </c>
      <c r="N681" t="s">
        <v>1154</v>
      </c>
      <c r="O681">
        <v>48.473120000000002</v>
      </c>
      <c r="P681">
        <v>-102.2659</v>
      </c>
      <c r="Q681">
        <v>2.6</v>
      </c>
      <c r="R681" s="14">
        <v>-64.895376537381296</v>
      </c>
      <c r="S681" s="14">
        <v>-5.9578512720847296</v>
      </c>
      <c r="T681" s="14">
        <v>-17.232566360703402</v>
      </c>
    </row>
    <row r="682" spans="1:20">
      <c r="A682" t="s">
        <v>201</v>
      </c>
      <c r="B682">
        <v>1</v>
      </c>
      <c r="C682" s="2">
        <v>44734</v>
      </c>
      <c r="D682" t="s">
        <v>1693</v>
      </c>
      <c r="E682">
        <v>2020538</v>
      </c>
      <c r="F682">
        <v>2210205</v>
      </c>
      <c r="G682">
        <v>218860</v>
      </c>
      <c r="H682" t="s">
        <v>2359</v>
      </c>
      <c r="I682" t="s">
        <v>1611</v>
      </c>
      <c r="J682" t="s">
        <v>2326</v>
      </c>
      <c r="K682" t="s">
        <v>1147</v>
      </c>
      <c r="L682" t="s">
        <v>1148</v>
      </c>
      <c r="M682" s="14">
        <v>47.552083449999998</v>
      </c>
      <c r="N682" t="s">
        <v>1154</v>
      </c>
      <c r="O682">
        <v>47.036099999999998</v>
      </c>
      <c r="P682">
        <v>-99.255579999999995</v>
      </c>
      <c r="Q682">
        <v>2.5</v>
      </c>
      <c r="R682" s="14">
        <v>-58.709391419189203</v>
      </c>
      <c r="S682" s="14">
        <v>-6.3519648354663198</v>
      </c>
      <c r="T682" s="14">
        <v>-7.89367273545865</v>
      </c>
    </row>
    <row r="683" spans="1:20">
      <c r="A683" t="s">
        <v>822</v>
      </c>
      <c r="B683">
        <v>1</v>
      </c>
      <c r="C683" s="2">
        <v>44790</v>
      </c>
      <c r="D683" t="s">
        <v>1694</v>
      </c>
      <c r="E683">
        <v>2021518</v>
      </c>
      <c r="F683">
        <v>2210881</v>
      </c>
      <c r="G683">
        <v>226200</v>
      </c>
      <c r="H683" t="s">
        <v>2359</v>
      </c>
      <c r="I683" t="s">
        <v>1319</v>
      </c>
      <c r="J683" t="s">
        <v>1163</v>
      </c>
      <c r="K683" t="s">
        <v>1147</v>
      </c>
      <c r="L683" t="s">
        <v>1148</v>
      </c>
      <c r="M683" s="14">
        <v>109.42547039999999</v>
      </c>
      <c r="N683" t="s">
        <v>1151</v>
      </c>
      <c r="O683">
        <v>47.759540000000001</v>
      </c>
      <c r="P683">
        <v>-99.930710000000005</v>
      </c>
      <c r="Q683">
        <v>4.5</v>
      </c>
      <c r="R683" s="14">
        <v>-71.573637759861796</v>
      </c>
      <c r="S683" s="14">
        <v>-7.9821161699321301</v>
      </c>
      <c r="T683" s="14">
        <v>-7.7167084004047197</v>
      </c>
    </row>
    <row r="684" spans="1:20">
      <c r="A684" t="s">
        <v>837</v>
      </c>
      <c r="B684">
        <v>1</v>
      </c>
      <c r="C684" s="2">
        <v>44791</v>
      </c>
      <c r="D684" t="s">
        <v>1695</v>
      </c>
      <c r="E684">
        <v>2021532</v>
      </c>
      <c r="F684">
        <v>2210896</v>
      </c>
      <c r="G684">
        <v>226180</v>
      </c>
      <c r="H684" t="s">
        <v>2359</v>
      </c>
      <c r="I684" t="s">
        <v>1611</v>
      </c>
      <c r="J684" t="s">
        <v>2325</v>
      </c>
      <c r="K684" t="s">
        <v>1147</v>
      </c>
      <c r="L684" t="s">
        <v>1148</v>
      </c>
      <c r="M684" s="14">
        <v>15.54970937</v>
      </c>
      <c r="N684" t="s">
        <v>1154</v>
      </c>
      <c r="O684">
        <v>47.052849999999999</v>
      </c>
      <c r="P684">
        <v>-99.618880000000004</v>
      </c>
      <c r="Q684">
        <v>2.2000000000000002</v>
      </c>
      <c r="R684" s="14">
        <v>-67.164489117542701</v>
      </c>
      <c r="S684" s="14">
        <v>-7.4825144080042598</v>
      </c>
      <c r="T684" s="14">
        <v>-7.3043738535085998</v>
      </c>
    </row>
    <row r="685" spans="1:20">
      <c r="A685" t="s">
        <v>1034</v>
      </c>
      <c r="B685">
        <v>1</v>
      </c>
      <c r="C685" s="2">
        <v>44824</v>
      </c>
      <c r="D685" t="s">
        <v>1696</v>
      </c>
      <c r="E685">
        <v>2021807</v>
      </c>
      <c r="F685">
        <v>2211126</v>
      </c>
      <c r="G685">
        <v>226120</v>
      </c>
      <c r="H685" t="s">
        <v>2359</v>
      </c>
      <c r="I685" t="s">
        <v>1611</v>
      </c>
      <c r="J685" t="s">
        <v>2326</v>
      </c>
      <c r="K685" t="s">
        <v>1147</v>
      </c>
      <c r="L685" t="s">
        <v>1148</v>
      </c>
      <c r="M685" s="14">
        <v>24.6120549</v>
      </c>
      <c r="N685" t="s">
        <v>1154</v>
      </c>
      <c r="O685">
        <v>47.438859999999998</v>
      </c>
      <c r="P685">
        <v>-100.8327</v>
      </c>
      <c r="Q685">
        <v>2.5</v>
      </c>
      <c r="R685" s="14">
        <v>-46.689152459770902</v>
      </c>
      <c r="S685" s="14">
        <v>-3.0709223489950799</v>
      </c>
      <c r="T685" s="14">
        <v>-22.121773667810199</v>
      </c>
    </row>
    <row r="686" spans="1:20">
      <c r="A686" t="s">
        <v>594</v>
      </c>
      <c r="B686">
        <v>1</v>
      </c>
      <c r="C686" s="2">
        <v>44769</v>
      </c>
      <c r="D686" t="s">
        <v>1697</v>
      </c>
      <c r="E686">
        <v>2021040</v>
      </c>
      <c r="F686">
        <v>2210629</v>
      </c>
      <c r="G686">
        <v>213620</v>
      </c>
      <c r="H686" t="s">
        <v>2359</v>
      </c>
      <c r="I686" t="s">
        <v>1611</v>
      </c>
      <c r="J686" t="s">
        <v>2325</v>
      </c>
      <c r="K686" t="s">
        <v>1147</v>
      </c>
      <c r="L686" t="s">
        <v>1148</v>
      </c>
      <c r="M686" s="14">
        <v>16.960599836018599</v>
      </c>
      <c r="N686" t="s">
        <v>1154</v>
      </c>
      <c r="O686">
        <v>46.874043966460697</v>
      </c>
      <c r="P686">
        <v>-99.372163199272805</v>
      </c>
      <c r="Q686">
        <v>3</v>
      </c>
      <c r="R686" s="14">
        <v>-46.380031457155198</v>
      </c>
      <c r="S686" s="14">
        <v>-4.0040691901795098</v>
      </c>
      <c r="T686" s="14">
        <v>-14.3474779357191</v>
      </c>
    </row>
    <row r="687" spans="1:20">
      <c r="A687" t="s">
        <v>653</v>
      </c>
      <c r="B687">
        <v>1</v>
      </c>
      <c r="C687" s="2">
        <v>44774</v>
      </c>
      <c r="D687" t="s">
        <v>1698</v>
      </c>
      <c r="E687">
        <v>2021103</v>
      </c>
      <c r="F687">
        <v>2210696</v>
      </c>
      <c r="G687">
        <v>213740</v>
      </c>
      <c r="H687" t="s">
        <v>2359</v>
      </c>
      <c r="I687" t="s">
        <v>1611</v>
      </c>
      <c r="J687" t="s">
        <v>1163</v>
      </c>
      <c r="K687" t="s">
        <v>1147</v>
      </c>
      <c r="L687" t="s">
        <v>1148</v>
      </c>
      <c r="M687" s="14">
        <v>66.224804009988304</v>
      </c>
      <c r="N687" t="s">
        <v>1154</v>
      </c>
      <c r="O687">
        <v>48.5594677253969</v>
      </c>
      <c r="P687">
        <v>-102.772980461122</v>
      </c>
      <c r="Q687">
        <v>1.7</v>
      </c>
      <c r="R687" s="14">
        <v>-79.900850262067095</v>
      </c>
      <c r="S687" s="14">
        <v>-8.4324722403344108</v>
      </c>
      <c r="T687" s="14">
        <v>-12.441072339391701</v>
      </c>
    </row>
    <row r="688" spans="1:20">
      <c r="A688" t="s">
        <v>631</v>
      </c>
      <c r="B688">
        <v>1</v>
      </c>
      <c r="C688" s="2">
        <v>44770</v>
      </c>
      <c r="D688" t="s">
        <v>1699</v>
      </c>
      <c r="E688">
        <v>2021068</v>
      </c>
      <c r="F688">
        <v>2210672</v>
      </c>
      <c r="G688">
        <v>213680</v>
      </c>
      <c r="H688" t="s">
        <v>2359</v>
      </c>
      <c r="I688" t="s">
        <v>1611</v>
      </c>
      <c r="J688" t="s">
        <v>2326</v>
      </c>
      <c r="K688" t="s">
        <v>1147</v>
      </c>
      <c r="L688" t="s">
        <v>1148</v>
      </c>
      <c r="M688" s="14">
        <v>29.691929005954901</v>
      </c>
      <c r="N688" t="s">
        <v>1154</v>
      </c>
      <c r="O688">
        <v>47.633205298539004</v>
      </c>
      <c r="P688">
        <v>-101.368536809124</v>
      </c>
      <c r="Q688">
        <v>3.2</v>
      </c>
      <c r="R688" s="14">
        <v>-51.585294536581202</v>
      </c>
      <c r="S688" s="14">
        <v>-3.9819460477411002</v>
      </c>
      <c r="T688" s="14">
        <v>-19.729726154652401</v>
      </c>
    </row>
    <row r="689" spans="1:20">
      <c r="A689" t="s">
        <v>550</v>
      </c>
      <c r="B689">
        <v>1</v>
      </c>
      <c r="C689" s="2">
        <v>44763</v>
      </c>
      <c r="D689" t="s">
        <v>1700</v>
      </c>
      <c r="E689">
        <v>2020955</v>
      </c>
      <c r="F689">
        <v>2210582</v>
      </c>
      <c r="G689">
        <v>213660</v>
      </c>
      <c r="H689" t="s">
        <v>2359</v>
      </c>
      <c r="I689" t="s">
        <v>1611</v>
      </c>
      <c r="J689" t="s">
        <v>1163</v>
      </c>
      <c r="K689" t="s">
        <v>1147</v>
      </c>
      <c r="L689" t="s">
        <v>1148</v>
      </c>
      <c r="M689" s="14">
        <v>944.450888840527</v>
      </c>
      <c r="N689" t="s">
        <v>1154</v>
      </c>
      <c r="O689">
        <v>46.771414768822702</v>
      </c>
      <c r="P689">
        <v>-99.845895199333498</v>
      </c>
      <c r="Q689">
        <v>4</v>
      </c>
      <c r="R689" s="14">
        <v>-44.522629550377097</v>
      </c>
      <c r="S689" s="14">
        <v>-3.9349056222507599</v>
      </c>
      <c r="T689" s="14">
        <v>-13.043384572371</v>
      </c>
    </row>
    <row r="690" spans="1:20">
      <c r="A690" t="s">
        <v>776</v>
      </c>
      <c r="B690">
        <v>1</v>
      </c>
      <c r="C690" s="2">
        <v>44784</v>
      </c>
      <c r="D690" t="s">
        <v>1701</v>
      </c>
      <c r="E690">
        <v>2021458</v>
      </c>
      <c r="F690">
        <v>2210826</v>
      </c>
      <c r="G690">
        <v>226160</v>
      </c>
      <c r="H690" t="s">
        <v>2359</v>
      </c>
      <c r="I690" t="s">
        <v>1611</v>
      </c>
      <c r="J690" t="s">
        <v>1153</v>
      </c>
      <c r="K690" t="s">
        <v>1147</v>
      </c>
      <c r="L690" t="s">
        <v>1148</v>
      </c>
      <c r="M690" s="14">
        <v>3.36153321059057</v>
      </c>
      <c r="N690" t="s">
        <v>1154</v>
      </c>
      <c r="O690">
        <v>48.4371156246429</v>
      </c>
      <c r="P690">
        <v>-102.306572435332</v>
      </c>
      <c r="Q690">
        <v>1</v>
      </c>
      <c r="R690" s="14">
        <v>-66.763535659058803</v>
      </c>
      <c r="S690" s="14">
        <v>-5.7531111530799901</v>
      </c>
      <c r="T690" s="14">
        <v>-20.738646434418801</v>
      </c>
    </row>
    <row r="691" spans="1:20">
      <c r="A691" t="s">
        <v>1061</v>
      </c>
      <c r="B691">
        <v>1</v>
      </c>
      <c r="C691" s="2">
        <v>44826</v>
      </c>
      <c r="D691" t="s">
        <v>1702</v>
      </c>
      <c r="E691">
        <v>2021826</v>
      </c>
      <c r="F691">
        <v>2211156</v>
      </c>
      <c r="G691">
        <v>225560</v>
      </c>
      <c r="H691" t="s">
        <v>2359</v>
      </c>
      <c r="I691" t="s">
        <v>1611</v>
      </c>
      <c r="J691" t="s">
        <v>1153</v>
      </c>
      <c r="K691" t="s">
        <v>1147</v>
      </c>
      <c r="L691" t="s">
        <v>1148</v>
      </c>
      <c r="M691" s="14">
        <v>1.78462667208466</v>
      </c>
      <c r="N691" t="s">
        <v>1154</v>
      </c>
      <c r="O691">
        <v>47.209837455132401</v>
      </c>
      <c r="P691">
        <v>-99.186539551564294</v>
      </c>
      <c r="Q691">
        <v>1.6</v>
      </c>
      <c r="R691" s="14">
        <v>-45.906360816714901</v>
      </c>
      <c r="S691" s="14">
        <v>-3.44670086929366</v>
      </c>
      <c r="T691" s="14">
        <v>-18.3327538623656</v>
      </c>
    </row>
    <row r="692" spans="1:20">
      <c r="A692" t="s">
        <v>883</v>
      </c>
      <c r="B692">
        <v>1</v>
      </c>
      <c r="C692" s="2">
        <v>44796</v>
      </c>
      <c r="D692" t="s">
        <v>1703</v>
      </c>
      <c r="E692">
        <v>2021568</v>
      </c>
      <c r="F692">
        <v>2210949</v>
      </c>
      <c r="G692">
        <v>218240</v>
      </c>
      <c r="H692" t="s">
        <v>2359</v>
      </c>
      <c r="I692" t="s">
        <v>1319</v>
      </c>
      <c r="J692" t="s">
        <v>1157</v>
      </c>
      <c r="K692" t="s">
        <v>1147</v>
      </c>
      <c r="L692" t="s">
        <v>1148</v>
      </c>
      <c r="M692" s="14">
        <v>5.5887084424220701</v>
      </c>
      <c r="N692" t="s">
        <v>1154</v>
      </c>
      <c r="O692">
        <v>48.865294647857297</v>
      </c>
      <c r="P692">
        <v>-99.944808945126894</v>
      </c>
      <c r="Q692">
        <v>4.5</v>
      </c>
      <c r="R692" s="14">
        <v>-56.221685947874697</v>
      </c>
      <c r="S692" s="14">
        <v>-3.7628647296743498</v>
      </c>
      <c r="T692" s="14">
        <v>-26.118768110479898</v>
      </c>
    </row>
    <row r="693" spans="1:20">
      <c r="A693" t="s">
        <v>990</v>
      </c>
      <c r="B693">
        <v>1</v>
      </c>
      <c r="C693" s="2">
        <v>44817</v>
      </c>
      <c r="D693" t="s">
        <v>1704</v>
      </c>
      <c r="E693">
        <v>2021744</v>
      </c>
      <c r="F693">
        <v>2211075</v>
      </c>
      <c r="G693">
        <v>225640</v>
      </c>
      <c r="H693" t="s">
        <v>2359</v>
      </c>
      <c r="I693" t="s">
        <v>1611</v>
      </c>
      <c r="J693" t="s">
        <v>2325</v>
      </c>
      <c r="K693" t="s">
        <v>1147</v>
      </c>
      <c r="L693" t="s">
        <v>1148</v>
      </c>
      <c r="M693" s="14">
        <v>17.9312989177382</v>
      </c>
      <c r="N693" t="s">
        <v>1154</v>
      </c>
      <c r="O693">
        <v>47.236050025265897</v>
      </c>
      <c r="P693">
        <v>-99.723870121271005</v>
      </c>
      <c r="Q693">
        <v>3.5</v>
      </c>
      <c r="R693" s="14">
        <v>-59.560787299279099</v>
      </c>
      <c r="S693" s="14">
        <v>-5.6445588408367797</v>
      </c>
      <c r="T693" s="14">
        <v>-14.4043165725849</v>
      </c>
    </row>
    <row r="694" spans="1:20">
      <c r="A694" t="s">
        <v>810</v>
      </c>
      <c r="B694">
        <v>1</v>
      </c>
      <c r="C694" s="2">
        <v>44788</v>
      </c>
      <c r="D694" t="s">
        <v>1705</v>
      </c>
      <c r="E694">
        <v>2021480</v>
      </c>
      <c r="F694">
        <v>2210864</v>
      </c>
      <c r="G694">
        <v>226100</v>
      </c>
      <c r="H694" t="s">
        <v>2359</v>
      </c>
      <c r="I694" t="s">
        <v>1611</v>
      </c>
      <c r="J694" t="s">
        <v>1163</v>
      </c>
      <c r="K694" t="s">
        <v>1147</v>
      </c>
      <c r="L694" t="s">
        <v>1148</v>
      </c>
      <c r="M694" s="14">
        <v>666.10923071280502</v>
      </c>
      <c r="N694" t="s">
        <v>1154</v>
      </c>
      <c r="O694">
        <v>48.529336081219697</v>
      </c>
      <c r="P694">
        <v>-102.607003654919</v>
      </c>
      <c r="Q694">
        <v>2.2000000000000002</v>
      </c>
      <c r="R694" s="14">
        <v>-70.848976072488497</v>
      </c>
      <c r="S694" s="14">
        <v>-6.9592149866713404</v>
      </c>
      <c r="T694" s="14">
        <v>-15.175256179117699</v>
      </c>
    </row>
    <row r="695" spans="1:20">
      <c r="A695" t="s">
        <v>992</v>
      </c>
      <c r="B695">
        <v>1</v>
      </c>
      <c r="C695" s="2">
        <v>44817</v>
      </c>
      <c r="D695" t="s">
        <v>1706</v>
      </c>
      <c r="E695">
        <v>2021746</v>
      </c>
      <c r="F695">
        <v>2211077</v>
      </c>
      <c r="G695">
        <v>225600</v>
      </c>
      <c r="H695" t="s">
        <v>2359</v>
      </c>
      <c r="I695" t="s">
        <v>1611</v>
      </c>
      <c r="J695" t="s">
        <v>2325</v>
      </c>
      <c r="K695" t="s">
        <v>1147</v>
      </c>
      <c r="L695" t="s">
        <v>1148</v>
      </c>
      <c r="M695" s="14">
        <v>19.6842460201037</v>
      </c>
      <c r="N695" t="s">
        <v>1154</v>
      </c>
      <c r="O695">
        <v>47.254410081622801</v>
      </c>
      <c r="P695">
        <v>-99.797131395617697</v>
      </c>
      <c r="Q695">
        <v>2.4</v>
      </c>
      <c r="R695" s="14">
        <v>-43.054872569271801</v>
      </c>
      <c r="S695" s="14">
        <v>-3.1382321666889501</v>
      </c>
      <c r="T695" s="14">
        <v>-17.9490152357601</v>
      </c>
    </row>
    <row r="696" spans="1:20">
      <c r="A696" t="s">
        <v>1000</v>
      </c>
      <c r="B696">
        <v>1</v>
      </c>
      <c r="C696" s="2">
        <v>44818</v>
      </c>
      <c r="D696" t="s">
        <v>1707</v>
      </c>
      <c r="E696">
        <v>2021742</v>
      </c>
      <c r="F696">
        <v>2211086</v>
      </c>
      <c r="G696">
        <v>225620</v>
      </c>
      <c r="H696" t="s">
        <v>2359</v>
      </c>
      <c r="I696" t="s">
        <v>1611</v>
      </c>
      <c r="J696" t="s">
        <v>1163</v>
      </c>
      <c r="K696" t="s">
        <v>1147</v>
      </c>
      <c r="L696" t="s">
        <v>1148</v>
      </c>
      <c r="M696" s="14">
        <v>50.227431650881798</v>
      </c>
      <c r="N696" t="s">
        <v>1154</v>
      </c>
      <c r="O696">
        <v>46.032086321016102</v>
      </c>
      <c r="P696">
        <v>-99.124299954670306</v>
      </c>
      <c r="Q696">
        <v>4.3</v>
      </c>
      <c r="R696" s="14">
        <v>-37.534935485838297</v>
      </c>
      <c r="S696" s="14">
        <v>-3.03867971306923</v>
      </c>
      <c r="T696" s="14">
        <v>-13.225497781284499</v>
      </c>
    </row>
    <row r="697" spans="1:20">
      <c r="A697" t="s">
        <v>243</v>
      </c>
      <c r="B697">
        <v>1</v>
      </c>
      <c r="C697" s="2">
        <v>44734</v>
      </c>
      <c r="D697" t="s">
        <v>1708</v>
      </c>
      <c r="E697">
        <v>2020557</v>
      </c>
      <c r="F697">
        <v>2210248</v>
      </c>
      <c r="G697">
        <v>206780</v>
      </c>
      <c r="H697" t="s">
        <v>2353</v>
      </c>
      <c r="I697" t="s">
        <v>1319</v>
      </c>
      <c r="J697" t="s">
        <v>1157</v>
      </c>
      <c r="K697" t="s">
        <v>1147</v>
      </c>
      <c r="L697" t="s">
        <v>1148</v>
      </c>
      <c r="M697" s="14">
        <v>4.26108520567524</v>
      </c>
      <c r="N697" t="s">
        <v>1151</v>
      </c>
      <c r="O697">
        <v>40.979599999999998</v>
      </c>
      <c r="P697">
        <v>-96.95044</v>
      </c>
      <c r="Q697">
        <v>3.5</v>
      </c>
      <c r="R697" s="14">
        <v>-27.188779431423601</v>
      </c>
      <c r="S697" s="14">
        <v>-2.7079572200458202</v>
      </c>
      <c r="T697" s="14">
        <v>-5.5251216710570299</v>
      </c>
    </row>
    <row r="698" spans="1:20">
      <c r="A698" t="s">
        <v>371</v>
      </c>
      <c r="B698">
        <v>1</v>
      </c>
      <c r="C698" s="2">
        <v>44748</v>
      </c>
      <c r="D698" t="s">
        <v>1709</v>
      </c>
      <c r="E698">
        <v>2020724</v>
      </c>
      <c r="F698">
        <v>2210385</v>
      </c>
      <c r="G698">
        <v>206760</v>
      </c>
      <c r="H698" t="s">
        <v>2353</v>
      </c>
      <c r="I698" t="s">
        <v>1319</v>
      </c>
      <c r="J698" t="s">
        <v>1157</v>
      </c>
      <c r="K698" t="s">
        <v>1147</v>
      </c>
      <c r="L698" t="s">
        <v>1148</v>
      </c>
      <c r="M698" s="14">
        <v>4.7339705649826698</v>
      </c>
      <c r="N698" t="s">
        <v>1151</v>
      </c>
      <c r="O698">
        <v>40.528349333700099</v>
      </c>
      <c r="P698">
        <v>-95.898916811545305</v>
      </c>
      <c r="Q698">
        <v>2.2000000000000002</v>
      </c>
      <c r="R698" s="14">
        <v>-36.766640116615299</v>
      </c>
      <c r="S698" s="14">
        <v>-5.1368938527659704</v>
      </c>
      <c r="T698" s="14">
        <v>4.3285107055124499</v>
      </c>
    </row>
    <row r="699" spans="1:20">
      <c r="A699" t="s">
        <v>353</v>
      </c>
      <c r="B699">
        <v>1</v>
      </c>
      <c r="C699" s="2">
        <v>44742</v>
      </c>
      <c r="D699" t="s">
        <v>1710</v>
      </c>
      <c r="E699">
        <v>2020699</v>
      </c>
      <c r="F699">
        <v>2210364</v>
      </c>
      <c r="G699">
        <v>206820</v>
      </c>
      <c r="H699" t="s">
        <v>2353</v>
      </c>
      <c r="I699" t="s">
        <v>1241</v>
      </c>
      <c r="J699" t="s">
        <v>1153</v>
      </c>
      <c r="K699" t="s">
        <v>1147</v>
      </c>
      <c r="L699" t="s">
        <v>1148</v>
      </c>
      <c r="M699" s="14">
        <v>1.8460784402385599</v>
      </c>
      <c r="N699" t="s">
        <v>1151</v>
      </c>
      <c r="O699">
        <v>41.138627967008901</v>
      </c>
      <c r="P699">
        <v>-97.890678957454895</v>
      </c>
      <c r="Q699">
        <v>1</v>
      </c>
      <c r="R699" s="14">
        <v>-44.451366366927601</v>
      </c>
      <c r="S699" s="14">
        <v>-4.6149079723730404</v>
      </c>
      <c r="T699" s="14">
        <v>-7.5321025879433003</v>
      </c>
    </row>
    <row r="700" spans="1:20">
      <c r="A700" t="s">
        <v>267</v>
      </c>
      <c r="B700">
        <v>1</v>
      </c>
      <c r="C700" s="2">
        <v>44735</v>
      </c>
      <c r="D700" t="s">
        <v>1711</v>
      </c>
      <c r="E700">
        <v>2020595</v>
      </c>
      <c r="F700">
        <v>2210272</v>
      </c>
      <c r="G700">
        <v>206460</v>
      </c>
      <c r="H700" t="s">
        <v>2353</v>
      </c>
      <c r="I700" t="s">
        <v>1319</v>
      </c>
      <c r="J700" t="s">
        <v>1153</v>
      </c>
      <c r="K700" t="s">
        <v>1147</v>
      </c>
      <c r="L700" t="s">
        <v>1148</v>
      </c>
      <c r="M700" s="14">
        <v>3.1027629939999999</v>
      </c>
      <c r="N700" t="s">
        <v>1151</v>
      </c>
      <c r="O700">
        <v>40.643560000000001</v>
      </c>
      <c r="P700">
        <v>-96.907070000000004</v>
      </c>
      <c r="Q700">
        <v>1.6</v>
      </c>
      <c r="R700" s="14">
        <v>-32.7859632132229</v>
      </c>
      <c r="S700" s="14">
        <v>-3.8293186712999798</v>
      </c>
      <c r="T700" s="14">
        <v>-2.15141384282308</v>
      </c>
    </row>
    <row r="701" spans="1:20">
      <c r="A701" t="s">
        <v>342</v>
      </c>
      <c r="B701">
        <v>1</v>
      </c>
      <c r="C701" s="2">
        <v>44741</v>
      </c>
      <c r="D701" t="s">
        <v>1712</v>
      </c>
      <c r="E701">
        <v>2020675</v>
      </c>
      <c r="F701">
        <v>2210353</v>
      </c>
      <c r="G701">
        <v>206480</v>
      </c>
      <c r="H701" t="s">
        <v>2353</v>
      </c>
      <c r="I701" t="s">
        <v>1241</v>
      </c>
      <c r="J701" t="s">
        <v>1157</v>
      </c>
      <c r="K701" t="s">
        <v>1147</v>
      </c>
      <c r="L701" t="s">
        <v>1148</v>
      </c>
      <c r="M701" s="14">
        <v>4.2896503959999999</v>
      </c>
      <c r="N701" t="s">
        <v>1151</v>
      </c>
      <c r="O701">
        <v>41.091239999999999</v>
      </c>
      <c r="P701">
        <v>-97.581509999999994</v>
      </c>
      <c r="Q701">
        <v>1.9</v>
      </c>
      <c r="R701" s="14">
        <v>-26.118195487424799</v>
      </c>
      <c r="S701" s="14">
        <v>-2.4158040202808801</v>
      </c>
      <c r="T701" s="14">
        <v>-6.7917633251778096</v>
      </c>
    </row>
    <row r="702" spans="1:20">
      <c r="A702" t="s">
        <v>521</v>
      </c>
      <c r="B702">
        <v>1</v>
      </c>
      <c r="C702" s="2">
        <v>44762</v>
      </c>
      <c r="D702" t="s">
        <v>1713</v>
      </c>
      <c r="E702">
        <v>2020938</v>
      </c>
      <c r="F702">
        <v>2210553</v>
      </c>
      <c r="G702">
        <v>211320</v>
      </c>
      <c r="H702" t="s">
        <v>2353</v>
      </c>
      <c r="I702" t="s">
        <v>1241</v>
      </c>
      <c r="J702" t="s">
        <v>1157</v>
      </c>
      <c r="K702" t="s">
        <v>1147</v>
      </c>
      <c r="L702" t="s">
        <v>1148</v>
      </c>
      <c r="M702" s="14">
        <v>7.6315539520499298</v>
      </c>
      <c r="N702" t="s">
        <v>1154</v>
      </c>
      <c r="O702">
        <v>42.131810000000002</v>
      </c>
      <c r="P702">
        <v>-102.3527</v>
      </c>
      <c r="Q702">
        <v>1</v>
      </c>
      <c r="R702" s="14">
        <v>-24.8352839417452</v>
      </c>
      <c r="S702" s="14">
        <v>0.39608135424862301</v>
      </c>
      <c r="T702" s="14">
        <v>-28.003934775734201</v>
      </c>
    </row>
    <row r="703" spans="1:20">
      <c r="A703" t="s">
        <v>455</v>
      </c>
      <c r="B703">
        <v>1</v>
      </c>
      <c r="C703" s="2">
        <v>44755</v>
      </c>
      <c r="D703" t="s">
        <v>1714</v>
      </c>
      <c r="E703">
        <v>2020811</v>
      </c>
      <c r="F703">
        <v>2210478</v>
      </c>
      <c r="G703">
        <v>208060</v>
      </c>
      <c r="H703" t="s">
        <v>2353</v>
      </c>
      <c r="I703" t="s">
        <v>1241</v>
      </c>
      <c r="J703" t="s">
        <v>2325</v>
      </c>
      <c r="K703" t="s">
        <v>1147</v>
      </c>
      <c r="L703" t="s">
        <v>1148</v>
      </c>
      <c r="M703" s="14">
        <v>11.0529251</v>
      </c>
      <c r="N703" t="s">
        <v>1151</v>
      </c>
      <c r="O703">
        <v>40.876640000000002</v>
      </c>
      <c r="P703">
        <v>-100.068</v>
      </c>
      <c r="Q703">
        <v>3.7</v>
      </c>
      <c r="R703" s="14">
        <v>-49.789717775267803</v>
      </c>
      <c r="S703" s="14">
        <v>-4.9239303187418502</v>
      </c>
      <c r="T703" s="14">
        <v>-10.398275225333</v>
      </c>
    </row>
    <row r="704" spans="1:20">
      <c r="A704" t="s">
        <v>322</v>
      </c>
      <c r="B704">
        <v>1</v>
      </c>
      <c r="C704" s="2">
        <v>44740</v>
      </c>
      <c r="D704" t="s">
        <v>1715</v>
      </c>
      <c r="E704">
        <v>2020642</v>
      </c>
      <c r="F704">
        <v>2210333</v>
      </c>
      <c r="G704">
        <v>206500</v>
      </c>
      <c r="H704" t="s">
        <v>2353</v>
      </c>
      <c r="I704" t="s">
        <v>1319</v>
      </c>
      <c r="J704" t="s">
        <v>1163</v>
      </c>
      <c r="K704" t="s">
        <v>1147</v>
      </c>
      <c r="L704" t="s">
        <v>1148</v>
      </c>
      <c r="M704" s="14">
        <v>74.685570269032894</v>
      </c>
      <c r="N704" t="s">
        <v>1151</v>
      </c>
      <c r="O704">
        <v>40.729059999999997</v>
      </c>
      <c r="P704">
        <v>-96.787980000000005</v>
      </c>
      <c r="Q704">
        <v>4.0999999999999899</v>
      </c>
      <c r="R704" s="14">
        <v>-29.003679255716001</v>
      </c>
      <c r="S704" s="14">
        <v>-3.30046502847597</v>
      </c>
      <c r="T704" s="14">
        <v>-2.59995902790829</v>
      </c>
    </row>
    <row r="705" spans="1:20">
      <c r="A705" t="s">
        <v>558</v>
      </c>
      <c r="B705">
        <v>1</v>
      </c>
      <c r="C705" s="2">
        <v>44763</v>
      </c>
      <c r="D705" t="s">
        <v>1716</v>
      </c>
      <c r="E705">
        <v>2020975</v>
      </c>
      <c r="F705">
        <v>2210592</v>
      </c>
      <c r="G705">
        <v>217300</v>
      </c>
      <c r="H705" t="s">
        <v>2353</v>
      </c>
      <c r="I705" t="s">
        <v>1241</v>
      </c>
      <c r="J705" t="s">
        <v>2325</v>
      </c>
      <c r="K705" t="s">
        <v>1147</v>
      </c>
      <c r="L705" t="s">
        <v>1148</v>
      </c>
      <c r="M705" s="14">
        <v>19.647644769999999</v>
      </c>
      <c r="N705" t="s">
        <v>1151</v>
      </c>
      <c r="O705">
        <v>41.677480000000003</v>
      </c>
      <c r="P705">
        <v>-103.10980000000001</v>
      </c>
      <c r="Q705">
        <v>7.7</v>
      </c>
      <c r="R705" s="14">
        <v>-85.801015797358005</v>
      </c>
      <c r="S705" s="14">
        <v>-8.9109282518900308</v>
      </c>
      <c r="T705" s="14">
        <v>-14.5135897822377</v>
      </c>
    </row>
    <row r="706" spans="1:20">
      <c r="A706" t="s">
        <v>475</v>
      </c>
      <c r="B706">
        <v>1</v>
      </c>
      <c r="C706" s="2">
        <v>44756</v>
      </c>
      <c r="D706" t="s">
        <v>1717</v>
      </c>
      <c r="E706">
        <v>2020838</v>
      </c>
      <c r="F706">
        <v>2210503</v>
      </c>
      <c r="G706">
        <v>206800</v>
      </c>
      <c r="H706" t="s">
        <v>2353</v>
      </c>
      <c r="I706" t="s">
        <v>1241</v>
      </c>
      <c r="J706" t="s">
        <v>1153</v>
      </c>
      <c r="K706" t="s">
        <v>1147</v>
      </c>
      <c r="L706" t="s">
        <v>1148</v>
      </c>
      <c r="M706" s="14">
        <v>3.1898682129154099</v>
      </c>
      <c r="N706" t="s">
        <v>1151</v>
      </c>
      <c r="O706">
        <v>40.684800000000003</v>
      </c>
      <c r="P706">
        <v>-99.376350000000002</v>
      </c>
      <c r="Q706">
        <v>5</v>
      </c>
      <c r="R706" s="14">
        <v>-69.982337820324403</v>
      </c>
      <c r="S706" s="14">
        <v>-7.9502153815914003</v>
      </c>
      <c r="T706" s="14">
        <v>-6.3806147675931699</v>
      </c>
    </row>
    <row r="707" spans="1:20">
      <c r="A707" t="s">
        <v>782</v>
      </c>
      <c r="B707">
        <v>1</v>
      </c>
      <c r="C707" s="2">
        <v>44783</v>
      </c>
      <c r="D707" t="s">
        <v>1718</v>
      </c>
      <c r="E707">
        <v>2021434</v>
      </c>
      <c r="F707">
        <v>2210834</v>
      </c>
      <c r="G707">
        <v>213960</v>
      </c>
      <c r="H707" t="s">
        <v>2353</v>
      </c>
      <c r="I707" t="s">
        <v>1241</v>
      </c>
      <c r="J707" t="s">
        <v>1157</v>
      </c>
      <c r="K707" t="s">
        <v>1147</v>
      </c>
      <c r="L707" t="s">
        <v>1148</v>
      </c>
      <c r="M707" s="14">
        <v>6.6903770596659502</v>
      </c>
      <c r="N707" t="s">
        <v>1151</v>
      </c>
      <c r="O707">
        <v>41.087319999999998</v>
      </c>
      <c r="P707">
        <v>-100.6285</v>
      </c>
      <c r="Q707">
        <v>2.8</v>
      </c>
      <c r="R707" s="14">
        <v>-69.516384991610096</v>
      </c>
      <c r="S707" s="14">
        <v>-7.4755671670337902</v>
      </c>
      <c r="T707" s="14">
        <v>-9.7118476553397599</v>
      </c>
    </row>
    <row r="708" spans="1:20">
      <c r="A708" t="s">
        <v>751</v>
      </c>
      <c r="B708">
        <v>1</v>
      </c>
      <c r="C708" s="2">
        <v>44782</v>
      </c>
      <c r="D708" t="s">
        <v>1719</v>
      </c>
      <c r="E708">
        <v>2021416</v>
      </c>
      <c r="F708">
        <v>2210801</v>
      </c>
      <c r="G708">
        <v>220000</v>
      </c>
      <c r="H708" t="s">
        <v>2353</v>
      </c>
      <c r="I708" t="s">
        <v>1241</v>
      </c>
      <c r="J708" t="s">
        <v>2325</v>
      </c>
      <c r="K708" t="s">
        <v>1147</v>
      </c>
      <c r="L708" t="s">
        <v>1148</v>
      </c>
      <c r="M708" s="14">
        <v>10.64090865</v>
      </c>
      <c r="N708" t="s">
        <v>1151</v>
      </c>
      <c r="O708">
        <v>40.108040000000003</v>
      </c>
      <c r="P708">
        <v>-97.29034</v>
      </c>
      <c r="Q708">
        <v>1.2</v>
      </c>
      <c r="R708" s="14">
        <v>-0.97985459777272199</v>
      </c>
      <c r="S708" s="14">
        <v>0.787644686423283</v>
      </c>
      <c r="T708" s="14">
        <v>-7.2810120891589802</v>
      </c>
    </row>
    <row r="709" spans="1:20">
      <c r="A709" t="s">
        <v>1083</v>
      </c>
      <c r="B709">
        <v>1</v>
      </c>
      <c r="C709" s="2">
        <v>44832</v>
      </c>
      <c r="D709" t="s">
        <v>1720</v>
      </c>
      <c r="E709">
        <v>2021844</v>
      </c>
      <c r="F709">
        <v>2211181</v>
      </c>
      <c r="G709">
        <v>228020</v>
      </c>
      <c r="H709" t="s">
        <v>2353</v>
      </c>
      <c r="I709" t="s">
        <v>1319</v>
      </c>
      <c r="J709" t="s">
        <v>2326</v>
      </c>
      <c r="K709" t="s">
        <v>1147</v>
      </c>
      <c r="L709" t="s">
        <v>1148</v>
      </c>
      <c r="M709" s="14">
        <v>34.666383029999999</v>
      </c>
      <c r="N709" t="s">
        <v>1151</v>
      </c>
      <c r="O709">
        <v>41.440060000000003</v>
      </c>
      <c r="P709">
        <v>-96.733059999999995</v>
      </c>
      <c r="Q709">
        <v>9.8000000000000007</v>
      </c>
      <c r="R709" s="14">
        <v>-39.971624101782602</v>
      </c>
      <c r="S709" s="14">
        <v>-3.90052284077488</v>
      </c>
      <c r="T709" s="14">
        <v>-8.7674413755835392</v>
      </c>
    </row>
    <row r="710" spans="1:20">
      <c r="A710" t="s">
        <v>731</v>
      </c>
      <c r="B710">
        <v>1</v>
      </c>
      <c r="C710" s="2">
        <v>44781</v>
      </c>
      <c r="D710" t="s">
        <v>1721</v>
      </c>
      <c r="E710">
        <v>2021392</v>
      </c>
      <c r="F710">
        <v>2210778</v>
      </c>
      <c r="G710">
        <v>220020</v>
      </c>
      <c r="H710" t="s">
        <v>2353</v>
      </c>
      <c r="I710" t="s">
        <v>1241</v>
      </c>
      <c r="J710" t="s">
        <v>1153</v>
      </c>
      <c r="K710" t="s">
        <v>1147</v>
      </c>
      <c r="L710" t="s">
        <v>1148</v>
      </c>
      <c r="M710" s="14">
        <v>2.9619401719999998</v>
      </c>
      <c r="N710" t="s">
        <v>1151</v>
      </c>
      <c r="O710">
        <v>40.3155</v>
      </c>
      <c r="P710">
        <v>-96.996399999999994</v>
      </c>
      <c r="Q710">
        <v>1.5</v>
      </c>
      <c r="R710" s="14">
        <v>-11.8882180497133</v>
      </c>
      <c r="S710" s="14">
        <v>-0.54747874143354303</v>
      </c>
      <c r="T710" s="14">
        <v>-7.5083881182450298</v>
      </c>
    </row>
    <row r="711" spans="1:20">
      <c r="A711" t="s">
        <v>934</v>
      </c>
      <c r="B711">
        <v>1</v>
      </c>
      <c r="C711" s="2">
        <v>44804</v>
      </c>
      <c r="D711" t="s">
        <v>1722</v>
      </c>
      <c r="E711">
        <v>2021655</v>
      </c>
      <c r="F711">
        <v>2211008</v>
      </c>
      <c r="G711">
        <v>227540</v>
      </c>
      <c r="H711" t="s">
        <v>2353</v>
      </c>
      <c r="I711" t="s">
        <v>1241</v>
      </c>
      <c r="J711" t="s">
        <v>2326</v>
      </c>
      <c r="K711" t="s">
        <v>1147</v>
      </c>
      <c r="L711" t="s">
        <v>1148</v>
      </c>
      <c r="M711" s="14">
        <v>41.320010000000003</v>
      </c>
      <c r="N711" t="s">
        <v>1154</v>
      </c>
      <c r="O711">
        <v>41.979810000000001</v>
      </c>
      <c r="P711">
        <v>-102.2251</v>
      </c>
      <c r="Q711">
        <v>1.9</v>
      </c>
      <c r="R711" s="14">
        <v>-11.4732328833481</v>
      </c>
      <c r="S711" s="14">
        <v>2.1140400128590802</v>
      </c>
      <c r="T711" s="14">
        <v>-28.385552986220802</v>
      </c>
    </row>
    <row r="712" spans="1:20">
      <c r="A712" t="s">
        <v>599</v>
      </c>
      <c r="B712">
        <v>1</v>
      </c>
      <c r="C712" s="2">
        <v>44768</v>
      </c>
      <c r="D712" t="s">
        <v>1723</v>
      </c>
      <c r="E712">
        <v>2021017</v>
      </c>
      <c r="F712">
        <v>2210634</v>
      </c>
      <c r="G712">
        <v>211340</v>
      </c>
      <c r="H712" t="s">
        <v>2353</v>
      </c>
      <c r="I712" t="s">
        <v>1611</v>
      </c>
      <c r="J712" t="s">
        <v>2325</v>
      </c>
      <c r="K712" t="s">
        <v>1147</v>
      </c>
      <c r="L712" t="s">
        <v>1148</v>
      </c>
      <c r="M712" s="14">
        <v>10.6306326063594</v>
      </c>
      <c r="N712" t="s">
        <v>1151</v>
      </c>
      <c r="O712">
        <v>42.800172798803104</v>
      </c>
      <c r="P712">
        <v>-103.887717679975</v>
      </c>
      <c r="Q712">
        <v>1.7</v>
      </c>
      <c r="R712" s="14">
        <v>-69.796249423761196</v>
      </c>
      <c r="S712" s="14">
        <v>-6.6616493144378497</v>
      </c>
      <c r="T712" s="14">
        <v>-16.503054908258299</v>
      </c>
    </row>
    <row r="713" spans="1:20">
      <c r="A713" t="s">
        <v>510</v>
      </c>
      <c r="B713">
        <v>1</v>
      </c>
      <c r="C713" s="2">
        <v>44761</v>
      </c>
      <c r="D713" t="s">
        <v>1724</v>
      </c>
      <c r="E713">
        <v>2020926</v>
      </c>
      <c r="F713">
        <v>2210542</v>
      </c>
      <c r="G713">
        <v>208000</v>
      </c>
      <c r="H713" t="s">
        <v>2353</v>
      </c>
      <c r="I713" t="s">
        <v>1319</v>
      </c>
      <c r="J713" t="s">
        <v>2326</v>
      </c>
      <c r="K713" t="s">
        <v>1147</v>
      </c>
      <c r="L713" t="s">
        <v>1148</v>
      </c>
      <c r="M713" s="14">
        <v>38.164035916393097</v>
      </c>
      <c r="N713" t="s">
        <v>1151</v>
      </c>
      <c r="O713">
        <v>41.709928845377704</v>
      </c>
      <c r="P713">
        <v>-97.253032311978998</v>
      </c>
      <c r="Q713">
        <v>3.8</v>
      </c>
      <c r="R713" s="14">
        <v>-30.631236387113201</v>
      </c>
      <c r="S713" s="14">
        <v>-3.3555733984747498</v>
      </c>
      <c r="T713" s="14">
        <v>-3.7866491993152298</v>
      </c>
    </row>
    <row r="714" spans="1:20">
      <c r="A714" t="s">
        <v>533</v>
      </c>
      <c r="B714">
        <v>1</v>
      </c>
      <c r="C714" s="2">
        <v>44761</v>
      </c>
      <c r="D714" t="s">
        <v>1725</v>
      </c>
      <c r="E714">
        <v>2020918</v>
      </c>
      <c r="F714">
        <v>2210565</v>
      </c>
      <c r="G714">
        <v>211240</v>
      </c>
      <c r="H714" t="s">
        <v>2353</v>
      </c>
      <c r="I714" t="s">
        <v>1241</v>
      </c>
      <c r="J714" t="s">
        <v>1163</v>
      </c>
      <c r="K714" t="s">
        <v>1147</v>
      </c>
      <c r="L714" t="s">
        <v>1148</v>
      </c>
      <c r="M714" s="14">
        <v>267.37872856697197</v>
      </c>
      <c r="N714" t="s">
        <v>1154</v>
      </c>
      <c r="O714">
        <v>42.248038245373102</v>
      </c>
      <c r="P714">
        <v>-101.94586095248999</v>
      </c>
      <c r="Q714">
        <v>2.6</v>
      </c>
      <c r="R714" s="14">
        <v>-26.760943295073499</v>
      </c>
      <c r="S714" s="14">
        <v>-0.98702675366196801</v>
      </c>
      <c r="T714" s="14">
        <v>-18.864729265777701</v>
      </c>
    </row>
    <row r="715" spans="1:20">
      <c r="A715" t="s">
        <v>447</v>
      </c>
      <c r="B715">
        <v>1</v>
      </c>
      <c r="C715" s="2">
        <v>44754</v>
      </c>
      <c r="D715" t="s">
        <v>1726</v>
      </c>
      <c r="E715">
        <v>2020791</v>
      </c>
      <c r="F715">
        <v>2210469</v>
      </c>
      <c r="G715">
        <v>200080</v>
      </c>
      <c r="H715" t="s">
        <v>2353</v>
      </c>
      <c r="I715" t="s">
        <v>1241</v>
      </c>
      <c r="J715" t="s">
        <v>1163</v>
      </c>
      <c r="K715" t="s">
        <v>1147</v>
      </c>
      <c r="L715" t="s">
        <v>1148</v>
      </c>
      <c r="M715" s="14">
        <v>162.87138480042401</v>
      </c>
      <c r="N715" t="s">
        <v>1154</v>
      </c>
      <c r="O715">
        <v>42.236480681747601</v>
      </c>
      <c r="P715">
        <v>-100.078809875492</v>
      </c>
      <c r="Q715">
        <v>3.1</v>
      </c>
      <c r="R715" s="14">
        <v>-36.179355809380297</v>
      </c>
      <c r="S715" s="14">
        <v>-3.0978921507403001</v>
      </c>
      <c r="T715" s="14">
        <v>-11.3962186034579</v>
      </c>
    </row>
    <row r="716" spans="1:20">
      <c r="A716" t="s">
        <v>384</v>
      </c>
      <c r="B716">
        <v>1</v>
      </c>
      <c r="C716" s="2">
        <v>44749</v>
      </c>
      <c r="D716" t="s">
        <v>1727</v>
      </c>
      <c r="E716">
        <v>2020738</v>
      </c>
      <c r="F716">
        <v>2210399</v>
      </c>
      <c r="G716">
        <v>206520</v>
      </c>
      <c r="H716" t="s">
        <v>2353</v>
      </c>
      <c r="I716" t="s">
        <v>1241</v>
      </c>
      <c r="J716" t="s">
        <v>1153</v>
      </c>
      <c r="K716" t="s">
        <v>1147</v>
      </c>
      <c r="L716" t="s">
        <v>1148</v>
      </c>
      <c r="M716" s="14">
        <v>1.440298895925</v>
      </c>
      <c r="N716" t="s">
        <v>1151</v>
      </c>
      <c r="O716">
        <v>40.4787347715205</v>
      </c>
      <c r="P716">
        <v>-97.281958071102295</v>
      </c>
      <c r="Q716">
        <v>1.2</v>
      </c>
      <c r="R716" s="14">
        <v>-66.161529588024393</v>
      </c>
      <c r="S716" s="14">
        <v>-9.2999077662047895</v>
      </c>
      <c r="T716" s="14">
        <v>8.23773254161385</v>
      </c>
    </row>
    <row r="717" spans="1:20">
      <c r="A717" t="s">
        <v>629</v>
      </c>
      <c r="B717">
        <v>1</v>
      </c>
      <c r="C717" s="2">
        <v>44769</v>
      </c>
      <c r="D717" t="s">
        <v>1728</v>
      </c>
      <c r="E717">
        <v>2021041</v>
      </c>
      <c r="F717">
        <v>2210670</v>
      </c>
      <c r="G717">
        <v>219420</v>
      </c>
      <c r="H717" t="s">
        <v>2353</v>
      </c>
      <c r="I717" t="s">
        <v>1241</v>
      </c>
      <c r="J717" t="s">
        <v>1163</v>
      </c>
      <c r="K717" t="s">
        <v>1147</v>
      </c>
      <c r="L717" t="s">
        <v>1148</v>
      </c>
      <c r="M717" s="14">
        <v>50.551286398352801</v>
      </c>
      <c r="N717" t="s">
        <v>1154</v>
      </c>
      <c r="O717">
        <v>42.210290335575202</v>
      </c>
      <c r="P717">
        <v>-102.604179438163</v>
      </c>
      <c r="Q717">
        <v>1.1000000000000001</v>
      </c>
      <c r="R717" s="14">
        <v>-41.269871191800199</v>
      </c>
      <c r="S717" s="14">
        <v>-3.1026478609286201</v>
      </c>
      <c r="T717" s="14">
        <v>-16.448688304371299</v>
      </c>
    </row>
    <row r="718" spans="1:20">
      <c r="A718" t="s">
        <v>947</v>
      </c>
      <c r="B718">
        <v>1</v>
      </c>
      <c r="C718" s="2">
        <v>44806</v>
      </c>
      <c r="D718" t="s">
        <v>1729</v>
      </c>
      <c r="E718">
        <v>2021671</v>
      </c>
      <c r="F718">
        <v>2211021</v>
      </c>
      <c r="G718">
        <v>227560</v>
      </c>
      <c r="H718" t="s">
        <v>2353</v>
      </c>
      <c r="I718" t="s">
        <v>1319</v>
      </c>
      <c r="J718" t="s">
        <v>1163</v>
      </c>
      <c r="K718" t="s">
        <v>1147</v>
      </c>
      <c r="L718" t="s">
        <v>1148</v>
      </c>
      <c r="M718" s="14">
        <v>69.552599047554295</v>
      </c>
      <c r="N718" t="s">
        <v>1151</v>
      </c>
      <c r="O718">
        <v>40.601223782286702</v>
      </c>
      <c r="P718">
        <v>-96.640907822555803</v>
      </c>
      <c r="Q718">
        <v>3.2</v>
      </c>
      <c r="R718" s="14">
        <v>-15.589063160451101</v>
      </c>
      <c r="S718" s="14">
        <v>-0.70149889566886703</v>
      </c>
      <c r="T718" s="14">
        <v>-9.9770719951002196</v>
      </c>
    </row>
    <row r="719" spans="1:20">
      <c r="A719" t="s">
        <v>798</v>
      </c>
      <c r="B719">
        <v>1</v>
      </c>
      <c r="C719" s="2">
        <v>44784</v>
      </c>
      <c r="D719" t="s">
        <v>1730</v>
      </c>
      <c r="E719">
        <v>2021461</v>
      </c>
      <c r="F719">
        <v>2210852</v>
      </c>
      <c r="G719">
        <v>220040</v>
      </c>
      <c r="H719" t="s">
        <v>2353</v>
      </c>
      <c r="I719" t="s">
        <v>1241</v>
      </c>
      <c r="J719" t="s">
        <v>2325</v>
      </c>
      <c r="K719" t="s">
        <v>1147</v>
      </c>
      <c r="L719" t="s">
        <v>1148</v>
      </c>
      <c r="M719" s="14">
        <v>10.076034464742399</v>
      </c>
      <c r="N719" t="s">
        <v>1151</v>
      </c>
      <c r="O719">
        <v>41.188364964731001</v>
      </c>
      <c r="P719">
        <v>-97.809528083044</v>
      </c>
      <c r="Q719">
        <v>7.2</v>
      </c>
      <c r="R719" s="14">
        <v>-48.159492305235801</v>
      </c>
      <c r="S719" s="14">
        <v>-4.6225516862249103</v>
      </c>
      <c r="T719" s="14">
        <v>-11.179078815436499</v>
      </c>
    </row>
    <row r="720" spans="1:20">
      <c r="A720" t="s">
        <v>1007</v>
      </c>
      <c r="B720">
        <v>1</v>
      </c>
      <c r="C720" s="2">
        <v>44817</v>
      </c>
      <c r="D720" t="s">
        <v>1731</v>
      </c>
      <c r="E720">
        <v>2021756</v>
      </c>
      <c r="F720">
        <v>2211094</v>
      </c>
      <c r="G720">
        <v>224320</v>
      </c>
      <c r="H720" t="s">
        <v>2353</v>
      </c>
      <c r="I720" t="s">
        <v>1319</v>
      </c>
      <c r="J720" t="s">
        <v>2325</v>
      </c>
      <c r="K720" t="s">
        <v>1147</v>
      </c>
      <c r="L720" t="s">
        <v>1148</v>
      </c>
      <c r="M720" s="14">
        <v>12.386720071824</v>
      </c>
      <c r="N720" t="s">
        <v>1151</v>
      </c>
      <c r="O720">
        <v>40.147380045524699</v>
      </c>
      <c r="P720">
        <v>-95.7245345819926</v>
      </c>
      <c r="Q720">
        <v>3.2</v>
      </c>
      <c r="R720" s="14">
        <v>-5.8770364179098102</v>
      </c>
      <c r="S720" s="14">
        <v>0.90044144378992297</v>
      </c>
      <c r="T720" s="14">
        <v>-13.0805679682292</v>
      </c>
    </row>
    <row r="721" spans="1:20">
      <c r="A721" t="s">
        <v>916</v>
      </c>
      <c r="B721">
        <v>1</v>
      </c>
      <c r="C721" s="2">
        <v>44802</v>
      </c>
      <c r="D721" t="s">
        <v>1732</v>
      </c>
      <c r="E721">
        <v>2021620</v>
      </c>
      <c r="F721">
        <v>2210989</v>
      </c>
      <c r="G721">
        <v>227580</v>
      </c>
      <c r="H721" t="s">
        <v>2353</v>
      </c>
      <c r="I721" t="s">
        <v>1319</v>
      </c>
      <c r="J721" t="s">
        <v>1163</v>
      </c>
      <c r="K721" t="s">
        <v>1147</v>
      </c>
      <c r="L721" t="s">
        <v>1148</v>
      </c>
      <c r="M721" s="14">
        <v>55.898411353532602</v>
      </c>
      <c r="N721" t="s">
        <v>1151</v>
      </c>
      <c r="O721">
        <v>40.220500211043003</v>
      </c>
      <c r="P721">
        <v>-96.580125434044405</v>
      </c>
      <c r="Q721">
        <v>3.8</v>
      </c>
      <c r="R721" s="14">
        <v>-24.658488663757499</v>
      </c>
      <c r="S721" s="14">
        <v>-2.7077251821699901</v>
      </c>
      <c r="T721" s="14">
        <v>-2.99668720639762</v>
      </c>
    </row>
    <row r="722" spans="1:20">
      <c r="A722" t="s">
        <v>929</v>
      </c>
      <c r="B722">
        <v>1</v>
      </c>
      <c r="C722" s="2">
        <v>44803</v>
      </c>
      <c r="D722" t="s">
        <v>1733</v>
      </c>
      <c r="E722">
        <v>2021646</v>
      </c>
      <c r="F722">
        <v>2211003</v>
      </c>
      <c r="G722">
        <v>224380</v>
      </c>
      <c r="H722" t="s">
        <v>2353</v>
      </c>
      <c r="I722" t="s">
        <v>1319</v>
      </c>
      <c r="J722" t="s">
        <v>1157</v>
      </c>
      <c r="K722" t="s">
        <v>1147</v>
      </c>
      <c r="L722" t="s">
        <v>1148</v>
      </c>
      <c r="M722" s="14">
        <v>5.9020718870761</v>
      </c>
      <c r="N722" t="s">
        <v>1151</v>
      </c>
      <c r="O722">
        <v>41.449767700084401</v>
      </c>
      <c r="P722">
        <v>-96.561223294288496</v>
      </c>
      <c r="Q722">
        <v>3.5</v>
      </c>
      <c r="R722" s="14">
        <v>-18.1317522400348</v>
      </c>
      <c r="S722" s="14">
        <v>1.5639108536746799E-2</v>
      </c>
      <c r="T722" s="14">
        <v>-18.2568651083288</v>
      </c>
    </row>
    <row r="723" spans="1:20">
      <c r="A723" t="s">
        <v>1050</v>
      </c>
      <c r="B723">
        <v>1</v>
      </c>
      <c r="C723" s="2">
        <v>44824</v>
      </c>
      <c r="D723" t="s">
        <v>1734</v>
      </c>
      <c r="E723">
        <v>2021817</v>
      </c>
      <c r="F723">
        <v>2211142</v>
      </c>
      <c r="G723">
        <v>224400</v>
      </c>
      <c r="H723" t="s">
        <v>2353</v>
      </c>
      <c r="I723" t="s">
        <v>1241</v>
      </c>
      <c r="J723" t="s">
        <v>1163</v>
      </c>
      <c r="K723" t="s">
        <v>1147</v>
      </c>
      <c r="L723" t="s">
        <v>1148</v>
      </c>
      <c r="M723" s="14">
        <v>1196.33898519628</v>
      </c>
      <c r="N723" t="s">
        <v>1151</v>
      </c>
      <c r="O723">
        <v>41.106649639641297</v>
      </c>
      <c r="P723">
        <v>-101.133247934352</v>
      </c>
      <c r="Q723">
        <v>4.5999999999999899</v>
      </c>
      <c r="R723" s="14">
        <v>-79.926655304728598</v>
      </c>
      <c r="S723" s="14">
        <v>-8.7705908508863502</v>
      </c>
      <c r="T723" s="14">
        <v>-9.7619284976377507</v>
      </c>
    </row>
    <row r="724" spans="1:20">
      <c r="A724" t="s">
        <v>1067</v>
      </c>
      <c r="B724">
        <v>1</v>
      </c>
      <c r="C724" s="2">
        <v>44827</v>
      </c>
      <c r="D724" t="s">
        <v>1735</v>
      </c>
      <c r="E724">
        <v>2021830</v>
      </c>
      <c r="F724">
        <v>2211162</v>
      </c>
      <c r="G724">
        <v>228000</v>
      </c>
      <c r="H724" t="s">
        <v>2353</v>
      </c>
      <c r="I724" t="s">
        <v>1319</v>
      </c>
      <c r="J724" t="s">
        <v>2326</v>
      </c>
      <c r="K724" t="s">
        <v>1147</v>
      </c>
      <c r="L724" t="s">
        <v>1148</v>
      </c>
      <c r="M724" s="14">
        <v>20.3385434349889</v>
      </c>
      <c r="N724" t="s">
        <v>1151</v>
      </c>
      <c r="O724">
        <v>40.520126623767197</v>
      </c>
      <c r="P724">
        <v>-96.553014829409406</v>
      </c>
      <c r="Q724">
        <v>1.2</v>
      </c>
      <c r="R724" s="14">
        <v>-2.1796511272107102</v>
      </c>
      <c r="S724" s="14">
        <v>1.70469970411252</v>
      </c>
      <c r="T724" s="14">
        <v>-15.8172487601108</v>
      </c>
    </row>
    <row r="725" spans="1:20">
      <c r="A725" t="s">
        <v>1065</v>
      </c>
      <c r="B725">
        <v>1</v>
      </c>
      <c r="C725" s="2">
        <v>44825</v>
      </c>
      <c r="D725" t="s">
        <v>1736</v>
      </c>
      <c r="E725">
        <v>2021825</v>
      </c>
      <c r="F725">
        <v>2211160</v>
      </c>
      <c r="G725">
        <v>225880</v>
      </c>
      <c r="H725" t="s">
        <v>2353</v>
      </c>
      <c r="I725" t="s">
        <v>1241</v>
      </c>
      <c r="J725" t="s">
        <v>2325</v>
      </c>
      <c r="K725" t="s">
        <v>1147</v>
      </c>
      <c r="L725" t="s">
        <v>1148</v>
      </c>
      <c r="M725" s="14">
        <v>13.716583629967101</v>
      </c>
      <c r="N725" t="s">
        <v>1151</v>
      </c>
      <c r="O725">
        <v>40.091170678766403</v>
      </c>
      <c r="P725">
        <v>-101.76124997094099</v>
      </c>
      <c r="Q725">
        <v>6.3</v>
      </c>
      <c r="R725" s="14">
        <v>-62.3366786870806</v>
      </c>
      <c r="S725" s="14">
        <v>-7.6995561243225401</v>
      </c>
      <c r="T725" s="14">
        <v>-0.74022969250022896</v>
      </c>
    </row>
    <row r="726" spans="1:20">
      <c r="A726" t="s">
        <v>203</v>
      </c>
      <c r="B726">
        <v>1</v>
      </c>
      <c r="C726" s="2">
        <v>44734</v>
      </c>
      <c r="D726" t="s">
        <v>1737</v>
      </c>
      <c r="E726">
        <v>2020537</v>
      </c>
      <c r="F726">
        <v>2210207</v>
      </c>
      <c r="G726">
        <v>209580</v>
      </c>
      <c r="H726" t="s">
        <v>2370</v>
      </c>
      <c r="I726" t="s">
        <v>1258</v>
      </c>
      <c r="J726" t="s">
        <v>2326</v>
      </c>
      <c r="K726" t="s">
        <v>1147</v>
      </c>
      <c r="L726" t="s">
        <v>1148</v>
      </c>
      <c r="M726" s="14">
        <v>48.736009430000003</v>
      </c>
      <c r="N726" t="s">
        <v>1154</v>
      </c>
      <c r="O726">
        <v>43.969370490000003</v>
      </c>
      <c r="P726">
        <v>-71.135694630000003</v>
      </c>
      <c r="Q726">
        <v>15.2</v>
      </c>
      <c r="R726" s="14">
        <v>-55.937411297504703</v>
      </c>
      <c r="S726" s="14">
        <v>-8.1845478396735096</v>
      </c>
      <c r="T726" s="14">
        <v>9.5389714198833193</v>
      </c>
    </row>
    <row r="727" spans="1:20">
      <c r="A727" t="s">
        <v>277</v>
      </c>
      <c r="B727">
        <v>1</v>
      </c>
      <c r="C727" s="2">
        <v>44739</v>
      </c>
      <c r="D727" t="s">
        <v>1738</v>
      </c>
      <c r="E727">
        <v>2020605</v>
      </c>
      <c r="F727">
        <v>2210282</v>
      </c>
      <c r="G727">
        <v>209720</v>
      </c>
      <c r="H727" t="s">
        <v>2370</v>
      </c>
      <c r="I727" t="s">
        <v>1258</v>
      </c>
      <c r="J727" t="s">
        <v>1163</v>
      </c>
      <c r="K727" t="s">
        <v>1147</v>
      </c>
      <c r="L727" t="s">
        <v>1148</v>
      </c>
      <c r="M727" s="14">
        <v>58.733054032851399</v>
      </c>
      <c r="N727" t="s">
        <v>1154</v>
      </c>
      <c r="O727">
        <v>43.815881094462199</v>
      </c>
      <c r="P727">
        <v>-71.370386820550607</v>
      </c>
      <c r="Q727">
        <v>9.1</v>
      </c>
      <c r="R727" s="14">
        <v>-53.668352685669198</v>
      </c>
      <c r="S727" s="14">
        <v>-7.937645067949</v>
      </c>
      <c r="T727" s="14">
        <v>9.8328078579227594</v>
      </c>
    </row>
    <row r="728" spans="1:20">
      <c r="A728" t="s">
        <v>525</v>
      </c>
      <c r="B728">
        <v>1</v>
      </c>
      <c r="C728" s="2">
        <v>44763</v>
      </c>
      <c r="D728" t="s">
        <v>1739</v>
      </c>
      <c r="E728">
        <v>2020948</v>
      </c>
      <c r="F728">
        <v>2210557</v>
      </c>
      <c r="G728">
        <v>212620</v>
      </c>
      <c r="H728" t="s">
        <v>2370</v>
      </c>
      <c r="I728" t="s">
        <v>1258</v>
      </c>
      <c r="J728" t="s">
        <v>1153</v>
      </c>
      <c r="K728" t="s">
        <v>1147</v>
      </c>
      <c r="L728" t="s">
        <v>1148</v>
      </c>
      <c r="M728" s="14">
        <v>3.31553329555839</v>
      </c>
      <c r="N728" t="s">
        <v>1151</v>
      </c>
      <c r="O728">
        <v>42.940127829691498</v>
      </c>
      <c r="P728">
        <v>-72.320882466599798</v>
      </c>
      <c r="Q728">
        <v>1.1000000000000001</v>
      </c>
      <c r="R728" s="14">
        <v>-49.933186470335698</v>
      </c>
      <c r="S728" s="14">
        <v>-7.6452316587622597</v>
      </c>
      <c r="T728" s="14">
        <v>11.228666799762401</v>
      </c>
    </row>
    <row r="729" spans="1:20">
      <c r="A729" t="s">
        <v>181</v>
      </c>
      <c r="B729">
        <v>1</v>
      </c>
      <c r="C729" s="2">
        <v>44732</v>
      </c>
      <c r="D729" t="s">
        <v>1740</v>
      </c>
      <c r="E729">
        <v>2020486</v>
      </c>
      <c r="F729">
        <v>2210183</v>
      </c>
      <c r="G729">
        <v>209600</v>
      </c>
      <c r="H729" t="s">
        <v>2370</v>
      </c>
      <c r="I729" t="s">
        <v>1258</v>
      </c>
      <c r="J729" t="s">
        <v>2325</v>
      </c>
      <c r="K729" t="s">
        <v>1147</v>
      </c>
      <c r="L729" t="s">
        <v>1148</v>
      </c>
      <c r="M729" s="14">
        <v>16.249729949999999</v>
      </c>
      <c r="N729" t="s">
        <v>1154</v>
      </c>
      <c r="O729">
        <v>42.771606480000003</v>
      </c>
      <c r="P729">
        <v>-71.423698560000005</v>
      </c>
      <c r="Q729">
        <v>4.5</v>
      </c>
      <c r="R729" s="14">
        <v>-45.709611369693</v>
      </c>
      <c r="S729" s="14">
        <v>-6.7660342772215802</v>
      </c>
      <c r="T729" s="14">
        <v>8.41866284807959</v>
      </c>
    </row>
    <row r="730" spans="1:20">
      <c r="A730" t="s">
        <v>124</v>
      </c>
      <c r="B730">
        <v>1</v>
      </c>
      <c r="C730" s="2">
        <v>44726</v>
      </c>
      <c r="D730" t="s">
        <v>1741</v>
      </c>
      <c r="E730">
        <v>2020411</v>
      </c>
      <c r="F730">
        <v>2210122</v>
      </c>
      <c r="G730">
        <v>209620</v>
      </c>
      <c r="H730" t="s">
        <v>2370</v>
      </c>
      <c r="I730" t="s">
        <v>1258</v>
      </c>
      <c r="J730" t="s">
        <v>2325</v>
      </c>
      <c r="K730" t="s">
        <v>1147</v>
      </c>
      <c r="L730" t="s">
        <v>1148</v>
      </c>
      <c r="M730" s="14">
        <v>13.064324879999999</v>
      </c>
      <c r="N730" t="s">
        <v>1154</v>
      </c>
      <c r="O730">
        <v>43.325893579999999</v>
      </c>
      <c r="P730">
        <v>-71.869035690000004</v>
      </c>
      <c r="Q730">
        <v>1.6</v>
      </c>
      <c r="R730" s="14">
        <v>-53.510286972164899</v>
      </c>
      <c r="S730" s="14">
        <v>-7.9010746256891196</v>
      </c>
      <c r="T730" s="14">
        <v>9.6983100333480508</v>
      </c>
    </row>
    <row r="731" spans="1:20">
      <c r="A731" t="s">
        <v>572</v>
      </c>
      <c r="B731">
        <v>1</v>
      </c>
      <c r="C731" s="2">
        <v>44767</v>
      </c>
      <c r="D731" t="s">
        <v>1742</v>
      </c>
      <c r="E731">
        <v>2020984</v>
      </c>
      <c r="F731">
        <v>2210606</v>
      </c>
      <c r="G731">
        <v>221340</v>
      </c>
      <c r="H731" t="s">
        <v>2370</v>
      </c>
      <c r="I731" t="s">
        <v>1258</v>
      </c>
      <c r="J731" t="s">
        <v>2326</v>
      </c>
      <c r="K731" t="s">
        <v>1147</v>
      </c>
      <c r="L731" t="s">
        <v>1148</v>
      </c>
      <c r="M731" s="14">
        <v>20.15064787</v>
      </c>
      <c r="N731" t="s">
        <v>1154</v>
      </c>
      <c r="O731">
        <v>43.877601859999999</v>
      </c>
      <c r="P731">
        <v>-71.751998360000002</v>
      </c>
      <c r="Q731">
        <v>8</v>
      </c>
      <c r="R731" s="14">
        <v>-50.937594015281398</v>
      </c>
      <c r="S731" s="14">
        <v>-7.4598380124632904</v>
      </c>
      <c r="T731" s="14">
        <v>8.7411100844248697</v>
      </c>
    </row>
    <row r="732" spans="1:20">
      <c r="A732" t="s">
        <v>306</v>
      </c>
      <c r="B732">
        <v>1</v>
      </c>
      <c r="C732" s="2">
        <v>44741</v>
      </c>
      <c r="D732" t="s">
        <v>1743</v>
      </c>
      <c r="E732">
        <v>2020655</v>
      </c>
      <c r="F732">
        <v>2210317</v>
      </c>
      <c r="G732">
        <v>219880</v>
      </c>
      <c r="H732" t="s">
        <v>2370</v>
      </c>
      <c r="I732" t="s">
        <v>1258</v>
      </c>
      <c r="J732" t="s">
        <v>1163</v>
      </c>
      <c r="K732" t="s">
        <v>1147</v>
      </c>
      <c r="L732" t="s">
        <v>1148</v>
      </c>
      <c r="M732" s="14">
        <v>1628.4882613903101</v>
      </c>
      <c r="N732" t="s">
        <v>1154</v>
      </c>
      <c r="O732">
        <v>43.795146767453602</v>
      </c>
      <c r="P732">
        <v>-71.1368407033426</v>
      </c>
      <c r="Q732">
        <v>19</v>
      </c>
      <c r="R732" s="14">
        <v>-57.407205646761703</v>
      </c>
      <c r="S732" s="14">
        <v>-8.8254442219649007</v>
      </c>
      <c r="T732" s="14">
        <v>13.196348128957499</v>
      </c>
    </row>
    <row r="733" spans="1:20">
      <c r="A733" t="s">
        <v>368</v>
      </c>
      <c r="B733">
        <v>1</v>
      </c>
      <c r="C733" s="2">
        <v>44748</v>
      </c>
      <c r="D733" t="s">
        <v>1744</v>
      </c>
      <c r="E733">
        <v>2020715</v>
      </c>
      <c r="F733">
        <v>2210381</v>
      </c>
      <c r="G733">
        <v>221380</v>
      </c>
      <c r="H733" t="s">
        <v>2370</v>
      </c>
      <c r="I733" t="s">
        <v>1258</v>
      </c>
      <c r="J733" t="s">
        <v>1163</v>
      </c>
      <c r="K733" t="s">
        <v>1147</v>
      </c>
      <c r="L733" t="s">
        <v>1148</v>
      </c>
      <c r="M733" s="14">
        <v>129.06723117314499</v>
      </c>
      <c r="N733" t="s">
        <v>1154</v>
      </c>
      <c r="O733">
        <v>43.580054583405797</v>
      </c>
      <c r="P733">
        <v>-72.038513241258499</v>
      </c>
      <c r="Q733">
        <v>23</v>
      </c>
      <c r="R733" s="14">
        <v>-56.647233071795903</v>
      </c>
      <c r="S733" s="14">
        <v>-7.9547282239924</v>
      </c>
      <c r="T733" s="14">
        <v>6.9905927201432396</v>
      </c>
    </row>
    <row r="734" spans="1:20">
      <c r="A734" t="s">
        <v>419</v>
      </c>
      <c r="B734">
        <v>1</v>
      </c>
      <c r="C734" s="2">
        <v>44754</v>
      </c>
      <c r="D734" t="s">
        <v>1745</v>
      </c>
      <c r="E734">
        <v>2020284</v>
      </c>
      <c r="F734">
        <v>2210439</v>
      </c>
      <c r="G734">
        <v>201160</v>
      </c>
      <c r="H734" t="s">
        <v>2371</v>
      </c>
      <c r="I734" t="s">
        <v>1159</v>
      </c>
      <c r="J734" t="s">
        <v>2325</v>
      </c>
      <c r="K734" t="s">
        <v>1147</v>
      </c>
      <c r="L734" t="s">
        <v>1148</v>
      </c>
      <c r="M734" s="14">
        <v>10.9084851</v>
      </c>
      <c r="N734" t="s">
        <v>1154</v>
      </c>
      <c r="O734">
        <v>41.039639999999999</v>
      </c>
      <c r="P734">
        <v>-74.996160000000003</v>
      </c>
      <c r="Q734">
        <v>4.4000000000000004</v>
      </c>
      <c r="R734" s="14">
        <v>-42.594820335178603</v>
      </c>
      <c r="S734" s="14">
        <v>-6.6179789714935398</v>
      </c>
      <c r="T734" s="14">
        <v>10.3490114367697</v>
      </c>
    </row>
    <row r="735" spans="1:20">
      <c r="A735" t="s">
        <v>52</v>
      </c>
      <c r="B735">
        <v>1</v>
      </c>
      <c r="C735" s="2">
        <v>44719</v>
      </c>
      <c r="D735" t="s">
        <v>1746</v>
      </c>
      <c r="E735">
        <v>2020270</v>
      </c>
      <c r="F735">
        <v>2210048</v>
      </c>
      <c r="G735">
        <v>201080</v>
      </c>
      <c r="H735" t="s">
        <v>2371</v>
      </c>
      <c r="I735" t="s">
        <v>1149</v>
      </c>
      <c r="J735" t="s">
        <v>1157</v>
      </c>
      <c r="K735" t="s">
        <v>1147</v>
      </c>
      <c r="L735" t="s">
        <v>1148</v>
      </c>
      <c r="M735" s="14">
        <v>4.9049210529966798</v>
      </c>
      <c r="N735" t="s">
        <v>1151</v>
      </c>
      <c r="O735">
        <v>40.225529999999999</v>
      </c>
      <c r="P735">
        <v>-74.005170000000007</v>
      </c>
      <c r="Q735">
        <v>1.1000000000000001</v>
      </c>
      <c r="R735" s="14">
        <v>-17.278002850235499</v>
      </c>
      <c r="S735" s="14">
        <v>-2.3382792714552698</v>
      </c>
      <c r="T735" s="14">
        <v>1.42823132140665</v>
      </c>
    </row>
    <row r="736" spans="1:20">
      <c r="A736" t="s">
        <v>148</v>
      </c>
      <c r="B736">
        <v>1</v>
      </c>
      <c r="C736" s="2">
        <v>44727</v>
      </c>
      <c r="D736" t="s">
        <v>1747</v>
      </c>
      <c r="E736">
        <v>2020441</v>
      </c>
      <c r="F736">
        <v>2210147</v>
      </c>
      <c r="G736">
        <v>199700</v>
      </c>
      <c r="H736" t="s">
        <v>2371</v>
      </c>
      <c r="I736" t="s">
        <v>1159</v>
      </c>
      <c r="J736" t="s">
        <v>1157</v>
      </c>
      <c r="K736" t="s">
        <v>1147</v>
      </c>
      <c r="L736" t="s">
        <v>1148</v>
      </c>
      <c r="M736" s="14">
        <v>7.0238896662552799</v>
      </c>
      <c r="N736" t="s">
        <v>1154</v>
      </c>
      <c r="O736">
        <v>41.107050000000001</v>
      </c>
      <c r="P736">
        <v>-74.890770000000003</v>
      </c>
      <c r="Q736">
        <v>2</v>
      </c>
      <c r="R736" s="14">
        <v>-40.6732937816328</v>
      </c>
      <c r="S736" s="14">
        <v>-5.7460640787362598</v>
      </c>
      <c r="T736" s="14">
        <v>5.2952188482572202</v>
      </c>
    </row>
    <row r="737" spans="1:20">
      <c r="A737" t="s">
        <v>857</v>
      </c>
      <c r="B737">
        <v>1</v>
      </c>
      <c r="C737" s="2">
        <v>44791</v>
      </c>
      <c r="D737" t="s">
        <v>1748</v>
      </c>
      <c r="E737">
        <v>2021492</v>
      </c>
      <c r="F737">
        <v>2210920</v>
      </c>
      <c r="G737">
        <v>215020</v>
      </c>
      <c r="H737" t="s">
        <v>2371</v>
      </c>
      <c r="I737" t="s">
        <v>1159</v>
      </c>
      <c r="J737" t="s">
        <v>2325</v>
      </c>
      <c r="K737" t="s">
        <v>1147</v>
      </c>
      <c r="L737" t="s">
        <v>1148</v>
      </c>
      <c r="M737" s="14">
        <v>16.8483189168869</v>
      </c>
      <c r="N737" t="s">
        <v>1154</v>
      </c>
      <c r="O737">
        <v>41.137689224232098</v>
      </c>
      <c r="P737">
        <v>-74.848588441178194</v>
      </c>
      <c r="Q737">
        <v>3.3</v>
      </c>
      <c r="R737" s="14">
        <v>-35.544040291151802</v>
      </c>
      <c r="S737" s="14">
        <v>-4.9776243724242999</v>
      </c>
      <c r="T737" s="14">
        <v>4.27695468824251</v>
      </c>
    </row>
    <row r="738" spans="1:20">
      <c r="A738" t="s">
        <v>21</v>
      </c>
      <c r="B738">
        <v>1</v>
      </c>
      <c r="C738" s="2">
        <v>44713</v>
      </c>
      <c r="D738" t="s">
        <v>1749</v>
      </c>
      <c r="E738">
        <v>2020280</v>
      </c>
      <c r="F738">
        <v>2210017</v>
      </c>
      <c r="G738">
        <v>201140</v>
      </c>
      <c r="H738" t="s">
        <v>2371</v>
      </c>
      <c r="I738" t="s">
        <v>1149</v>
      </c>
      <c r="J738" t="s">
        <v>1153</v>
      </c>
      <c r="K738" t="s">
        <v>1147</v>
      </c>
      <c r="L738" t="s">
        <v>1148</v>
      </c>
      <c r="M738" s="14">
        <v>2.0507123526620101</v>
      </c>
      <c r="N738" t="s">
        <v>1151</v>
      </c>
      <c r="O738">
        <v>39.934959999999997</v>
      </c>
      <c r="P738">
        <v>-74.923940000000002</v>
      </c>
      <c r="Q738">
        <v>2.1</v>
      </c>
      <c r="R738" s="14">
        <v>-28.466833411489599</v>
      </c>
      <c r="S738" s="14">
        <v>-4.5515116144522398</v>
      </c>
      <c r="T738" s="14">
        <v>7.9452595041283001</v>
      </c>
    </row>
    <row r="739" spans="1:20">
      <c r="A739" t="s">
        <v>366</v>
      </c>
      <c r="B739">
        <v>1</v>
      </c>
      <c r="C739" s="2">
        <v>44748</v>
      </c>
      <c r="D739" t="s">
        <v>1750</v>
      </c>
      <c r="E739">
        <v>2020281</v>
      </c>
      <c r="F739">
        <v>2210379</v>
      </c>
      <c r="G739">
        <v>201060</v>
      </c>
      <c r="H739" t="s">
        <v>2371</v>
      </c>
      <c r="I739" t="s">
        <v>1149</v>
      </c>
      <c r="J739" t="s">
        <v>1153</v>
      </c>
      <c r="K739" t="s">
        <v>1147</v>
      </c>
      <c r="L739" t="s">
        <v>1148</v>
      </c>
      <c r="M739" s="14">
        <v>2.4364303891721901</v>
      </c>
      <c r="N739" t="s">
        <v>1151</v>
      </c>
      <c r="O739">
        <v>39.688646072988398</v>
      </c>
      <c r="P739">
        <v>-75.454059169993101</v>
      </c>
      <c r="Q739">
        <v>4.2</v>
      </c>
      <c r="R739" s="14">
        <v>-18.348353460012401</v>
      </c>
      <c r="S739" s="14">
        <v>-1.84157744283497</v>
      </c>
      <c r="T739" s="14">
        <v>-3.6157339173326899</v>
      </c>
    </row>
    <row r="740" spans="1:20">
      <c r="A740" t="s">
        <v>69</v>
      </c>
      <c r="B740">
        <v>1</v>
      </c>
      <c r="C740" s="2">
        <v>44720</v>
      </c>
      <c r="D740" t="s">
        <v>1751</v>
      </c>
      <c r="E740">
        <v>2020269</v>
      </c>
      <c r="F740">
        <v>2210065</v>
      </c>
      <c r="G740">
        <v>201100</v>
      </c>
      <c r="H740" t="s">
        <v>2371</v>
      </c>
      <c r="I740" t="s">
        <v>1258</v>
      </c>
      <c r="J740" t="s">
        <v>1163</v>
      </c>
      <c r="K740" t="s">
        <v>1147</v>
      </c>
      <c r="L740" t="s">
        <v>1148</v>
      </c>
      <c r="M740" s="14">
        <v>127.51282998252699</v>
      </c>
      <c r="N740" t="s">
        <v>1151</v>
      </c>
      <c r="O740">
        <v>40.9068923480976</v>
      </c>
      <c r="P740">
        <v>-74.694867642431703</v>
      </c>
      <c r="Q740">
        <v>1.8</v>
      </c>
      <c r="R740" s="14">
        <v>-38.694431643578497</v>
      </c>
      <c r="S740" s="14">
        <v>-5.32345477574711</v>
      </c>
      <c r="T740" s="14">
        <v>3.8932065623983898</v>
      </c>
    </row>
    <row r="741" spans="1:20">
      <c r="A741" t="s">
        <v>1008</v>
      </c>
      <c r="B741">
        <v>1</v>
      </c>
      <c r="C741" s="2">
        <v>44817</v>
      </c>
      <c r="D741" t="s">
        <v>1752</v>
      </c>
      <c r="E741">
        <v>2021719</v>
      </c>
      <c r="F741">
        <v>2211095</v>
      </c>
      <c r="G741">
        <v>202480</v>
      </c>
      <c r="H741" t="s">
        <v>2371</v>
      </c>
      <c r="I741" t="s">
        <v>1149</v>
      </c>
      <c r="J741" t="s">
        <v>1157</v>
      </c>
      <c r="K741" t="s">
        <v>1147</v>
      </c>
      <c r="L741" t="s">
        <v>1148</v>
      </c>
      <c r="M741" s="14">
        <v>6.7775808179914101</v>
      </c>
      <c r="N741" t="s">
        <v>1151</v>
      </c>
      <c r="O741">
        <v>40.088305232835999</v>
      </c>
      <c r="P741">
        <v>-74.603293525585102</v>
      </c>
      <c r="Q741">
        <v>2.1</v>
      </c>
      <c r="R741" s="14">
        <v>-23.071990835672398</v>
      </c>
      <c r="S741" s="14">
        <v>-2.8017390263286002</v>
      </c>
      <c r="T741" s="14">
        <v>-0.65807862504363601</v>
      </c>
    </row>
    <row r="742" spans="1:20">
      <c r="A742" t="s">
        <v>16</v>
      </c>
      <c r="B742">
        <v>1</v>
      </c>
      <c r="C742" s="2">
        <v>44706</v>
      </c>
      <c r="D742" t="s">
        <v>1753</v>
      </c>
      <c r="E742">
        <v>2020277</v>
      </c>
      <c r="F742">
        <v>2210012</v>
      </c>
      <c r="G742">
        <v>209200</v>
      </c>
      <c r="H742" t="s">
        <v>2372</v>
      </c>
      <c r="I742" t="s">
        <v>1241</v>
      </c>
      <c r="J742" t="s">
        <v>1163</v>
      </c>
      <c r="K742" t="s">
        <v>1147</v>
      </c>
      <c r="L742" t="s">
        <v>1148</v>
      </c>
      <c r="M742" s="14">
        <v>148.79815115845901</v>
      </c>
      <c r="N742" t="s">
        <v>1151</v>
      </c>
      <c r="O742">
        <v>36.580800000000004</v>
      </c>
      <c r="P742">
        <v>-104.65349999999999</v>
      </c>
      <c r="Q742">
        <v>2.7</v>
      </c>
      <c r="R742" s="14">
        <v>-29.698540368930502</v>
      </c>
      <c r="S742" s="14">
        <v>-0.31614892824985402</v>
      </c>
      <c r="T742" s="14">
        <v>-27.169348942931698</v>
      </c>
    </row>
    <row r="743" spans="1:20">
      <c r="A743" t="s">
        <v>15</v>
      </c>
      <c r="B743">
        <v>1</v>
      </c>
      <c r="C743" s="2">
        <v>44705</v>
      </c>
      <c r="D743" t="s">
        <v>1754</v>
      </c>
      <c r="E743">
        <v>2020262</v>
      </c>
      <c r="F743">
        <v>2210011</v>
      </c>
      <c r="G743">
        <v>216740</v>
      </c>
      <c r="H743" t="s">
        <v>2372</v>
      </c>
      <c r="I743" t="s">
        <v>1185</v>
      </c>
      <c r="J743" t="s">
        <v>2326</v>
      </c>
      <c r="K743" t="s">
        <v>1147</v>
      </c>
      <c r="L743" t="s">
        <v>1148</v>
      </c>
      <c r="M743" s="14">
        <v>21.990193179999999</v>
      </c>
      <c r="N743" t="s">
        <v>1151</v>
      </c>
      <c r="O743">
        <v>36.688470000000002</v>
      </c>
      <c r="P743">
        <v>-107.68510000000001</v>
      </c>
      <c r="Q743">
        <v>16.7</v>
      </c>
      <c r="R743" s="14">
        <v>-89.500058259581706</v>
      </c>
      <c r="S743" s="14">
        <v>-11.8184157996252</v>
      </c>
      <c r="T743" s="14">
        <v>5.0472681374202804</v>
      </c>
    </row>
    <row r="744" spans="1:20">
      <c r="A744" t="s">
        <v>668</v>
      </c>
      <c r="B744">
        <v>1</v>
      </c>
      <c r="C744" s="2">
        <v>44774</v>
      </c>
      <c r="D744" t="s">
        <v>1755</v>
      </c>
      <c r="E744">
        <v>2021104</v>
      </c>
      <c r="F744">
        <v>2210711</v>
      </c>
      <c r="G744">
        <v>214720</v>
      </c>
      <c r="H744" t="s">
        <v>2372</v>
      </c>
      <c r="I744" t="s">
        <v>1182</v>
      </c>
      <c r="J744" t="s">
        <v>1153</v>
      </c>
      <c r="K744" t="s">
        <v>1147</v>
      </c>
      <c r="L744" t="s">
        <v>1148</v>
      </c>
      <c r="M744" s="14">
        <v>2.50480268229945</v>
      </c>
      <c r="N744" t="s">
        <v>1151</v>
      </c>
      <c r="O744">
        <v>36.774639999999998</v>
      </c>
      <c r="P744">
        <v>-105.1939</v>
      </c>
      <c r="Q744">
        <v>6</v>
      </c>
      <c r="R744" s="14">
        <v>-65.253786217559593</v>
      </c>
      <c r="S744" s="14">
        <v>-7.3636038129745698</v>
      </c>
      <c r="T744" s="14">
        <v>-6.3449557137630404</v>
      </c>
    </row>
    <row r="745" spans="1:20">
      <c r="A745" t="s">
        <v>685</v>
      </c>
      <c r="B745">
        <v>1</v>
      </c>
      <c r="C745" s="2">
        <v>44775</v>
      </c>
      <c r="D745" t="s">
        <v>1756</v>
      </c>
      <c r="E745">
        <v>2021121</v>
      </c>
      <c r="F745">
        <v>2210728</v>
      </c>
      <c r="G745">
        <v>224560</v>
      </c>
      <c r="H745" t="s">
        <v>2372</v>
      </c>
      <c r="I745" t="s">
        <v>1182</v>
      </c>
      <c r="J745" t="s">
        <v>2325</v>
      </c>
      <c r="K745" t="s">
        <v>1147</v>
      </c>
      <c r="L745" t="s">
        <v>1148</v>
      </c>
      <c r="M745" s="14">
        <v>14.5390274</v>
      </c>
      <c r="N745" t="s">
        <v>1151</v>
      </c>
      <c r="O745">
        <v>36.03989</v>
      </c>
      <c r="P745">
        <v>-106.8486</v>
      </c>
      <c r="Q745">
        <v>2.7</v>
      </c>
      <c r="R745" s="14">
        <v>-62.497019701507597</v>
      </c>
      <c r="S745" s="14">
        <v>-7.9704217890487401</v>
      </c>
      <c r="T745" s="14">
        <v>1.2663546108822801</v>
      </c>
    </row>
    <row r="746" spans="1:20">
      <c r="A746" t="s">
        <v>179</v>
      </c>
      <c r="B746">
        <v>1</v>
      </c>
      <c r="C746" s="2">
        <v>44729</v>
      </c>
      <c r="D746" t="s">
        <v>1757</v>
      </c>
      <c r="E746">
        <v>2020481</v>
      </c>
      <c r="F746">
        <v>2210180</v>
      </c>
      <c r="G746">
        <v>207640</v>
      </c>
      <c r="H746" t="s">
        <v>2372</v>
      </c>
      <c r="I746" t="s">
        <v>1185</v>
      </c>
      <c r="J746" t="s">
        <v>1163</v>
      </c>
      <c r="K746" t="s">
        <v>1147</v>
      </c>
      <c r="L746" t="s">
        <v>1148</v>
      </c>
      <c r="M746" s="14">
        <v>6217.30770936726</v>
      </c>
      <c r="N746" t="s">
        <v>1151</v>
      </c>
      <c r="O746">
        <v>36.930526707811701</v>
      </c>
      <c r="P746">
        <v>-107.456214292984</v>
      </c>
      <c r="Q746">
        <v>38</v>
      </c>
      <c r="R746" s="14">
        <v>-91.590242607445404</v>
      </c>
      <c r="S746" s="14">
        <v>-12.0222184095316</v>
      </c>
      <c r="T746" s="14">
        <v>4.5875046688080001</v>
      </c>
    </row>
    <row r="747" spans="1:20">
      <c r="A747" t="s">
        <v>168</v>
      </c>
      <c r="B747">
        <v>1</v>
      </c>
      <c r="C747" s="2">
        <v>44727</v>
      </c>
      <c r="D747" t="s">
        <v>1758</v>
      </c>
      <c r="E747">
        <v>2020451</v>
      </c>
      <c r="F747">
        <v>2210168</v>
      </c>
      <c r="G747">
        <v>207680</v>
      </c>
      <c r="H747" t="s">
        <v>2372</v>
      </c>
      <c r="I747" t="s">
        <v>1241</v>
      </c>
      <c r="J747" t="s">
        <v>1163</v>
      </c>
      <c r="K747" t="s">
        <v>1147</v>
      </c>
      <c r="L747" t="s">
        <v>1148</v>
      </c>
      <c r="M747" s="14">
        <v>82.703757289664196</v>
      </c>
      <c r="N747" t="s">
        <v>1151</v>
      </c>
      <c r="O747">
        <v>36.3458701346282</v>
      </c>
      <c r="P747">
        <v>-104.900394079634</v>
      </c>
      <c r="Q747">
        <v>2.9</v>
      </c>
      <c r="R747" s="14">
        <v>-62.506837332874902</v>
      </c>
      <c r="S747" s="14">
        <v>-6.8289749494819798</v>
      </c>
      <c r="T747" s="14">
        <v>-7.8750377370190598</v>
      </c>
    </row>
    <row r="748" spans="1:20">
      <c r="A748" t="s">
        <v>126</v>
      </c>
      <c r="B748">
        <v>1</v>
      </c>
      <c r="C748" s="2">
        <v>44725</v>
      </c>
      <c r="D748" t="s">
        <v>1759</v>
      </c>
      <c r="E748">
        <v>2020396</v>
      </c>
      <c r="F748">
        <v>2210124</v>
      </c>
      <c r="G748">
        <v>207620</v>
      </c>
      <c r="H748" t="s">
        <v>2372</v>
      </c>
      <c r="I748" t="s">
        <v>1185</v>
      </c>
      <c r="J748" t="s">
        <v>1163</v>
      </c>
      <c r="K748" t="s">
        <v>1147</v>
      </c>
      <c r="L748" t="s">
        <v>1148</v>
      </c>
      <c r="M748" s="14">
        <v>526.09578644053397</v>
      </c>
      <c r="N748" t="s">
        <v>1151</v>
      </c>
      <c r="O748">
        <v>35.667060149497303</v>
      </c>
      <c r="P748">
        <v>-106.3018818118</v>
      </c>
      <c r="Q748">
        <v>13.9</v>
      </c>
      <c r="R748" s="14">
        <v>-96.270665672273907</v>
      </c>
      <c r="S748" s="14">
        <v>-12.8921929077011</v>
      </c>
      <c r="T748" s="14">
        <v>6.8668775893351004</v>
      </c>
    </row>
    <row r="749" spans="1:20">
      <c r="A749" t="s">
        <v>725</v>
      </c>
      <c r="B749">
        <v>1</v>
      </c>
      <c r="C749" s="2">
        <v>44776</v>
      </c>
      <c r="D749" t="s">
        <v>1760</v>
      </c>
      <c r="E749">
        <v>2021161</v>
      </c>
      <c r="F749">
        <v>2210772</v>
      </c>
      <c r="G749">
        <v>223300</v>
      </c>
      <c r="H749" t="s">
        <v>2372</v>
      </c>
      <c r="I749" t="s">
        <v>1182</v>
      </c>
      <c r="J749" t="s">
        <v>1163</v>
      </c>
      <c r="K749" t="s">
        <v>1147</v>
      </c>
      <c r="L749" t="s">
        <v>1148</v>
      </c>
      <c r="M749" s="14">
        <v>735.43099248229896</v>
      </c>
      <c r="N749" t="s">
        <v>1151</v>
      </c>
      <c r="O749">
        <v>36.520869521602499</v>
      </c>
      <c r="P749">
        <v>-105.25910507180301</v>
      </c>
      <c r="Q749">
        <v>11.8</v>
      </c>
      <c r="R749" s="14">
        <v>-57.220632956983899</v>
      </c>
      <c r="S749" s="14">
        <v>-5.4833761394889304</v>
      </c>
      <c r="T749" s="14">
        <v>-13.3536238410724</v>
      </c>
    </row>
    <row r="750" spans="1:20">
      <c r="A750" t="s">
        <v>37</v>
      </c>
      <c r="B750">
        <v>1</v>
      </c>
      <c r="C750" s="2">
        <v>44714</v>
      </c>
      <c r="D750" t="s">
        <v>1761</v>
      </c>
      <c r="E750">
        <v>2020303</v>
      </c>
      <c r="F750">
        <v>2210033</v>
      </c>
      <c r="G750">
        <v>210460</v>
      </c>
      <c r="H750" t="s">
        <v>2362</v>
      </c>
      <c r="I750" t="s">
        <v>1185</v>
      </c>
      <c r="J750" t="s">
        <v>1153</v>
      </c>
      <c r="K750" t="s">
        <v>1147</v>
      </c>
      <c r="L750" t="s">
        <v>1148</v>
      </c>
      <c r="M750" s="14">
        <v>2.2887589462602498</v>
      </c>
      <c r="N750" t="s">
        <v>1151</v>
      </c>
      <c r="O750">
        <v>39.457799999999999</v>
      </c>
      <c r="P750">
        <v>-119.7898</v>
      </c>
      <c r="Q750">
        <v>2.4</v>
      </c>
      <c r="R750" s="14">
        <v>-83.913876528367297</v>
      </c>
      <c r="S750" s="14">
        <v>-10.2731370936872</v>
      </c>
      <c r="T750" s="14">
        <v>-1.7287797788692101</v>
      </c>
    </row>
    <row r="751" spans="1:20">
      <c r="A751" t="s">
        <v>87</v>
      </c>
      <c r="B751">
        <v>1</v>
      </c>
      <c r="C751" s="2">
        <v>44720</v>
      </c>
      <c r="D751" t="s">
        <v>1762</v>
      </c>
      <c r="E751">
        <v>2020367</v>
      </c>
      <c r="F751">
        <v>2210083</v>
      </c>
      <c r="G751">
        <v>210560</v>
      </c>
      <c r="H751" t="s">
        <v>2362</v>
      </c>
      <c r="I751" t="s">
        <v>1185</v>
      </c>
      <c r="J751" t="s">
        <v>2326</v>
      </c>
      <c r="K751" t="s">
        <v>1147</v>
      </c>
      <c r="L751" t="s">
        <v>1148</v>
      </c>
      <c r="M751" s="14">
        <v>29.52714559</v>
      </c>
      <c r="N751" t="s">
        <v>1151</v>
      </c>
      <c r="O751">
        <v>41.915889999999997</v>
      </c>
      <c r="P751">
        <v>-119.4603</v>
      </c>
      <c r="Q751">
        <v>1.1000000000000001</v>
      </c>
      <c r="R751" s="14">
        <v>-68.721971523898404</v>
      </c>
      <c r="S751" s="14">
        <v>-5.7340532558969599</v>
      </c>
      <c r="T751" s="14">
        <v>-22.8495454767227</v>
      </c>
    </row>
    <row r="752" spans="1:20">
      <c r="A752" t="s">
        <v>229</v>
      </c>
      <c r="B752">
        <v>1</v>
      </c>
      <c r="C752" s="2">
        <v>44733</v>
      </c>
      <c r="D752" t="s">
        <v>1763</v>
      </c>
      <c r="E752">
        <v>2020526</v>
      </c>
      <c r="F752">
        <v>2210234</v>
      </c>
      <c r="G752">
        <v>210480</v>
      </c>
      <c r="H752" t="s">
        <v>2362</v>
      </c>
      <c r="I752" t="s">
        <v>1185</v>
      </c>
      <c r="J752" t="s">
        <v>1163</v>
      </c>
      <c r="K752" t="s">
        <v>1147</v>
      </c>
      <c r="L752" t="s">
        <v>1148</v>
      </c>
      <c r="M752" s="14">
        <v>532.34292280059606</v>
      </c>
      <c r="N752" t="s">
        <v>1151</v>
      </c>
      <c r="O752">
        <v>41.65361</v>
      </c>
      <c r="P752">
        <v>-115.7954</v>
      </c>
      <c r="Q752">
        <v>12.6</v>
      </c>
      <c r="R752" s="14">
        <v>-96.785407356619203</v>
      </c>
      <c r="S752" s="14">
        <v>-10.387197958519801</v>
      </c>
      <c r="T752" s="14">
        <v>-13.687823688460099</v>
      </c>
    </row>
    <row r="753" spans="1:20">
      <c r="A753" t="s">
        <v>82</v>
      </c>
      <c r="B753">
        <v>1</v>
      </c>
      <c r="C753" s="2">
        <v>44718</v>
      </c>
      <c r="D753" t="s">
        <v>1764</v>
      </c>
      <c r="E753">
        <v>2020366</v>
      </c>
      <c r="F753">
        <v>2210078</v>
      </c>
      <c r="G753">
        <v>210620</v>
      </c>
      <c r="H753" t="s">
        <v>2362</v>
      </c>
      <c r="I753" t="s">
        <v>1185</v>
      </c>
      <c r="J753" t="s">
        <v>1163</v>
      </c>
      <c r="K753" t="s">
        <v>1147</v>
      </c>
      <c r="L753" t="s">
        <v>1148</v>
      </c>
      <c r="M753" s="14">
        <v>294.11813349069098</v>
      </c>
      <c r="N753" t="s">
        <v>1154</v>
      </c>
      <c r="O753">
        <v>41.513129999999997</v>
      </c>
      <c r="P753">
        <v>-119.063</v>
      </c>
      <c r="Q753">
        <v>9.75</v>
      </c>
      <c r="R753" s="14">
        <v>-46.778725506484598</v>
      </c>
      <c r="S753" s="14">
        <v>-1.6667131893179901</v>
      </c>
      <c r="T753" s="14">
        <v>-33.445019991940597</v>
      </c>
    </row>
    <row r="754" spans="1:20">
      <c r="A754" t="s">
        <v>121</v>
      </c>
      <c r="B754">
        <v>1</v>
      </c>
      <c r="C754" s="2">
        <v>44725</v>
      </c>
      <c r="D754" t="s">
        <v>1765</v>
      </c>
      <c r="E754">
        <v>2020406</v>
      </c>
      <c r="F754">
        <v>2210119</v>
      </c>
      <c r="G754">
        <v>210500</v>
      </c>
      <c r="H754" t="s">
        <v>2362</v>
      </c>
      <c r="I754" t="s">
        <v>1185</v>
      </c>
      <c r="J754" t="s">
        <v>1163</v>
      </c>
      <c r="K754" t="s">
        <v>1147</v>
      </c>
      <c r="L754" t="s">
        <v>1148</v>
      </c>
      <c r="M754" s="14">
        <v>4046.4537011157299</v>
      </c>
      <c r="N754" t="s">
        <v>1151</v>
      </c>
      <c r="O754">
        <v>39.382110058010902</v>
      </c>
      <c r="P754">
        <v>-119.177359391069</v>
      </c>
      <c r="Q754">
        <v>18.7</v>
      </c>
      <c r="R754" s="14">
        <v>-92.139387292956798</v>
      </c>
      <c r="S754" s="14">
        <v>-11.806372307965599</v>
      </c>
      <c r="T754" s="14">
        <v>2.3115911707682799</v>
      </c>
    </row>
    <row r="755" spans="1:20">
      <c r="A755" t="s">
        <v>90</v>
      </c>
      <c r="B755">
        <v>1</v>
      </c>
      <c r="C755" s="2">
        <v>44719</v>
      </c>
      <c r="D755" t="s">
        <v>1766</v>
      </c>
      <c r="E755">
        <v>2020368</v>
      </c>
      <c r="F755">
        <v>2210087</v>
      </c>
      <c r="G755">
        <v>210660</v>
      </c>
      <c r="H755" t="s">
        <v>2362</v>
      </c>
      <c r="I755" t="s">
        <v>1185</v>
      </c>
      <c r="J755" t="s">
        <v>2326</v>
      </c>
      <c r="K755" t="s">
        <v>1147</v>
      </c>
      <c r="L755" t="s">
        <v>1148</v>
      </c>
      <c r="M755" s="14">
        <v>25.9248857928369</v>
      </c>
      <c r="N755" t="s">
        <v>1151</v>
      </c>
      <c r="O755">
        <v>41.694463463895801</v>
      </c>
      <c r="P755">
        <v>-118.742496261955</v>
      </c>
      <c r="Q755">
        <v>8</v>
      </c>
      <c r="R755" s="14">
        <v>-106.577441583991</v>
      </c>
      <c r="S755" s="14">
        <v>-13.232397566892701</v>
      </c>
      <c r="T755" s="14">
        <v>-0.71826104884897202</v>
      </c>
    </row>
    <row r="756" spans="1:20">
      <c r="A756" t="s">
        <v>351</v>
      </c>
      <c r="B756">
        <v>1</v>
      </c>
      <c r="C756" s="2">
        <v>44743</v>
      </c>
      <c r="D756" t="s">
        <v>1767</v>
      </c>
      <c r="E756">
        <v>2020703</v>
      </c>
      <c r="F756">
        <v>2210362</v>
      </c>
      <c r="G756">
        <v>210640</v>
      </c>
      <c r="H756" t="s">
        <v>2362</v>
      </c>
      <c r="I756" t="s">
        <v>1182</v>
      </c>
      <c r="J756" t="s">
        <v>1163</v>
      </c>
      <c r="K756" t="s">
        <v>1147</v>
      </c>
      <c r="L756" t="s">
        <v>1148</v>
      </c>
      <c r="M756" s="14">
        <v>143.294366672601</v>
      </c>
      <c r="N756" t="s">
        <v>1151</v>
      </c>
      <c r="O756">
        <v>39.173848488408403</v>
      </c>
      <c r="P756">
        <v>-119.901434918631</v>
      </c>
      <c r="Q756">
        <v>11</v>
      </c>
      <c r="R756" s="14">
        <v>-74.526773834821</v>
      </c>
      <c r="S756" s="14">
        <v>-8.1555470497834097</v>
      </c>
      <c r="T756" s="14">
        <v>-9.2823974365536994</v>
      </c>
    </row>
    <row r="757" spans="1:20">
      <c r="A757" t="s">
        <v>119</v>
      </c>
      <c r="B757">
        <v>1</v>
      </c>
      <c r="C757" s="2">
        <v>44726</v>
      </c>
      <c r="D757" t="s">
        <v>1768</v>
      </c>
      <c r="E757">
        <v>2020416</v>
      </c>
      <c r="F757">
        <v>2210117</v>
      </c>
      <c r="G757">
        <v>210540</v>
      </c>
      <c r="H757" t="s">
        <v>2362</v>
      </c>
      <c r="I757" t="s">
        <v>1185</v>
      </c>
      <c r="J757" t="s">
        <v>1163</v>
      </c>
      <c r="K757" t="s">
        <v>1147</v>
      </c>
      <c r="L757" t="s">
        <v>1148</v>
      </c>
      <c r="M757" s="14">
        <v>2250.742201</v>
      </c>
      <c r="N757" t="s">
        <v>1154</v>
      </c>
      <c r="O757">
        <v>39.277423949999999</v>
      </c>
      <c r="P757">
        <v>-119.8071856</v>
      </c>
      <c r="Q757">
        <v>1.55</v>
      </c>
      <c r="R757" s="14">
        <v>-27.5997504721187</v>
      </c>
      <c r="S757" s="14">
        <v>0.36743604613909098</v>
      </c>
      <c r="T757" s="14">
        <v>-30.539238841231398</v>
      </c>
    </row>
    <row r="758" spans="1:20">
      <c r="A758" t="s">
        <v>188</v>
      </c>
      <c r="B758">
        <v>1</v>
      </c>
      <c r="C758" s="2">
        <v>44733</v>
      </c>
      <c r="D758" t="s">
        <v>1769</v>
      </c>
      <c r="E758">
        <v>2020504</v>
      </c>
      <c r="F758">
        <v>2210191</v>
      </c>
      <c r="G758">
        <v>209300</v>
      </c>
      <c r="H758" t="s">
        <v>2331</v>
      </c>
      <c r="I758" t="s">
        <v>1258</v>
      </c>
      <c r="J758" t="s">
        <v>2325</v>
      </c>
      <c r="K758" t="s">
        <v>1147</v>
      </c>
      <c r="L758" t="s">
        <v>1148</v>
      </c>
      <c r="M758" s="14">
        <v>15.77670854</v>
      </c>
      <c r="N758" t="s">
        <v>1154</v>
      </c>
      <c r="O758">
        <v>41.380040000000001</v>
      </c>
      <c r="P758">
        <v>-74.030069999999995</v>
      </c>
      <c r="Q758">
        <v>2.5</v>
      </c>
      <c r="R758" s="14">
        <v>-45.121172806803798</v>
      </c>
      <c r="S758" s="14">
        <v>-6.3391761871414403</v>
      </c>
      <c r="T758" s="14">
        <v>5.5922366903277299</v>
      </c>
    </row>
    <row r="759" spans="1:20">
      <c r="A759" t="s">
        <v>484</v>
      </c>
      <c r="B759">
        <v>1</v>
      </c>
      <c r="C759" s="2">
        <v>44760</v>
      </c>
      <c r="D759" t="s">
        <v>1770</v>
      </c>
      <c r="E759">
        <v>2020864</v>
      </c>
      <c r="F759">
        <v>2210512</v>
      </c>
      <c r="G759">
        <v>214980</v>
      </c>
      <c r="H759" t="s">
        <v>2331</v>
      </c>
      <c r="I759" t="s">
        <v>1258</v>
      </c>
      <c r="J759" t="s">
        <v>2325</v>
      </c>
      <c r="K759" t="s">
        <v>1147</v>
      </c>
      <c r="L759" t="s">
        <v>1148</v>
      </c>
      <c r="M759" s="14">
        <v>17.478234220000001</v>
      </c>
      <c r="N759" t="s">
        <v>1154</v>
      </c>
      <c r="O759">
        <v>44.271529999999998</v>
      </c>
      <c r="P759">
        <v>-75.061779999999999</v>
      </c>
      <c r="Q759">
        <v>8.6</v>
      </c>
      <c r="R759" s="14">
        <v>-59.060119605994103</v>
      </c>
      <c r="S759" s="14">
        <v>-7.7769762475496602</v>
      </c>
      <c r="T759" s="14">
        <v>3.1556903744032199</v>
      </c>
    </row>
    <row r="760" spans="1:20">
      <c r="A760" t="s">
        <v>208</v>
      </c>
      <c r="B760">
        <v>1</v>
      </c>
      <c r="C760" s="2">
        <v>44734</v>
      </c>
      <c r="D760" t="s">
        <v>1771</v>
      </c>
      <c r="E760">
        <v>2020561</v>
      </c>
      <c r="F760">
        <v>2210212</v>
      </c>
      <c r="G760">
        <v>210940</v>
      </c>
      <c r="H760" t="s">
        <v>2331</v>
      </c>
      <c r="I760" t="s">
        <v>1258</v>
      </c>
      <c r="J760" t="s">
        <v>2326</v>
      </c>
      <c r="K760" t="s">
        <v>1147</v>
      </c>
      <c r="L760" t="s">
        <v>1148</v>
      </c>
      <c r="M760" s="14">
        <v>25.216592519999999</v>
      </c>
      <c r="N760" t="s">
        <v>1154</v>
      </c>
      <c r="O760">
        <v>43.851239999999997</v>
      </c>
      <c r="P760">
        <v>-73.595100000000002</v>
      </c>
      <c r="Q760">
        <v>21</v>
      </c>
      <c r="R760" s="14">
        <v>-54.008194431824698</v>
      </c>
      <c r="S760" s="14">
        <v>-7.4224565001108003</v>
      </c>
      <c r="T760" s="14">
        <v>5.3714575690617199</v>
      </c>
    </row>
    <row r="761" spans="1:20">
      <c r="A761" t="s">
        <v>1030</v>
      </c>
      <c r="B761">
        <v>1</v>
      </c>
      <c r="C761" s="2">
        <v>44822</v>
      </c>
      <c r="D761" t="s">
        <v>1772</v>
      </c>
      <c r="E761">
        <v>2021781</v>
      </c>
      <c r="F761">
        <v>2211121</v>
      </c>
      <c r="G761">
        <v>217820</v>
      </c>
      <c r="H761" t="s">
        <v>2331</v>
      </c>
      <c r="I761" t="s">
        <v>1258</v>
      </c>
      <c r="J761" t="s">
        <v>1157</v>
      </c>
      <c r="K761" t="s">
        <v>1147</v>
      </c>
      <c r="L761" t="s">
        <v>1148</v>
      </c>
      <c r="M761" s="14">
        <v>8.4950876781860405</v>
      </c>
      <c r="N761" t="s">
        <v>1154</v>
      </c>
      <c r="O761">
        <v>43.234059999999999</v>
      </c>
      <c r="P761">
        <v>-74.434139999999999</v>
      </c>
      <c r="Q761">
        <v>9.5</v>
      </c>
      <c r="R761" s="14">
        <v>-47.783792018124998</v>
      </c>
      <c r="S761" s="14">
        <v>-6.3883220390046596</v>
      </c>
      <c r="T761" s="14">
        <v>3.3227842939122798</v>
      </c>
    </row>
    <row r="762" spans="1:20">
      <c r="A762" t="s">
        <v>1069</v>
      </c>
      <c r="B762">
        <v>1</v>
      </c>
      <c r="C762" s="2">
        <v>44826</v>
      </c>
      <c r="D762" t="s">
        <v>1773</v>
      </c>
      <c r="E762">
        <v>2021824</v>
      </c>
      <c r="F762">
        <v>2211165</v>
      </c>
      <c r="G762">
        <v>217740</v>
      </c>
      <c r="H762" t="s">
        <v>2331</v>
      </c>
      <c r="I762" t="s">
        <v>1258</v>
      </c>
      <c r="J762" t="s">
        <v>1157</v>
      </c>
      <c r="K762" t="s">
        <v>1147</v>
      </c>
      <c r="L762" t="s">
        <v>1148</v>
      </c>
      <c r="M762" s="14">
        <v>6.4245574955601201</v>
      </c>
      <c r="N762" t="s">
        <v>1151</v>
      </c>
      <c r="O762">
        <v>42.159239999999997</v>
      </c>
      <c r="P762">
        <v>-73.588719999999995</v>
      </c>
      <c r="Q762">
        <v>7</v>
      </c>
      <c r="R762" s="14">
        <v>-34.246190982154197</v>
      </c>
      <c r="S762" s="14">
        <v>-4.1646076681542104</v>
      </c>
      <c r="T762" s="14">
        <v>-0.92932963692049897</v>
      </c>
    </row>
    <row r="763" spans="1:20">
      <c r="A763" t="s">
        <v>827</v>
      </c>
      <c r="B763">
        <v>1</v>
      </c>
      <c r="C763" s="2">
        <v>44789</v>
      </c>
      <c r="D763" t="s">
        <v>1774</v>
      </c>
      <c r="E763">
        <v>2021486</v>
      </c>
      <c r="F763">
        <v>2210886</v>
      </c>
      <c r="G763">
        <v>223540</v>
      </c>
      <c r="H763" t="s">
        <v>2331</v>
      </c>
      <c r="I763" t="s">
        <v>1258</v>
      </c>
      <c r="J763" t="s">
        <v>2325</v>
      </c>
      <c r="K763" t="s">
        <v>1147</v>
      </c>
      <c r="L763" t="s">
        <v>1148</v>
      </c>
      <c r="M763" s="14">
        <v>16.128543860429399</v>
      </c>
      <c r="N763" t="s">
        <v>1154</v>
      </c>
      <c r="O763">
        <v>42.101615526818499</v>
      </c>
      <c r="P763">
        <v>-78.954089741454197</v>
      </c>
      <c r="Q763">
        <v>4.2</v>
      </c>
      <c r="R763" s="14">
        <v>-50.448921733516002</v>
      </c>
      <c r="S763" s="14">
        <v>-6.9340229780241698</v>
      </c>
      <c r="T763" s="14">
        <v>5.0232620906773704</v>
      </c>
    </row>
    <row r="764" spans="1:20">
      <c r="A764" t="s">
        <v>861</v>
      </c>
      <c r="B764">
        <v>1</v>
      </c>
      <c r="C764" s="2">
        <v>44795</v>
      </c>
      <c r="D764" t="s">
        <v>1775</v>
      </c>
      <c r="E764">
        <v>2021546</v>
      </c>
      <c r="F764">
        <v>2210925</v>
      </c>
      <c r="G764">
        <v>227900</v>
      </c>
      <c r="H764" t="s">
        <v>2331</v>
      </c>
      <c r="I764" t="s">
        <v>1258</v>
      </c>
      <c r="J764" t="s">
        <v>1157</v>
      </c>
      <c r="K764" t="s">
        <v>1147</v>
      </c>
      <c r="L764" t="s">
        <v>1148</v>
      </c>
      <c r="M764" s="14">
        <v>5.9886649008838901</v>
      </c>
      <c r="N764" t="s">
        <v>1154</v>
      </c>
      <c r="O764">
        <v>43.559927989827102</v>
      </c>
      <c r="P764">
        <v>-73.777613470827205</v>
      </c>
      <c r="Q764">
        <v>4.3</v>
      </c>
      <c r="R764" s="14">
        <v>-45.166623791012299</v>
      </c>
      <c r="S764" s="14">
        <v>-5.7333135303531897</v>
      </c>
      <c r="T764" s="14">
        <v>0.69988445181317605</v>
      </c>
    </row>
    <row r="765" spans="1:20">
      <c r="A765" t="s">
        <v>206</v>
      </c>
      <c r="B765">
        <v>1</v>
      </c>
      <c r="C765" s="2">
        <v>44734</v>
      </c>
      <c r="D765" t="s">
        <v>1776</v>
      </c>
      <c r="E765">
        <v>2020531</v>
      </c>
      <c r="F765">
        <v>2210210</v>
      </c>
      <c r="G765">
        <v>216760</v>
      </c>
      <c r="H765" t="s">
        <v>2331</v>
      </c>
      <c r="I765" t="s">
        <v>1258</v>
      </c>
      <c r="J765" t="s">
        <v>2326</v>
      </c>
      <c r="K765" t="s">
        <v>1147</v>
      </c>
      <c r="L765" t="s">
        <v>1148</v>
      </c>
      <c r="M765" s="14">
        <v>28.191525400681002</v>
      </c>
      <c r="N765" t="s">
        <v>1154</v>
      </c>
      <c r="O765">
        <v>41.573703896407103</v>
      </c>
      <c r="P765">
        <v>-74.982601723329495</v>
      </c>
      <c r="Q765">
        <v>5.3</v>
      </c>
      <c r="R765" s="14">
        <v>-46.234742910444297</v>
      </c>
      <c r="S765" s="14">
        <v>-6.3385414513587</v>
      </c>
      <c r="T765" s="14">
        <v>4.4735887004252399</v>
      </c>
    </row>
    <row r="766" spans="1:20">
      <c r="A766" t="s">
        <v>1037</v>
      </c>
      <c r="B766">
        <v>1</v>
      </c>
      <c r="C766" s="2">
        <v>44824</v>
      </c>
      <c r="D766" t="s">
        <v>1777</v>
      </c>
      <c r="E766">
        <v>2021792</v>
      </c>
      <c r="F766">
        <v>2211129</v>
      </c>
      <c r="G766">
        <v>215540</v>
      </c>
      <c r="H766" t="s">
        <v>2331</v>
      </c>
      <c r="I766" t="s">
        <v>1258</v>
      </c>
      <c r="J766" t="s">
        <v>2325</v>
      </c>
      <c r="K766" t="s">
        <v>1147</v>
      </c>
      <c r="L766" t="s">
        <v>1148</v>
      </c>
      <c r="M766" s="14">
        <v>19.6247422470895</v>
      </c>
      <c r="N766" t="s">
        <v>1154</v>
      </c>
      <c r="O766">
        <v>43.702661830629097</v>
      </c>
      <c r="P766">
        <v>-74.962707635889402</v>
      </c>
      <c r="Q766">
        <v>2.1</v>
      </c>
      <c r="R766" s="14">
        <v>-52.840647117324004</v>
      </c>
      <c r="S766" s="14">
        <v>-7.2453621697299804</v>
      </c>
      <c r="T766" s="14">
        <v>5.1222502405157897</v>
      </c>
    </row>
    <row r="767" spans="1:20">
      <c r="A767" t="s">
        <v>312</v>
      </c>
      <c r="B767">
        <v>1</v>
      </c>
      <c r="C767" s="2">
        <v>44741</v>
      </c>
      <c r="D767" t="s">
        <v>1778</v>
      </c>
      <c r="E767">
        <v>2020684</v>
      </c>
      <c r="F767">
        <v>2210323</v>
      </c>
      <c r="G767">
        <v>203800</v>
      </c>
      <c r="H767" t="s">
        <v>2331</v>
      </c>
      <c r="I767" t="s">
        <v>1258</v>
      </c>
      <c r="J767" t="s">
        <v>1157</v>
      </c>
      <c r="K767" t="s">
        <v>1147</v>
      </c>
      <c r="L767" t="s">
        <v>1148</v>
      </c>
      <c r="M767" s="14">
        <v>8.9380622433510393</v>
      </c>
      <c r="N767" t="s">
        <v>1154</v>
      </c>
      <c r="O767">
        <v>44.6261612092174</v>
      </c>
      <c r="P767">
        <v>-73.821837415629801</v>
      </c>
      <c r="Q767">
        <v>3.8</v>
      </c>
      <c r="R767" s="14">
        <v>-64.873895309151607</v>
      </c>
      <c r="S767" s="14">
        <v>-9.4734010024041506</v>
      </c>
      <c r="T767" s="14">
        <v>10.913312710081501</v>
      </c>
    </row>
    <row r="768" spans="1:20">
      <c r="A768" t="s">
        <v>956</v>
      </c>
      <c r="B768">
        <v>1</v>
      </c>
      <c r="C768" s="2">
        <v>44811</v>
      </c>
      <c r="D768" t="s">
        <v>1779</v>
      </c>
      <c r="E768">
        <v>2021682</v>
      </c>
      <c r="F768">
        <v>2211030</v>
      </c>
      <c r="G768">
        <v>203960</v>
      </c>
      <c r="H768" t="s">
        <v>2331</v>
      </c>
      <c r="I768" t="s">
        <v>1258</v>
      </c>
      <c r="J768" t="s">
        <v>1163</v>
      </c>
      <c r="K768" t="s">
        <v>1147</v>
      </c>
      <c r="L768" t="s">
        <v>1148</v>
      </c>
      <c r="M768" s="14">
        <v>962.15817598214301</v>
      </c>
      <c r="N768" t="s">
        <v>1151</v>
      </c>
      <c r="O768">
        <v>43.295639111418303</v>
      </c>
      <c r="P768">
        <v>-75.442571885513004</v>
      </c>
      <c r="Q768">
        <v>14</v>
      </c>
      <c r="R768" s="14">
        <v>-54.786637454625698</v>
      </c>
      <c r="S768" s="14">
        <v>-7.8866241874492298</v>
      </c>
      <c r="T768" s="14">
        <v>8.3063560449680693</v>
      </c>
    </row>
    <row r="769" spans="1:20">
      <c r="A769" t="s">
        <v>841</v>
      </c>
      <c r="B769">
        <v>1</v>
      </c>
      <c r="C769" s="2">
        <v>44791</v>
      </c>
      <c r="D769" t="s">
        <v>1780</v>
      </c>
      <c r="E769">
        <v>2021526</v>
      </c>
      <c r="F769">
        <v>2210902</v>
      </c>
      <c r="G769">
        <v>223580</v>
      </c>
      <c r="H769" t="s">
        <v>2331</v>
      </c>
      <c r="I769" t="s">
        <v>1258</v>
      </c>
      <c r="J769" t="s">
        <v>1163</v>
      </c>
      <c r="K769" t="s">
        <v>1147</v>
      </c>
      <c r="L769" t="s">
        <v>1148</v>
      </c>
      <c r="M769" s="14">
        <v>3551.808622</v>
      </c>
      <c r="N769" t="s">
        <v>1154</v>
      </c>
      <c r="O769">
        <v>42.881729999999997</v>
      </c>
      <c r="P769">
        <v>-76.39667</v>
      </c>
      <c r="Q769">
        <v>50</v>
      </c>
      <c r="R769" s="14">
        <v>-54.555733586955199</v>
      </c>
      <c r="S769" s="14">
        <v>-7.5894905259649699</v>
      </c>
      <c r="T769" s="14">
        <v>6.1601906207645598</v>
      </c>
    </row>
    <row r="770" spans="1:20">
      <c r="A770" t="s">
        <v>221</v>
      </c>
      <c r="B770">
        <v>1</v>
      </c>
      <c r="C770" s="2">
        <v>44733</v>
      </c>
      <c r="D770" t="s">
        <v>1781</v>
      </c>
      <c r="E770">
        <v>2020562</v>
      </c>
      <c r="F770">
        <v>2210225</v>
      </c>
      <c r="G770">
        <v>203820</v>
      </c>
      <c r="H770" t="s">
        <v>2331</v>
      </c>
      <c r="I770" t="s">
        <v>1258</v>
      </c>
      <c r="J770" t="s">
        <v>1163</v>
      </c>
      <c r="K770" t="s">
        <v>1147</v>
      </c>
      <c r="L770" t="s">
        <v>1148</v>
      </c>
      <c r="M770" s="14">
        <v>73.092252239191396</v>
      </c>
      <c r="N770" t="s">
        <v>1154</v>
      </c>
      <c r="O770">
        <v>43.845798465165899</v>
      </c>
      <c r="P770">
        <v>-74.481414030457401</v>
      </c>
      <c r="Q770">
        <v>7.8</v>
      </c>
      <c r="R770" s="14">
        <v>-63.538170548456002</v>
      </c>
      <c r="S770" s="14">
        <v>-8.6658037551606508</v>
      </c>
      <c r="T770" s="14">
        <v>5.78825949282915</v>
      </c>
    </row>
    <row r="771" spans="1:20">
      <c r="A771" t="s">
        <v>986</v>
      </c>
      <c r="B771">
        <v>1</v>
      </c>
      <c r="C771" s="2">
        <v>44817</v>
      </c>
      <c r="D771" t="s">
        <v>1782</v>
      </c>
      <c r="E771">
        <v>2021720</v>
      </c>
      <c r="F771">
        <v>2211070</v>
      </c>
      <c r="G771">
        <v>227440</v>
      </c>
      <c r="H771" t="s">
        <v>2331</v>
      </c>
      <c r="I771" t="s">
        <v>1258</v>
      </c>
      <c r="J771" t="s">
        <v>2325</v>
      </c>
      <c r="K771" t="s">
        <v>1147</v>
      </c>
      <c r="L771" t="s">
        <v>1148</v>
      </c>
      <c r="M771" s="14">
        <v>19.589482181582198</v>
      </c>
      <c r="N771" t="s">
        <v>1154</v>
      </c>
      <c r="O771">
        <v>42.521262649954203</v>
      </c>
      <c r="P771">
        <v>-74.207278644103297</v>
      </c>
      <c r="Q771">
        <v>12.3</v>
      </c>
      <c r="R771" s="14">
        <v>-43.469311548182397</v>
      </c>
      <c r="S771" s="14">
        <v>-5.5466455787843696</v>
      </c>
      <c r="T771" s="14">
        <v>0.90385308209253801</v>
      </c>
    </row>
    <row r="772" spans="1:20">
      <c r="A772" t="s">
        <v>305</v>
      </c>
      <c r="B772">
        <v>1</v>
      </c>
      <c r="C772" s="2">
        <v>44740</v>
      </c>
      <c r="D772" t="s">
        <v>1783</v>
      </c>
      <c r="E772">
        <v>2020621</v>
      </c>
      <c r="F772">
        <v>2210316</v>
      </c>
      <c r="G772">
        <v>210900</v>
      </c>
      <c r="H772" t="s">
        <v>2331</v>
      </c>
      <c r="I772" t="s">
        <v>1258</v>
      </c>
      <c r="J772" t="s">
        <v>1163</v>
      </c>
      <c r="K772" t="s">
        <v>1147</v>
      </c>
      <c r="L772" t="s">
        <v>1148</v>
      </c>
      <c r="M772" s="14">
        <v>161.00583694455199</v>
      </c>
      <c r="N772" t="s">
        <v>1154</v>
      </c>
      <c r="O772">
        <v>44.1327524210839</v>
      </c>
      <c r="P772">
        <v>-74.623882923370999</v>
      </c>
      <c r="Q772">
        <v>4.42</v>
      </c>
      <c r="R772" s="14">
        <v>-63.631800922957297</v>
      </c>
      <c r="S772" s="14">
        <v>-8.8850537250961494</v>
      </c>
      <c r="T772" s="14">
        <v>7.4486288778118199</v>
      </c>
    </row>
    <row r="773" spans="1:20">
      <c r="A773" t="s">
        <v>481</v>
      </c>
      <c r="B773">
        <v>1</v>
      </c>
      <c r="C773" s="2">
        <v>44760</v>
      </c>
      <c r="D773" t="s">
        <v>1784</v>
      </c>
      <c r="E773">
        <v>2020853</v>
      </c>
      <c r="F773">
        <v>2210509</v>
      </c>
      <c r="G773">
        <v>219360</v>
      </c>
      <c r="H773" t="s">
        <v>2331</v>
      </c>
      <c r="I773" t="s">
        <v>1258</v>
      </c>
      <c r="J773" t="s">
        <v>1157</v>
      </c>
      <c r="K773" t="s">
        <v>1147</v>
      </c>
      <c r="L773" t="s">
        <v>1148</v>
      </c>
      <c r="M773" s="14">
        <v>5.1793185948904101</v>
      </c>
      <c r="N773" t="s">
        <v>1151</v>
      </c>
      <c r="O773">
        <v>41.271647101016903</v>
      </c>
      <c r="P773">
        <v>-73.990127280414598</v>
      </c>
      <c r="Q773">
        <v>2.2999999999999901</v>
      </c>
      <c r="R773" s="14">
        <v>-37.453733197610802</v>
      </c>
      <c r="S773" s="14">
        <v>-5.4094146124214397</v>
      </c>
      <c r="T773" s="14">
        <v>5.82158370176069</v>
      </c>
    </row>
    <row r="774" spans="1:20">
      <c r="A774" t="s">
        <v>1053</v>
      </c>
      <c r="B774">
        <v>1</v>
      </c>
      <c r="C774" s="2">
        <v>44825</v>
      </c>
      <c r="D774" t="s">
        <v>1785</v>
      </c>
      <c r="E774">
        <v>2021808</v>
      </c>
      <c r="F774">
        <v>2211146</v>
      </c>
      <c r="G774">
        <v>227020</v>
      </c>
      <c r="H774" t="s">
        <v>2331</v>
      </c>
      <c r="I774" t="s">
        <v>1258</v>
      </c>
      <c r="J774" t="s">
        <v>1157</v>
      </c>
      <c r="K774" t="s">
        <v>1147</v>
      </c>
      <c r="L774" t="s">
        <v>1148</v>
      </c>
      <c r="M774" s="14">
        <v>9.3658528808426098</v>
      </c>
      <c r="N774" t="s">
        <v>1154</v>
      </c>
      <c r="O774">
        <v>43.8538015261054</v>
      </c>
      <c r="P774">
        <v>-74.869207752456802</v>
      </c>
      <c r="Q774">
        <v>3.2</v>
      </c>
      <c r="R774" s="14">
        <v>-49.193163891716203</v>
      </c>
      <c r="S774" s="14">
        <v>-6.9337744273339696</v>
      </c>
      <c r="T774" s="14">
        <v>6.2770315269555201</v>
      </c>
    </row>
    <row r="775" spans="1:20">
      <c r="A775" t="s">
        <v>829</v>
      </c>
      <c r="B775">
        <v>1</v>
      </c>
      <c r="C775" s="2">
        <v>44790</v>
      </c>
      <c r="D775" t="s">
        <v>1786</v>
      </c>
      <c r="E775">
        <v>2021508</v>
      </c>
      <c r="F775">
        <v>2210888</v>
      </c>
      <c r="G775">
        <v>224040</v>
      </c>
      <c r="H775" t="s">
        <v>2331</v>
      </c>
      <c r="I775" t="s">
        <v>1258</v>
      </c>
      <c r="J775" t="s">
        <v>1163</v>
      </c>
      <c r="K775" t="s">
        <v>1147</v>
      </c>
      <c r="L775" t="s">
        <v>1148</v>
      </c>
      <c r="M775" s="14">
        <v>679.63676012097403</v>
      </c>
      <c r="N775" t="s">
        <v>1154</v>
      </c>
      <c r="O775">
        <v>43.208461419816103</v>
      </c>
      <c r="P775">
        <v>-77.530156667520203</v>
      </c>
      <c r="Q775">
        <v>10.6</v>
      </c>
      <c r="R775" s="14">
        <v>-56.550605359988303</v>
      </c>
      <c r="S775" s="14">
        <v>-7.9952025685415196</v>
      </c>
      <c r="T775" s="14">
        <v>7.4110151883438498</v>
      </c>
    </row>
    <row r="776" spans="1:20">
      <c r="A776" t="s">
        <v>997</v>
      </c>
      <c r="B776">
        <v>1</v>
      </c>
      <c r="C776" s="2">
        <v>44818</v>
      </c>
      <c r="D776" t="s">
        <v>1787</v>
      </c>
      <c r="E776">
        <v>2021736</v>
      </c>
      <c r="F776">
        <v>2211083</v>
      </c>
      <c r="G776">
        <v>209840</v>
      </c>
      <c r="H776" t="s">
        <v>2331</v>
      </c>
      <c r="I776" t="s">
        <v>1258</v>
      </c>
      <c r="J776" t="s">
        <v>2326</v>
      </c>
      <c r="K776" t="s">
        <v>1147</v>
      </c>
      <c r="L776" t="s">
        <v>1148</v>
      </c>
      <c r="M776" s="14">
        <v>25.5898988772575</v>
      </c>
      <c r="N776" t="s">
        <v>1151</v>
      </c>
      <c r="O776">
        <v>42.352289434363897</v>
      </c>
      <c r="P776">
        <v>-75.292599850703496</v>
      </c>
      <c r="Q776">
        <v>2.5</v>
      </c>
      <c r="R776" s="14">
        <v>-35.591695223638602</v>
      </c>
      <c r="S776" s="14">
        <v>-3.997764504789</v>
      </c>
      <c r="T776" s="14">
        <v>-3.6095791853266102</v>
      </c>
    </row>
    <row r="777" spans="1:20">
      <c r="A777" t="s">
        <v>275</v>
      </c>
      <c r="B777">
        <v>1</v>
      </c>
      <c r="C777" s="2">
        <v>44739</v>
      </c>
      <c r="D777" t="s">
        <v>1788</v>
      </c>
      <c r="E777">
        <v>2020606</v>
      </c>
      <c r="F777">
        <v>2210280</v>
      </c>
      <c r="G777">
        <v>210880</v>
      </c>
      <c r="H777" t="s">
        <v>2331</v>
      </c>
      <c r="I777" t="s">
        <v>1258</v>
      </c>
      <c r="J777" t="s">
        <v>1163</v>
      </c>
      <c r="K777" t="s">
        <v>1147</v>
      </c>
      <c r="L777" t="s">
        <v>1148</v>
      </c>
      <c r="M777" s="14">
        <v>151.08201413075199</v>
      </c>
      <c r="N777" t="s">
        <v>1154</v>
      </c>
      <c r="O777">
        <v>44.3637177128209</v>
      </c>
      <c r="P777">
        <v>-74.283911898386705</v>
      </c>
      <c r="Q777">
        <v>20.5</v>
      </c>
      <c r="R777" s="14">
        <v>-63.630192683108497</v>
      </c>
      <c r="S777" s="14">
        <v>-8.5522592079862996</v>
      </c>
      <c r="T777" s="14">
        <v>4.7878809807818303</v>
      </c>
    </row>
    <row r="778" spans="1:20">
      <c r="A778" t="s">
        <v>1043</v>
      </c>
      <c r="B778">
        <v>1</v>
      </c>
      <c r="C778" s="2">
        <v>44823</v>
      </c>
      <c r="D778" t="s">
        <v>1789</v>
      </c>
      <c r="E778">
        <v>2021815</v>
      </c>
      <c r="F778">
        <v>2211135</v>
      </c>
      <c r="G778">
        <v>217760</v>
      </c>
      <c r="H778" t="s">
        <v>2331</v>
      </c>
      <c r="I778" t="s">
        <v>1258</v>
      </c>
      <c r="J778" t="s">
        <v>2326</v>
      </c>
      <c r="K778" t="s">
        <v>1147</v>
      </c>
      <c r="L778" t="s">
        <v>1148</v>
      </c>
      <c r="M778" s="14">
        <v>35.438608879064098</v>
      </c>
      <c r="N778" t="s">
        <v>1154</v>
      </c>
      <c r="O778">
        <v>43.597608336302798</v>
      </c>
      <c r="P778">
        <v>-74.534396508028806</v>
      </c>
      <c r="Q778">
        <v>4</v>
      </c>
      <c r="R778" s="14">
        <v>-42.613560104013899</v>
      </c>
      <c r="S778" s="14">
        <v>-5.7615344339337904</v>
      </c>
      <c r="T778" s="14">
        <v>3.47871536745633</v>
      </c>
    </row>
    <row r="779" spans="1:20">
      <c r="A779" t="s">
        <v>272</v>
      </c>
      <c r="B779">
        <v>1</v>
      </c>
      <c r="C779" s="2">
        <v>44735</v>
      </c>
      <c r="D779" t="s">
        <v>1790</v>
      </c>
      <c r="E779">
        <v>2020589</v>
      </c>
      <c r="F779">
        <v>2210277</v>
      </c>
      <c r="G779">
        <v>209220</v>
      </c>
      <c r="H779" t="s">
        <v>2331</v>
      </c>
      <c r="I779" t="s">
        <v>1258</v>
      </c>
      <c r="J779" t="s">
        <v>2326</v>
      </c>
      <c r="K779" t="s">
        <v>1147</v>
      </c>
      <c r="L779" t="s">
        <v>1148</v>
      </c>
      <c r="M779" s="14">
        <v>45.492735413088703</v>
      </c>
      <c r="N779" t="s">
        <v>1154</v>
      </c>
      <c r="O779">
        <v>41.513006617340899</v>
      </c>
      <c r="P779">
        <v>-74.8437460442819</v>
      </c>
      <c r="Q779">
        <v>22.2</v>
      </c>
      <c r="R779" s="14">
        <v>-33.174168473958098</v>
      </c>
      <c r="S779" s="14">
        <v>-4.0027442622917704</v>
      </c>
      <c r="T779" s="14">
        <v>-1.15221437562393</v>
      </c>
    </row>
    <row r="780" spans="1:20">
      <c r="A780" t="s">
        <v>503</v>
      </c>
      <c r="B780">
        <v>1</v>
      </c>
      <c r="C780" s="2">
        <v>44761</v>
      </c>
      <c r="D780" t="s">
        <v>1791</v>
      </c>
      <c r="E780">
        <v>2020903</v>
      </c>
      <c r="F780">
        <v>2210532</v>
      </c>
      <c r="G780">
        <v>215400</v>
      </c>
      <c r="H780" t="s">
        <v>2331</v>
      </c>
      <c r="I780" t="s">
        <v>1149</v>
      </c>
      <c r="J780" t="s">
        <v>1157</v>
      </c>
      <c r="K780" t="s">
        <v>1147</v>
      </c>
      <c r="L780" t="s">
        <v>1148</v>
      </c>
      <c r="M780" s="14">
        <v>9.2452924682682394</v>
      </c>
      <c r="N780" t="s">
        <v>1154</v>
      </c>
      <c r="O780">
        <v>40.993030317886699</v>
      </c>
      <c r="P780">
        <v>-72.523955767907196</v>
      </c>
      <c r="Q780">
        <v>4.4000000000000004</v>
      </c>
      <c r="R780" s="14">
        <v>-10.5173664306605</v>
      </c>
      <c r="S780" s="14">
        <v>-0.12193592323883599</v>
      </c>
      <c r="T780" s="14">
        <v>-9.5418790447498996</v>
      </c>
    </row>
    <row r="781" spans="1:20">
      <c r="A781" t="s">
        <v>1063</v>
      </c>
      <c r="B781">
        <v>1</v>
      </c>
      <c r="C781" s="2">
        <v>44824</v>
      </c>
      <c r="D781" t="s">
        <v>1792</v>
      </c>
      <c r="E781">
        <v>2021797</v>
      </c>
      <c r="F781">
        <v>2211158</v>
      </c>
      <c r="G781">
        <v>217780</v>
      </c>
      <c r="H781" t="s">
        <v>2331</v>
      </c>
      <c r="I781" t="s">
        <v>1258</v>
      </c>
      <c r="J781" t="s">
        <v>1157</v>
      </c>
      <c r="K781" t="s">
        <v>1147</v>
      </c>
      <c r="L781" t="s">
        <v>1148</v>
      </c>
      <c r="M781" s="14">
        <v>5.6331679105557999</v>
      </c>
      <c r="N781" t="s">
        <v>1154</v>
      </c>
      <c r="O781">
        <v>44.333290311447499</v>
      </c>
      <c r="P781">
        <v>-74.470535507821197</v>
      </c>
      <c r="Q781">
        <v>1.5</v>
      </c>
      <c r="R781" s="14">
        <v>-53.685145063776297</v>
      </c>
      <c r="S781" s="14">
        <v>-8.2937691803353601</v>
      </c>
      <c r="T781" s="14">
        <v>12.665008378906601</v>
      </c>
    </row>
    <row r="782" spans="1:20">
      <c r="A782" t="s">
        <v>340</v>
      </c>
      <c r="B782">
        <v>1</v>
      </c>
      <c r="C782" s="2">
        <v>44741</v>
      </c>
      <c r="D782" t="s">
        <v>1793</v>
      </c>
      <c r="E782">
        <v>2020663</v>
      </c>
      <c r="F782">
        <v>2210351</v>
      </c>
      <c r="G782">
        <v>219340</v>
      </c>
      <c r="H782" t="s">
        <v>2331</v>
      </c>
      <c r="I782" t="s">
        <v>1258</v>
      </c>
      <c r="J782" t="s">
        <v>1157</v>
      </c>
      <c r="K782" t="s">
        <v>1147</v>
      </c>
      <c r="L782" t="s">
        <v>1148</v>
      </c>
      <c r="M782" s="14">
        <v>8.2562161881493399</v>
      </c>
      <c r="N782" t="s">
        <v>1151</v>
      </c>
      <c r="O782">
        <v>42.311550515568797</v>
      </c>
      <c r="P782">
        <v>-76.525966724758305</v>
      </c>
      <c r="Q782">
        <v>1.1499999999999899</v>
      </c>
      <c r="R782" s="14">
        <v>-37.389821768234597</v>
      </c>
      <c r="S782" s="14">
        <v>-3.9497416895789002</v>
      </c>
      <c r="T782" s="14">
        <v>-5.7918882516034698</v>
      </c>
    </row>
    <row r="783" spans="1:20">
      <c r="A783" t="s">
        <v>742</v>
      </c>
      <c r="B783">
        <v>1</v>
      </c>
      <c r="C783" s="2">
        <v>44782</v>
      </c>
      <c r="D783" t="s">
        <v>1794</v>
      </c>
      <c r="E783">
        <v>2021403</v>
      </c>
      <c r="F783">
        <v>2210789</v>
      </c>
      <c r="G783">
        <v>223560</v>
      </c>
      <c r="H783" t="s">
        <v>2331</v>
      </c>
      <c r="I783" t="s">
        <v>1258</v>
      </c>
      <c r="J783" t="s">
        <v>1163</v>
      </c>
      <c r="K783" t="s">
        <v>1147</v>
      </c>
      <c r="L783" t="s">
        <v>1148</v>
      </c>
      <c r="M783" s="14">
        <v>746.64462890413904</v>
      </c>
      <c r="N783" t="s">
        <v>1154</v>
      </c>
      <c r="O783">
        <v>44.746118301740999</v>
      </c>
      <c r="P783">
        <v>-73.824665377969595</v>
      </c>
      <c r="Q783">
        <v>17.399999999999899</v>
      </c>
      <c r="R783" s="14">
        <v>-30.6989041704364</v>
      </c>
      <c r="S783" s="14">
        <v>-3.88433679924435</v>
      </c>
      <c r="T783" s="14">
        <v>0.37579022351841401</v>
      </c>
    </row>
    <row r="784" spans="1:20">
      <c r="A784" t="s">
        <v>769</v>
      </c>
      <c r="B784">
        <v>1</v>
      </c>
      <c r="C784" s="2">
        <v>44783</v>
      </c>
      <c r="D784" t="s">
        <v>1795</v>
      </c>
      <c r="E784">
        <v>2021423</v>
      </c>
      <c r="F784">
        <v>2210819</v>
      </c>
      <c r="G784">
        <v>224080</v>
      </c>
      <c r="H784" t="s">
        <v>2331</v>
      </c>
      <c r="I784" t="s">
        <v>1258</v>
      </c>
      <c r="J784" t="s">
        <v>1157</v>
      </c>
      <c r="K784" t="s">
        <v>1147</v>
      </c>
      <c r="L784" t="s">
        <v>1148</v>
      </c>
      <c r="M784" s="14">
        <v>9.4737659889068002</v>
      </c>
      <c r="N784" t="s">
        <v>1154</v>
      </c>
      <c r="O784">
        <v>43.401422844158198</v>
      </c>
      <c r="P784">
        <v>-76.032909332142296</v>
      </c>
      <c r="Q784">
        <v>4.5</v>
      </c>
      <c r="R784" s="14">
        <v>-50.139684706626802</v>
      </c>
      <c r="S784" s="14">
        <v>-6.5350344309727202</v>
      </c>
      <c r="T784" s="14">
        <v>2.1405907411549299</v>
      </c>
    </row>
    <row r="785" spans="1:20">
      <c r="A785" t="s">
        <v>1062</v>
      </c>
      <c r="B785">
        <v>1</v>
      </c>
      <c r="C785" s="2">
        <v>44825</v>
      </c>
      <c r="D785" t="s">
        <v>1796</v>
      </c>
      <c r="E785">
        <v>2021810</v>
      </c>
      <c r="F785">
        <v>2211157</v>
      </c>
      <c r="G785">
        <v>217840</v>
      </c>
      <c r="H785" t="s">
        <v>2331</v>
      </c>
      <c r="I785" t="s">
        <v>1258</v>
      </c>
      <c r="J785" t="s">
        <v>2326</v>
      </c>
      <c r="K785" t="s">
        <v>1147</v>
      </c>
      <c r="L785" t="s">
        <v>1148</v>
      </c>
      <c r="M785" s="14">
        <v>25.490817919295999</v>
      </c>
      <c r="N785" t="s">
        <v>1154</v>
      </c>
      <c r="O785">
        <v>43.811955077816798</v>
      </c>
      <c r="P785">
        <v>-73.582307388758494</v>
      </c>
      <c r="Q785">
        <v>5</v>
      </c>
      <c r="R785" s="14">
        <v>-44.577741268586003</v>
      </c>
      <c r="S785" s="14">
        <v>-5.1139774327766396</v>
      </c>
      <c r="T785" s="14">
        <v>-3.6659218063729502</v>
      </c>
    </row>
    <row r="786" spans="1:20">
      <c r="A786" t="s">
        <v>1004</v>
      </c>
      <c r="B786">
        <v>1</v>
      </c>
      <c r="C786" s="2">
        <v>44818</v>
      </c>
      <c r="D786" t="s">
        <v>1797</v>
      </c>
      <c r="E786">
        <v>2021740</v>
      </c>
      <c r="F786">
        <v>2211091</v>
      </c>
      <c r="G786">
        <v>227420</v>
      </c>
      <c r="H786" t="s">
        <v>2331</v>
      </c>
      <c r="I786" t="s">
        <v>1258</v>
      </c>
      <c r="J786" t="s">
        <v>1163</v>
      </c>
      <c r="K786" t="s">
        <v>1147</v>
      </c>
      <c r="L786" t="s">
        <v>1148</v>
      </c>
      <c r="M786" s="14">
        <v>155.954134147612</v>
      </c>
      <c r="N786" t="s">
        <v>1154</v>
      </c>
      <c r="O786">
        <v>43.975228539387999</v>
      </c>
      <c r="P786">
        <v>-74.2003775331996</v>
      </c>
      <c r="Q786">
        <v>17.2</v>
      </c>
      <c r="R786" s="14">
        <v>-59.220215871379402</v>
      </c>
      <c r="S786" s="14">
        <v>-8.5191015362978106</v>
      </c>
      <c r="T786" s="14">
        <v>8.93259641900306</v>
      </c>
    </row>
    <row r="787" spans="1:20">
      <c r="A787" t="s">
        <v>257</v>
      </c>
      <c r="B787">
        <v>1</v>
      </c>
      <c r="C787" s="2">
        <v>44735</v>
      </c>
      <c r="D787" t="s">
        <v>1798</v>
      </c>
      <c r="E787">
        <v>2020594</v>
      </c>
      <c r="F787">
        <v>2210262</v>
      </c>
      <c r="G787">
        <v>210100</v>
      </c>
      <c r="H787" t="s">
        <v>2343</v>
      </c>
      <c r="I787" t="s">
        <v>1258</v>
      </c>
      <c r="J787" t="s">
        <v>2326</v>
      </c>
      <c r="K787" t="s">
        <v>1147</v>
      </c>
      <c r="L787" t="s">
        <v>1148</v>
      </c>
      <c r="M787" s="14">
        <v>35.883444670000003</v>
      </c>
      <c r="N787" t="s">
        <v>1151</v>
      </c>
      <c r="O787">
        <v>40.805059999999997</v>
      </c>
      <c r="P787">
        <v>-81.455719999999999</v>
      </c>
      <c r="Q787">
        <v>4.3</v>
      </c>
      <c r="R787" s="14">
        <v>-34.164297765303999</v>
      </c>
      <c r="S787" s="14">
        <v>-4.8182434925778397</v>
      </c>
      <c r="T787" s="14">
        <v>4.3816501753186596</v>
      </c>
    </row>
    <row r="788" spans="1:20">
      <c r="A788" t="s">
        <v>622</v>
      </c>
      <c r="B788">
        <v>1</v>
      </c>
      <c r="C788" s="2">
        <v>44770</v>
      </c>
      <c r="D788" t="s">
        <v>1799</v>
      </c>
      <c r="E788">
        <v>2021060</v>
      </c>
      <c r="F788">
        <v>2210662</v>
      </c>
      <c r="G788">
        <v>210140</v>
      </c>
      <c r="H788" t="s">
        <v>2343</v>
      </c>
      <c r="I788" t="s">
        <v>1319</v>
      </c>
      <c r="J788" t="s">
        <v>2326</v>
      </c>
      <c r="K788" t="s">
        <v>1147</v>
      </c>
      <c r="L788" t="s">
        <v>1148</v>
      </c>
      <c r="M788" s="14">
        <v>42.24776087</v>
      </c>
      <c r="N788" t="s">
        <v>1151</v>
      </c>
      <c r="O788">
        <v>39.873399999999997</v>
      </c>
      <c r="P788">
        <v>-83.37433</v>
      </c>
      <c r="Q788">
        <v>1.6</v>
      </c>
      <c r="R788" s="14">
        <v>26.335039726841401</v>
      </c>
      <c r="S788" s="14">
        <v>5.8245238380301103</v>
      </c>
      <c r="T788" s="14">
        <v>-20.261150977399499</v>
      </c>
    </row>
    <row r="789" spans="1:20">
      <c r="A789" t="s">
        <v>252</v>
      </c>
      <c r="B789">
        <v>1</v>
      </c>
      <c r="C789" s="2">
        <v>44734</v>
      </c>
      <c r="D789" t="s">
        <v>1800</v>
      </c>
      <c r="E789">
        <v>2020539</v>
      </c>
      <c r="F789">
        <v>2210257</v>
      </c>
      <c r="G789">
        <v>210200</v>
      </c>
      <c r="H789" t="s">
        <v>2343</v>
      </c>
      <c r="I789" t="s">
        <v>1258</v>
      </c>
      <c r="J789" t="s">
        <v>1157</v>
      </c>
      <c r="K789" t="s">
        <v>1147</v>
      </c>
      <c r="L789" t="s">
        <v>1148</v>
      </c>
      <c r="M789" s="14">
        <v>7.7649210716259196</v>
      </c>
      <c r="N789" t="s">
        <v>1151</v>
      </c>
      <c r="O789">
        <v>41.003630131670803</v>
      </c>
      <c r="P789">
        <v>-80.598033256715098</v>
      </c>
      <c r="Q789">
        <v>2.2999999999999901</v>
      </c>
      <c r="R789" s="14">
        <v>-43.6050629121833</v>
      </c>
      <c r="S789" s="14">
        <v>-6.6609414131445499</v>
      </c>
      <c r="T789" s="14">
        <v>9.6824683929730408</v>
      </c>
    </row>
    <row r="790" spans="1:20">
      <c r="A790" t="s">
        <v>869</v>
      </c>
      <c r="B790">
        <v>1</v>
      </c>
      <c r="C790" s="2">
        <v>44796</v>
      </c>
      <c r="D790" t="s">
        <v>1801</v>
      </c>
      <c r="E790">
        <v>2021553</v>
      </c>
      <c r="F790">
        <v>2210935</v>
      </c>
      <c r="G790">
        <v>225940</v>
      </c>
      <c r="H790" t="s">
        <v>2343</v>
      </c>
      <c r="I790" t="s">
        <v>1258</v>
      </c>
      <c r="J790" t="s">
        <v>1153</v>
      </c>
      <c r="K790" t="s">
        <v>1147</v>
      </c>
      <c r="L790" t="s">
        <v>1148</v>
      </c>
      <c r="M790" s="14">
        <v>3.4953484287614902</v>
      </c>
      <c r="N790" t="s">
        <v>1151</v>
      </c>
      <c r="O790">
        <v>40.507566355923601</v>
      </c>
      <c r="P790">
        <v>-82.551427213806605</v>
      </c>
      <c r="Q790">
        <v>2.2000000000000002</v>
      </c>
      <c r="R790" s="14">
        <v>-20.297233510868399</v>
      </c>
      <c r="S790" s="14">
        <v>-2.49146914042253</v>
      </c>
      <c r="T790" s="14">
        <v>-0.36548038748820799</v>
      </c>
    </row>
    <row r="791" spans="1:20">
      <c r="A791" t="s">
        <v>595</v>
      </c>
      <c r="B791">
        <v>1</v>
      </c>
      <c r="C791" s="2">
        <v>44769</v>
      </c>
      <c r="D791" t="s">
        <v>1802</v>
      </c>
      <c r="E791">
        <v>2021051</v>
      </c>
      <c r="F791">
        <v>2210630</v>
      </c>
      <c r="G791">
        <v>210180</v>
      </c>
      <c r="H791" t="s">
        <v>2343</v>
      </c>
      <c r="I791" t="s">
        <v>1319</v>
      </c>
      <c r="J791" t="s">
        <v>2326</v>
      </c>
      <c r="K791" t="s">
        <v>1147</v>
      </c>
      <c r="L791" t="s">
        <v>1148</v>
      </c>
      <c r="M791" s="14">
        <v>26.706919968422</v>
      </c>
      <c r="N791" t="s">
        <v>1151</v>
      </c>
      <c r="O791">
        <v>41.1224676597257</v>
      </c>
      <c r="P791">
        <v>-84.587979594148706</v>
      </c>
      <c r="Q791">
        <v>5.4</v>
      </c>
      <c r="R791" s="14">
        <v>-30.189802305234501</v>
      </c>
      <c r="S791" s="14">
        <v>-3.9347574713353701</v>
      </c>
      <c r="T791" s="14">
        <v>1.28825746544838</v>
      </c>
    </row>
    <row r="792" spans="1:20">
      <c r="A792" t="s">
        <v>693</v>
      </c>
      <c r="B792">
        <v>1</v>
      </c>
      <c r="C792" s="2">
        <v>44775</v>
      </c>
      <c r="D792" t="s">
        <v>1803</v>
      </c>
      <c r="E792">
        <v>2021114</v>
      </c>
      <c r="F792">
        <v>2210737</v>
      </c>
      <c r="G792">
        <v>210080</v>
      </c>
      <c r="H792" t="s">
        <v>2343</v>
      </c>
      <c r="I792" t="s">
        <v>1159</v>
      </c>
      <c r="J792" t="s">
        <v>1163</v>
      </c>
      <c r="K792" t="s">
        <v>1147</v>
      </c>
      <c r="L792" t="s">
        <v>1148</v>
      </c>
      <c r="M792" s="14">
        <v>51.104205160757097</v>
      </c>
      <c r="N792" t="s">
        <v>1151</v>
      </c>
      <c r="O792">
        <v>40.764297388461898</v>
      </c>
      <c r="P792">
        <v>-80.597508902836395</v>
      </c>
      <c r="Q792">
        <v>15.5</v>
      </c>
      <c r="R792" s="14">
        <v>-38.541468017590297</v>
      </c>
      <c r="S792" s="14">
        <v>-5.0987101564651498</v>
      </c>
      <c r="T792" s="14">
        <v>2.2482132341308501</v>
      </c>
    </row>
    <row r="793" spans="1:20">
      <c r="A793" t="s">
        <v>284</v>
      </c>
      <c r="B793">
        <v>1</v>
      </c>
      <c r="C793" s="2">
        <v>44740</v>
      </c>
      <c r="D793" t="s">
        <v>1804</v>
      </c>
      <c r="E793">
        <v>2020646</v>
      </c>
      <c r="F793">
        <v>2210293</v>
      </c>
      <c r="G793">
        <v>210120</v>
      </c>
      <c r="H793" t="s">
        <v>2343</v>
      </c>
      <c r="I793" t="s">
        <v>1258</v>
      </c>
      <c r="J793" t="s">
        <v>1157</v>
      </c>
      <c r="K793" t="s">
        <v>1147</v>
      </c>
      <c r="L793" t="s">
        <v>1148</v>
      </c>
      <c r="M793" s="14">
        <v>9.3338747916388307</v>
      </c>
      <c r="N793" t="s">
        <v>1151</v>
      </c>
      <c r="O793">
        <v>40.864054809836503</v>
      </c>
      <c r="P793">
        <v>-81.592285219122502</v>
      </c>
      <c r="Q793">
        <v>1.4</v>
      </c>
      <c r="R793" s="14">
        <v>-39.284434631592397</v>
      </c>
      <c r="S793" s="14">
        <v>-5.5864815637281504</v>
      </c>
      <c r="T793" s="14">
        <v>5.4074178782327298</v>
      </c>
    </row>
    <row r="794" spans="1:20">
      <c r="A794" t="s">
        <v>215</v>
      </c>
      <c r="B794">
        <v>1</v>
      </c>
      <c r="C794" s="2">
        <v>44733</v>
      </c>
      <c r="D794" t="s">
        <v>1805</v>
      </c>
      <c r="E794">
        <v>2020510</v>
      </c>
      <c r="F794">
        <v>2210219</v>
      </c>
      <c r="G794">
        <v>210220</v>
      </c>
      <c r="H794" t="s">
        <v>2343</v>
      </c>
      <c r="I794" t="s">
        <v>1258</v>
      </c>
      <c r="J794" t="s">
        <v>2325</v>
      </c>
      <c r="K794" t="s">
        <v>1147</v>
      </c>
      <c r="L794" t="s">
        <v>1148</v>
      </c>
      <c r="M794" s="14">
        <v>16.049756259999999</v>
      </c>
      <c r="N794" t="s">
        <v>1151</v>
      </c>
      <c r="O794">
        <v>40.790170000000003</v>
      </c>
      <c r="P794">
        <v>-80.981229999999996</v>
      </c>
      <c r="Q794">
        <v>3.2</v>
      </c>
      <c r="R794" s="14">
        <v>-32.573363242878102</v>
      </c>
      <c r="S794" s="14">
        <v>-3.7471719087983599</v>
      </c>
      <c r="T794" s="14">
        <v>-2.5959879724912698</v>
      </c>
    </row>
    <row r="795" spans="1:20">
      <c r="A795" t="s">
        <v>575</v>
      </c>
      <c r="B795">
        <v>1</v>
      </c>
      <c r="C795" s="2">
        <v>44768</v>
      </c>
      <c r="D795" t="s">
        <v>1806</v>
      </c>
      <c r="E795">
        <v>2021007</v>
      </c>
      <c r="F795">
        <v>2210609</v>
      </c>
      <c r="G795">
        <v>209860</v>
      </c>
      <c r="H795" t="s">
        <v>2343</v>
      </c>
      <c r="I795" t="s">
        <v>1319</v>
      </c>
      <c r="J795" t="s">
        <v>1157</v>
      </c>
      <c r="K795" t="s">
        <v>1147</v>
      </c>
      <c r="L795" t="s">
        <v>1148</v>
      </c>
      <c r="M795" s="14">
        <v>9.2810306300000001</v>
      </c>
      <c r="N795" t="s">
        <v>1151</v>
      </c>
      <c r="O795">
        <v>41.593679999999999</v>
      </c>
      <c r="P795">
        <v>-84.619519999999994</v>
      </c>
      <c r="Q795">
        <v>13</v>
      </c>
      <c r="R795" s="14">
        <v>-38.323836254153797</v>
      </c>
      <c r="S795" s="14">
        <v>-5.6309565985901502</v>
      </c>
      <c r="T795" s="14">
        <v>6.7238165345674004</v>
      </c>
    </row>
    <row r="796" spans="1:20">
      <c r="A796" t="s">
        <v>942</v>
      </c>
      <c r="B796">
        <v>1</v>
      </c>
      <c r="C796" s="2">
        <v>44804</v>
      </c>
      <c r="D796" t="s">
        <v>1807</v>
      </c>
      <c r="E796">
        <v>2021640</v>
      </c>
      <c r="F796">
        <v>2211016</v>
      </c>
      <c r="G796">
        <v>225900</v>
      </c>
      <c r="H796" t="s">
        <v>2343</v>
      </c>
      <c r="I796" t="s">
        <v>1319</v>
      </c>
      <c r="J796" t="s">
        <v>1153</v>
      </c>
      <c r="K796" t="s">
        <v>1147</v>
      </c>
      <c r="L796" t="s">
        <v>1148</v>
      </c>
      <c r="M796" s="14">
        <v>1.29267559447461</v>
      </c>
      <c r="N796" t="s">
        <v>1151</v>
      </c>
      <c r="O796">
        <v>39.557630000000003</v>
      </c>
      <c r="P796">
        <v>-84.753950000000003</v>
      </c>
      <c r="Q796">
        <v>2.5</v>
      </c>
      <c r="R796" s="14">
        <v>-12.456755431892899</v>
      </c>
      <c r="S796" s="14">
        <v>-0.17644648218786901</v>
      </c>
      <c r="T796" s="14">
        <v>-11.045183574389901</v>
      </c>
    </row>
    <row r="797" spans="1:20">
      <c r="A797" t="s">
        <v>955</v>
      </c>
      <c r="B797">
        <v>1</v>
      </c>
      <c r="C797" s="2">
        <v>44810</v>
      </c>
      <c r="D797" t="s">
        <v>1808</v>
      </c>
      <c r="E797">
        <v>2021676</v>
      </c>
      <c r="F797">
        <v>2211029</v>
      </c>
      <c r="G797">
        <v>210240</v>
      </c>
      <c r="H797" t="s">
        <v>2343</v>
      </c>
      <c r="I797" t="s">
        <v>1159</v>
      </c>
      <c r="J797" t="s">
        <v>1163</v>
      </c>
      <c r="K797" t="s">
        <v>1147</v>
      </c>
      <c r="L797" t="s">
        <v>1148</v>
      </c>
      <c r="M797" s="14">
        <v>663.63992719999999</v>
      </c>
      <c r="N797" t="s">
        <v>1151</v>
      </c>
      <c r="O797">
        <v>40.243809999999897</v>
      </c>
      <c r="P797">
        <v>-81.221760000000003</v>
      </c>
      <c r="Q797">
        <v>10.8</v>
      </c>
      <c r="R797" s="14">
        <v>-34.869257218074701</v>
      </c>
      <c r="S797" s="14">
        <v>-4.8652050980631998</v>
      </c>
      <c r="T797" s="14">
        <v>4.05238356643091</v>
      </c>
    </row>
    <row r="798" spans="1:20">
      <c r="A798" t="s">
        <v>893</v>
      </c>
      <c r="B798">
        <v>1</v>
      </c>
      <c r="C798" s="2">
        <v>44798</v>
      </c>
      <c r="D798" t="s">
        <v>1809</v>
      </c>
      <c r="E798">
        <v>2021593</v>
      </c>
      <c r="F798">
        <v>2210961</v>
      </c>
      <c r="G798">
        <v>225980</v>
      </c>
      <c r="H798" t="s">
        <v>2343</v>
      </c>
      <c r="I798" t="s">
        <v>1258</v>
      </c>
      <c r="J798" t="s">
        <v>1157</v>
      </c>
      <c r="K798" t="s">
        <v>1147</v>
      </c>
      <c r="L798" t="s">
        <v>1148</v>
      </c>
      <c r="M798" s="14">
        <v>5.6332605973403904</v>
      </c>
      <c r="N798" t="s">
        <v>1151</v>
      </c>
      <c r="O798">
        <v>41.215054788446501</v>
      </c>
      <c r="P798">
        <v>-81.1397421653175</v>
      </c>
      <c r="Q798">
        <v>3.5</v>
      </c>
      <c r="R798" s="14">
        <v>-28.307229698394401</v>
      </c>
      <c r="S798" s="14">
        <v>-2.7632583458583801</v>
      </c>
      <c r="T798" s="14">
        <v>-6.2011629315273398</v>
      </c>
    </row>
    <row r="799" spans="1:20">
      <c r="A799" t="s">
        <v>854</v>
      </c>
      <c r="B799">
        <v>1</v>
      </c>
      <c r="C799" s="2">
        <v>44791</v>
      </c>
      <c r="D799" t="s">
        <v>1810</v>
      </c>
      <c r="E799">
        <v>2021527</v>
      </c>
      <c r="F799">
        <v>2210917</v>
      </c>
      <c r="G799">
        <v>210160</v>
      </c>
      <c r="H799" t="s">
        <v>2343</v>
      </c>
      <c r="I799" t="s">
        <v>1258</v>
      </c>
      <c r="J799" t="s">
        <v>1157</v>
      </c>
      <c r="K799" t="s">
        <v>1147</v>
      </c>
      <c r="L799" t="s">
        <v>1148</v>
      </c>
      <c r="M799" s="14">
        <v>4.8404586527634201</v>
      </c>
      <c r="N799" t="s">
        <v>1151</v>
      </c>
      <c r="O799">
        <v>41.365726408757098</v>
      </c>
      <c r="P799">
        <v>-80.855064086221205</v>
      </c>
      <c r="Q799">
        <v>4.5</v>
      </c>
      <c r="R799" s="14">
        <v>-24.065918204811702</v>
      </c>
      <c r="S799" s="14">
        <v>-2.4994236989876102</v>
      </c>
      <c r="T799" s="14">
        <v>-4.07052861291079</v>
      </c>
    </row>
    <row r="800" spans="1:20">
      <c r="A800" t="s">
        <v>400</v>
      </c>
      <c r="B800">
        <v>1</v>
      </c>
      <c r="C800" s="2">
        <v>44753</v>
      </c>
      <c r="D800" t="s">
        <v>1811</v>
      </c>
      <c r="E800">
        <v>2020760</v>
      </c>
      <c r="F800">
        <v>2210417</v>
      </c>
      <c r="G800">
        <v>209880</v>
      </c>
      <c r="H800" t="s">
        <v>2352</v>
      </c>
      <c r="I800" t="s">
        <v>1241</v>
      </c>
      <c r="J800" t="s">
        <v>2325</v>
      </c>
      <c r="K800" t="s">
        <v>1147</v>
      </c>
      <c r="L800" t="s">
        <v>1148</v>
      </c>
      <c r="M800" s="14">
        <v>15.18689283</v>
      </c>
      <c r="N800" t="s">
        <v>1151</v>
      </c>
      <c r="O800">
        <v>35.753340000000001</v>
      </c>
      <c r="P800">
        <v>-97.865409999999997</v>
      </c>
      <c r="Q800">
        <v>1.2</v>
      </c>
      <c r="R800" s="14">
        <v>-0.37622669395381803</v>
      </c>
      <c r="S800" s="14">
        <v>0.76791987213814505</v>
      </c>
      <c r="T800" s="14">
        <v>-6.5195856710589801</v>
      </c>
    </row>
    <row r="801" spans="1:20">
      <c r="A801" t="s">
        <v>577</v>
      </c>
      <c r="B801">
        <v>1</v>
      </c>
      <c r="C801" s="2">
        <v>44768</v>
      </c>
      <c r="D801" t="s">
        <v>1812</v>
      </c>
      <c r="E801">
        <v>2021010</v>
      </c>
      <c r="F801">
        <v>2210611</v>
      </c>
      <c r="G801">
        <v>221660</v>
      </c>
      <c r="H801" t="s">
        <v>2352</v>
      </c>
      <c r="I801" t="s">
        <v>1241</v>
      </c>
      <c r="J801" t="s">
        <v>1153</v>
      </c>
      <c r="K801" t="s">
        <v>1147</v>
      </c>
      <c r="L801" t="s">
        <v>1148</v>
      </c>
      <c r="M801" s="14">
        <v>1.75690374000257</v>
      </c>
      <c r="N801" t="s">
        <v>1151</v>
      </c>
      <c r="O801">
        <v>34.646509999999999</v>
      </c>
      <c r="P801">
        <v>-98.000020000000006</v>
      </c>
      <c r="Q801">
        <v>2.5</v>
      </c>
      <c r="R801" s="14">
        <v>10.7387280861091</v>
      </c>
      <c r="S801" s="14">
        <v>4.1683215943534604</v>
      </c>
      <c r="T801" s="14">
        <v>-22.607844668718499</v>
      </c>
    </row>
    <row r="802" spans="1:20">
      <c r="A802" t="s">
        <v>860</v>
      </c>
      <c r="B802">
        <v>1</v>
      </c>
      <c r="C802" s="2">
        <v>44795</v>
      </c>
      <c r="D802" t="s">
        <v>1813</v>
      </c>
      <c r="E802">
        <v>2021557</v>
      </c>
      <c r="F802">
        <v>2210923</v>
      </c>
      <c r="G802">
        <v>225320</v>
      </c>
      <c r="H802" t="s">
        <v>2352</v>
      </c>
      <c r="I802" t="s">
        <v>1319</v>
      </c>
      <c r="J802" t="s">
        <v>1153</v>
      </c>
      <c r="K802" t="s">
        <v>1147</v>
      </c>
      <c r="L802" t="s">
        <v>1148</v>
      </c>
      <c r="M802" s="14">
        <v>1.4596667980682001</v>
      </c>
      <c r="N802" t="s">
        <v>1151</v>
      </c>
      <c r="O802">
        <v>36.123080000000002</v>
      </c>
      <c r="P802">
        <v>-95.532579999999996</v>
      </c>
      <c r="Q802">
        <v>1.5</v>
      </c>
      <c r="R802" s="14">
        <v>8.3971481630559204</v>
      </c>
      <c r="S802" s="14">
        <v>3.3904363264383699</v>
      </c>
      <c r="T802" s="14">
        <v>-18.726342448451</v>
      </c>
    </row>
    <row r="803" spans="1:20">
      <c r="A803" t="s">
        <v>661</v>
      </c>
      <c r="B803">
        <v>1</v>
      </c>
      <c r="C803" s="2">
        <v>44775</v>
      </c>
      <c r="D803" t="s">
        <v>1814</v>
      </c>
      <c r="E803">
        <v>2021119</v>
      </c>
      <c r="F803">
        <v>2210704</v>
      </c>
      <c r="G803">
        <v>221600</v>
      </c>
      <c r="H803" t="s">
        <v>2352</v>
      </c>
      <c r="I803" t="s">
        <v>1241</v>
      </c>
      <c r="J803" t="s">
        <v>2325</v>
      </c>
      <c r="K803" t="s">
        <v>1147</v>
      </c>
      <c r="L803" t="s">
        <v>1148</v>
      </c>
      <c r="M803" s="14">
        <v>12.8601596189023</v>
      </c>
      <c r="N803" t="s">
        <v>1151</v>
      </c>
      <c r="O803">
        <v>34.669900259202599</v>
      </c>
      <c r="P803">
        <v>-96.678177203479393</v>
      </c>
      <c r="Q803">
        <v>3.8</v>
      </c>
      <c r="R803" s="14">
        <v>-14.795297734968299</v>
      </c>
      <c r="S803" s="14">
        <v>-2.12795567424314</v>
      </c>
      <c r="T803" s="14">
        <v>2.2283476589768401</v>
      </c>
    </row>
    <row r="804" spans="1:20">
      <c r="A804" t="s">
        <v>186</v>
      </c>
      <c r="B804">
        <v>1</v>
      </c>
      <c r="C804" s="2">
        <v>44732</v>
      </c>
      <c r="D804" t="s">
        <v>1815</v>
      </c>
      <c r="E804">
        <v>2020513</v>
      </c>
      <c r="F804">
        <v>2210189</v>
      </c>
      <c r="G804">
        <v>209920</v>
      </c>
      <c r="H804" t="s">
        <v>2352</v>
      </c>
      <c r="I804" t="s">
        <v>1159</v>
      </c>
      <c r="J804" t="s">
        <v>1163</v>
      </c>
      <c r="K804" t="s">
        <v>1147</v>
      </c>
      <c r="L804" t="s">
        <v>1148</v>
      </c>
      <c r="M804" s="14">
        <v>113.63629433401201</v>
      </c>
      <c r="N804" t="s">
        <v>1151</v>
      </c>
      <c r="O804">
        <v>34.985181994485899</v>
      </c>
      <c r="P804">
        <v>-95.789246321332698</v>
      </c>
      <c r="Q804">
        <v>12.1</v>
      </c>
      <c r="R804" s="14">
        <v>0.42299938119866298</v>
      </c>
      <c r="S804" s="14">
        <v>0.75876940207858501</v>
      </c>
      <c r="T804" s="14">
        <v>-5.6471558354300102</v>
      </c>
    </row>
    <row r="805" spans="1:20">
      <c r="A805" t="s">
        <v>862</v>
      </c>
      <c r="B805">
        <v>1</v>
      </c>
      <c r="C805" s="2">
        <v>44796</v>
      </c>
      <c r="D805" t="s">
        <v>1816</v>
      </c>
      <c r="E805">
        <v>2021558</v>
      </c>
      <c r="F805">
        <v>2210926</v>
      </c>
      <c r="G805">
        <v>225480</v>
      </c>
      <c r="H805" t="s">
        <v>2352</v>
      </c>
      <c r="I805" t="s">
        <v>1319</v>
      </c>
      <c r="J805" t="s">
        <v>2325</v>
      </c>
      <c r="K805" t="s">
        <v>1147</v>
      </c>
      <c r="L805" t="s">
        <v>1148</v>
      </c>
      <c r="M805" s="14">
        <v>10.5268924245881</v>
      </c>
      <c r="N805" t="s">
        <v>1151</v>
      </c>
      <c r="O805">
        <v>36.255437926296899</v>
      </c>
      <c r="P805">
        <v>-95.586859106477704</v>
      </c>
      <c r="Q805">
        <v>5.5</v>
      </c>
      <c r="R805" s="14">
        <v>6.0224398506424901</v>
      </c>
      <c r="S805" s="14">
        <v>2.3281320261241398</v>
      </c>
      <c r="T805" s="14">
        <v>-12.6026163583506</v>
      </c>
    </row>
    <row r="806" spans="1:20">
      <c r="A806" t="s">
        <v>915</v>
      </c>
      <c r="B806">
        <v>1</v>
      </c>
      <c r="C806" s="2">
        <v>44803</v>
      </c>
      <c r="D806" t="s">
        <v>1817</v>
      </c>
      <c r="E806">
        <v>2021631</v>
      </c>
      <c r="F806">
        <v>2210988</v>
      </c>
      <c r="G806">
        <v>225500</v>
      </c>
      <c r="H806" t="s">
        <v>2352</v>
      </c>
      <c r="I806" t="s">
        <v>1241</v>
      </c>
      <c r="J806" t="s">
        <v>2325</v>
      </c>
      <c r="K806" t="s">
        <v>1147</v>
      </c>
      <c r="L806" t="s">
        <v>1148</v>
      </c>
      <c r="M806" s="14">
        <v>11.544222562201799</v>
      </c>
      <c r="N806" t="s">
        <v>1151</v>
      </c>
      <c r="O806">
        <v>34.052072303073302</v>
      </c>
      <c r="P806">
        <v>-96.3809035637817</v>
      </c>
      <c r="Q806">
        <v>3.7</v>
      </c>
      <c r="R806" s="14">
        <v>-15.927865065740299</v>
      </c>
      <c r="S806" s="14">
        <v>-2.2685015339771102</v>
      </c>
      <c r="T806" s="14">
        <v>2.2201472060765499</v>
      </c>
    </row>
    <row r="807" spans="1:20">
      <c r="A807" t="s">
        <v>128</v>
      </c>
      <c r="B807">
        <v>1</v>
      </c>
      <c r="C807" s="2">
        <v>44725</v>
      </c>
      <c r="D807" t="s">
        <v>1818</v>
      </c>
      <c r="E807">
        <v>2020409</v>
      </c>
      <c r="F807">
        <v>2210126</v>
      </c>
      <c r="G807">
        <v>206420</v>
      </c>
      <c r="H807" t="s">
        <v>2352</v>
      </c>
      <c r="I807" t="s">
        <v>1241</v>
      </c>
      <c r="J807" t="s">
        <v>1163</v>
      </c>
      <c r="K807" t="s">
        <v>1147</v>
      </c>
      <c r="L807" t="s">
        <v>1148</v>
      </c>
      <c r="M807" s="14">
        <v>712.15596077632097</v>
      </c>
      <c r="N807" t="s">
        <v>1151</v>
      </c>
      <c r="O807">
        <v>35.626620140440302</v>
      </c>
      <c r="P807">
        <v>-97.394179425526602</v>
      </c>
      <c r="Q807">
        <v>6.7</v>
      </c>
      <c r="R807" s="14">
        <v>-16.277313508250899</v>
      </c>
      <c r="S807" s="14">
        <v>-2.7533009909651001</v>
      </c>
      <c r="T807" s="14">
        <v>5.7490944194698299</v>
      </c>
    </row>
    <row r="808" spans="1:20">
      <c r="A808" t="s">
        <v>815</v>
      </c>
      <c r="B808">
        <v>1</v>
      </c>
      <c r="C808" s="2">
        <v>44789</v>
      </c>
      <c r="D808" t="s">
        <v>1819</v>
      </c>
      <c r="E808">
        <v>2021488</v>
      </c>
      <c r="F808">
        <v>2210871</v>
      </c>
      <c r="G808">
        <v>221700</v>
      </c>
      <c r="H808" t="s">
        <v>2352</v>
      </c>
      <c r="I808" t="s">
        <v>1319</v>
      </c>
      <c r="J808" t="s">
        <v>1163</v>
      </c>
      <c r="K808" t="s">
        <v>1147</v>
      </c>
      <c r="L808" t="s">
        <v>1148</v>
      </c>
      <c r="M808" s="14">
        <v>12030.7790266186</v>
      </c>
      <c r="N808" t="s">
        <v>1151</v>
      </c>
      <c r="O808">
        <v>36.581628832360501</v>
      </c>
      <c r="P808">
        <v>-95.575342356200096</v>
      </c>
      <c r="Q808">
        <v>13.5</v>
      </c>
      <c r="R808" s="14">
        <v>-21.6487770628903</v>
      </c>
      <c r="S808" s="14">
        <v>-3.5278743076979899</v>
      </c>
      <c r="T808" s="14">
        <v>6.5742173986935901</v>
      </c>
    </row>
    <row r="809" spans="1:20">
      <c r="A809" t="s">
        <v>233</v>
      </c>
      <c r="B809">
        <v>1</v>
      </c>
      <c r="C809" s="2">
        <v>44732</v>
      </c>
      <c r="D809" t="s">
        <v>1820</v>
      </c>
      <c r="E809">
        <v>2020544</v>
      </c>
      <c r="F809">
        <v>2210238</v>
      </c>
      <c r="G809">
        <v>206580</v>
      </c>
      <c r="H809" t="s">
        <v>2352</v>
      </c>
      <c r="I809" t="s">
        <v>1241</v>
      </c>
      <c r="J809" t="s">
        <v>1163</v>
      </c>
      <c r="K809" t="s">
        <v>1147</v>
      </c>
      <c r="L809" t="s">
        <v>1148</v>
      </c>
      <c r="M809" s="14">
        <v>4092.0240173505499</v>
      </c>
      <c r="N809" t="s">
        <v>1151</v>
      </c>
      <c r="O809">
        <v>34.287663241617899</v>
      </c>
      <c r="P809">
        <v>-98.087099480611599</v>
      </c>
      <c r="Q809">
        <v>7.6</v>
      </c>
      <c r="R809" s="14">
        <v>-63.076907283417199</v>
      </c>
      <c r="S809" s="14">
        <v>-9.2811074228439594</v>
      </c>
      <c r="T809" s="14">
        <v>11.171952099334399</v>
      </c>
    </row>
    <row r="810" spans="1:20">
      <c r="A810" t="s">
        <v>399</v>
      </c>
      <c r="B810">
        <v>1</v>
      </c>
      <c r="C810" s="2">
        <v>44753</v>
      </c>
      <c r="D810" t="s">
        <v>1821</v>
      </c>
      <c r="E810">
        <v>2020711</v>
      </c>
      <c r="F810">
        <v>2210416</v>
      </c>
      <c r="G810">
        <v>218320</v>
      </c>
      <c r="H810" t="s">
        <v>2352</v>
      </c>
      <c r="I810" t="s">
        <v>1159</v>
      </c>
      <c r="J810" t="s">
        <v>1163</v>
      </c>
      <c r="K810" t="s">
        <v>1147</v>
      </c>
      <c r="L810" t="s">
        <v>1148</v>
      </c>
      <c r="M810" s="14">
        <v>65.545435187552698</v>
      </c>
      <c r="N810" t="s">
        <v>1151</v>
      </c>
      <c r="O810">
        <v>34.773739189278302</v>
      </c>
      <c r="P810">
        <v>-95.069104777837495</v>
      </c>
      <c r="Q810">
        <v>9.6</v>
      </c>
      <c r="R810" s="14">
        <v>-9.0870546590259504</v>
      </c>
      <c r="S810" s="14">
        <v>-1.42951317193534</v>
      </c>
      <c r="T810" s="14">
        <v>2.3490507164568299</v>
      </c>
    </row>
    <row r="811" spans="1:20">
      <c r="A811" t="s">
        <v>814</v>
      </c>
      <c r="B811">
        <v>1</v>
      </c>
      <c r="C811" s="2">
        <v>44789</v>
      </c>
      <c r="D811" t="s">
        <v>1822</v>
      </c>
      <c r="E811">
        <v>2021495</v>
      </c>
      <c r="F811">
        <v>2210870</v>
      </c>
      <c r="G811">
        <v>221860</v>
      </c>
      <c r="H811" t="s">
        <v>2352</v>
      </c>
      <c r="I811" t="s">
        <v>1319</v>
      </c>
      <c r="J811" t="s">
        <v>2325</v>
      </c>
      <c r="K811" t="s">
        <v>1147</v>
      </c>
      <c r="L811" t="s">
        <v>1148</v>
      </c>
      <c r="M811" s="14">
        <v>10.28864828</v>
      </c>
      <c r="N811" t="s">
        <v>1154</v>
      </c>
      <c r="O811">
        <v>36.976149999999997</v>
      </c>
      <c r="P811">
        <v>-95.597099999999998</v>
      </c>
      <c r="Q811">
        <v>1.3</v>
      </c>
      <c r="R811" s="14">
        <v>3.7645593997789302</v>
      </c>
      <c r="S811" s="14">
        <v>1.8629997960273801</v>
      </c>
      <c r="T811" s="14">
        <v>-11.1394389684401</v>
      </c>
    </row>
    <row r="812" spans="1:20">
      <c r="A812" t="s">
        <v>430</v>
      </c>
      <c r="B812">
        <v>1</v>
      </c>
      <c r="C812" s="2">
        <v>44754</v>
      </c>
      <c r="D812" t="s">
        <v>1823</v>
      </c>
      <c r="E812">
        <v>2020813</v>
      </c>
      <c r="F812">
        <v>2210451</v>
      </c>
      <c r="G812">
        <v>215120</v>
      </c>
      <c r="H812" t="s">
        <v>2352</v>
      </c>
      <c r="I812" t="s">
        <v>1241</v>
      </c>
      <c r="J812" t="s">
        <v>1153</v>
      </c>
      <c r="K812" t="s">
        <v>1147</v>
      </c>
      <c r="L812" t="s">
        <v>1148</v>
      </c>
      <c r="M812" s="14">
        <v>1.18845901544934</v>
      </c>
      <c r="N812" t="s">
        <v>1151</v>
      </c>
      <c r="O812">
        <v>36.185360000000003</v>
      </c>
      <c r="P812">
        <v>-96.966210000000004</v>
      </c>
      <c r="Q812">
        <v>2.7</v>
      </c>
      <c r="R812" s="14">
        <v>-23.741272555946502</v>
      </c>
      <c r="S812" s="14">
        <v>-3.2415658678612198</v>
      </c>
      <c r="T812" s="14">
        <v>2.1912543869433101</v>
      </c>
    </row>
    <row r="813" spans="1:20">
      <c r="A813" t="s">
        <v>969</v>
      </c>
      <c r="B813">
        <v>1</v>
      </c>
      <c r="C813" s="2">
        <v>44811</v>
      </c>
      <c r="D813" t="s">
        <v>1824</v>
      </c>
      <c r="E813">
        <v>2021684</v>
      </c>
      <c r="F813">
        <v>2211045</v>
      </c>
      <c r="G813">
        <v>225340</v>
      </c>
      <c r="H813" t="s">
        <v>2352</v>
      </c>
      <c r="I813" t="s">
        <v>1241</v>
      </c>
      <c r="J813" t="s">
        <v>2325</v>
      </c>
      <c r="K813" t="s">
        <v>1147</v>
      </c>
      <c r="L813" t="s">
        <v>1148</v>
      </c>
      <c r="M813" s="14">
        <v>10.80969676</v>
      </c>
      <c r="N813" t="s">
        <v>1151</v>
      </c>
      <c r="O813">
        <v>35.074120000000001</v>
      </c>
      <c r="P813">
        <v>-97.747889999999998</v>
      </c>
      <c r="Q813">
        <v>9.1999999999999904</v>
      </c>
      <c r="R813" s="14">
        <v>-3.8748950925316299</v>
      </c>
      <c r="S813" s="14">
        <v>0.73862483967129799</v>
      </c>
      <c r="T813" s="14">
        <v>-9.7838938099020201</v>
      </c>
    </row>
    <row r="814" spans="1:20">
      <c r="A814" t="s">
        <v>424</v>
      </c>
      <c r="B814">
        <v>1</v>
      </c>
      <c r="C814" s="2">
        <v>44754</v>
      </c>
      <c r="D814" t="s">
        <v>1825</v>
      </c>
      <c r="E814">
        <v>2020788</v>
      </c>
      <c r="F814">
        <v>2210445</v>
      </c>
      <c r="G814">
        <v>206620</v>
      </c>
      <c r="H814" t="s">
        <v>2352</v>
      </c>
      <c r="I814" t="s">
        <v>1241</v>
      </c>
      <c r="J814" t="s">
        <v>1153</v>
      </c>
      <c r="K814" t="s">
        <v>1147</v>
      </c>
      <c r="L814" t="s">
        <v>1148</v>
      </c>
      <c r="M814" s="14">
        <v>1.1586091554968001</v>
      </c>
      <c r="N814" t="s">
        <v>1151</v>
      </c>
      <c r="O814">
        <v>36.501139999999999</v>
      </c>
      <c r="P814">
        <v>-99.010580000000004</v>
      </c>
      <c r="Q814">
        <v>2</v>
      </c>
      <c r="R814" s="14">
        <v>7.5626343889874601</v>
      </c>
      <c r="S814" s="14">
        <v>3.87943642357674</v>
      </c>
      <c r="T814" s="14">
        <v>-23.472856999626401</v>
      </c>
    </row>
    <row r="815" spans="1:20">
      <c r="A815" t="s">
        <v>431</v>
      </c>
      <c r="B815">
        <v>1</v>
      </c>
      <c r="C815" s="2">
        <v>44755</v>
      </c>
      <c r="D815" t="s">
        <v>1826</v>
      </c>
      <c r="E815">
        <v>2020814</v>
      </c>
      <c r="F815">
        <v>2210452</v>
      </c>
      <c r="G815">
        <v>218380</v>
      </c>
      <c r="H815" t="s">
        <v>2352</v>
      </c>
      <c r="I815" t="s">
        <v>1241</v>
      </c>
      <c r="J815" t="s">
        <v>1153</v>
      </c>
      <c r="K815" t="s">
        <v>1147</v>
      </c>
      <c r="L815" t="s">
        <v>1148</v>
      </c>
      <c r="M815" s="14">
        <v>1.1949221590814101</v>
      </c>
      <c r="N815" t="s">
        <v>1151</v>
      </c>
      <c r="O815">
        <v>36.335079999999998</v>
      </c>
      <c r="P815">
        <v>-97.266540000000006</v>
      </c>
      <c r="Q815">
        <v>1.5</v>
      </c>
      <c r="R815" s="14">
        <v>7.4109869863959101</v>
      </c>
      <c r="S815" s="14">
        <v>2.4637405053856698</v>
      </c>
      <c r="T815" s="14">
        <v>-12.2989370566894</v>
      </c>
    </row>
    <row r="816" spans="1:20">
      <c r="A816" t="s">
        <v>576</v>
      </c>
      <c r="B816">
        <v>1</v>
      </c>
      <c r="C816" s="2">
        <v>44768</v>
      </c>
      <c r="D816" t="s">
        <v>1827</v>
      </c>
      <c r="E816">
        <v>2021012</v>
      </c>
      <c r="F816">
        <v>2210610</v>
      </c>
      <c r="G816">
        <v>221780</v>
      </c>
      <c r="H816" t="s">
        <v>2352</v>
      </c>
      <c r="I816" t="s">
        <v>1241</v>
      </c>
      <c r="J816" t="s">
        <v>2325</v>
      </c>
      <c r="K816" t="s">
        <v>1147</v>
      </c>
      <c r="L816" t="s">
        <v>1148</v>
      </c>
      <c r="M816" s="14">
        <v>12.99374291</v>
      </c>
      <c r="N816" t="s">
        <v>1151</v>
      </c>
      <c r="O816">
        <v>34.965089999999897</v>
      </c>
      <c r="P816">
        <v>-97.679680000000005</v>
      </c>
      <c r="Q816">
        <v>2.6</v>
      </c>
      <c r="R816" s="14">
        <v>-8.1090127793552096</v>
      </c>
      <c r="S816" s="14">
        <v>-0.67914876173559102</v>
      </c>
      <c r="T816" s="14">
        <v>-2.6758226854704898</v>
      </c>
    </row>
    <row r="817" spans="1:20">
      <c r="A817" t="s">
        <v>288</v>
      </c>
      <c r="B817">
        <v>1</v>
      </c>
      <c r="C817" s="2">
        <v>44739</v>
      </c>
      <c r="D817" t="s">
        <v>1828</v>
      </c>
      <c r="E817">
        <v>2020619</v>
      </c>
      <c r="F817">
        <v>2210298</v>
      </c>
      <c r="G817">
        <v>206560</v>
      </c>
      <c r="H817" t="s">
        <v>2352</v>
      </c>
      <c r="I817" t="s">
        <v>1241</v>
      </c>
      <c r="J817" t="s">
        <v>2326</v>
      </c>
      <c r="K817" t="s">
        <v>1147</v>
      </c>
      <c r="L817" t="s">
        <v>1148</v>
      </c>
      <c r="M817" s="14">
        <v>21.88095217</v>
      </c>
      <c r="N817" t="s">
        <v>1151</v>
      </c>
      <c r="O817">
        <v>35.745269999999998</v>
      </c>
      <c r="P817">
        <v>-96.023939999999996</v>
      </c>
      <c r="Q817">
        <v>6.7</v>
      </c>
      <c r="R817" s="14">
        <v>-17.350694231710499</v>
      </c>
      <c r="S817" s="14">
        <v>-3.31134450266845</v>
      </c>
      <c r="T817" s="14">
        <v>9.1400617896370804</v>
      </c>
    </row>
    <row r="818" spans="1:20">
      <c r="A818" t="s">
        <v>962</v>
      </c>
      <c r="B818">
        <v>1</v>
      </c>
      <c r="C818" s="2">
        <v>44812</v>
      </c>
      <c r="D818" t="s">
        <v>1829</v>
      </c>
      <c r="E818">
        <v>2021703</v>
      </c>
      <c r="F818">
        <v>2211037</v>
      </c>
      <c r="G818">
        <v>221880</v>
      </c>
      <c r="H818" t="s">
        <v>2352</v>
      </c>
      <c r="I818" t="s">
        <v>1241</v>
      </c>
      <c r="J818" t="s">
        <v>1153</v>
      </c>
      <c r="K818" t="s">
        <v>1147</v>
      </c>
      <c r="L818" t="s">
        <v>1148</v>
      </c>
      <c r="M818" s="14">
        <v>1.70281646176125</v>
      </c>
      <c r="N818" t="s">
        <v>1151</v>
      </c>
      <c r="O818">
        <v>35.401020000000003</v>
      </c>
      <c r="P818">
        <v>-97.784970000000001</v>
      </c>
      <c r="Q818">
        <v>2.8</v>
      </c>
      <c r="R818" s="14">
        <v>4.92145898757129</v>
      </c>
      <c r="S818" s="14">
        <v>2.9228223416741801</v>
      </c>
      <c r="T818" s="14">
        <v>-18.461119745822099</v>
      </c>
    </row>
    <row r="819" spans="1:20">
      <c r="A819" t="s">
        <v>912</v>
      </c>
      <c r="B819">
        <v>1</v>
      </c>
      <c r="C819" s="2">
        <v>44802</v>
      </c>
      <c r="D819" t="s">
        <v>1830</v>
      </c>
      <c r="E819">
        <v>2020732</v>
      </c>
      <c r="F819">
        <v>2210985</v>
      </c>
      <c r="G819">
        <v>221720</v>
      </c>
      <c r="H819" t="s">
        <v>2352</v>
      </c>
      <c r="I819" t="s">
        <v>1159</v>
      </c>
      <c r="J819" t="s">
        <v>2326</v>
      </c>
      <c r="K819" t="s">
        <v>1147</v>
      </c>
      <c r="L819" t="s">
        <v>1148</v>
      </c>
      <c r="M819" s="14">
        <v>48.058677490000001</v>
      </c>
      <c r="N819" t="s">
        <v>1154</v>
      </c>
      <c r="O819">
        <v>35.333019999999998</v>
      </c>
      <c r="P819">
        <v>-94.554130000000001</v>
      </c>
      <c r="Q819">
        <v>3.8</v>
      </c>
      <c r="R819" s="14">
        <v>-23.1420910824496</v>
      </c>
      <c r="S819" s="14">
        <v>-3.8051619602886499</v>
      </c>
      <c r="T819" s="14">
        <v>7.2992045998596096</v>
      </c>
    </row>
    <row r="820" spans="1:20">
      <c r="A820" t="s">
        <v>733</v>
      </c>
      <c r="B820">
        <v>1</v>
      </c>
      <c r="C820" s="2">
        <v>44781</v>
      </c>
      <c r="D820" t="s">
        <v>1831</v>
      </c>
      <c r="E820">
        <v>2021390</v>
      </c>
      <c r="F820">
        <v>2210780</v>
      </c>
      <c r="G820">
        <v>221620</v>
      </c>
      <c r="H820" t="s">
        <v>2352</v>
      </c>
      <c r="I820" t="s">
        <v>1319</v>
      </c>
      <c r="J820" t="s">
        <v>1153</v>
      </c>
      <c r="K820" t="s">
        <v>1147</v>
      </c>
      <c r="L820" t="s">
        <v>1148</v>
      </c>
      <c r="M820" s="14">
        <v>1.6945394860996901</v>
      </c>
      <c r="N820" t="s">
        <v>1151</v>
      </c>
      <c r="O820">
        <v>36.961669999999998</v>
      </c>
      <c r="P820">
        <v>-96.748310000000004</v>
      </c>
      <c r="Q820">
        <v>3.9</v>
      </c>
      <c r="R820" s="14">
        <v>-3.8816625993421598</v>
      </c>
      <c r="S820" s="14">
        <v>0.44033588123176798</v>
      </c>
      <c r="T820" s="14">
        <v>-7.4043496491963099</v>
      </c>
    </row>
    <row r="821" spans="1:20">
      <c r="A821" t="s">
        <v>736</v>
      </c>
      <c r="B821">
        <v>1</v>
      </c>
      <c r="C821" s="2">
        <v>44781</v>
      </c>
      <c r="D821" t="s">
        <v>1832</v>
      </c>
      <c r="E821">
        <v>2021407</v>
      </c>
      <c r="F821">
        <v>2210783</v>
      </c>
      <c r="G821">
        <v>218460</v>
      </c>
      <c r="H821" t="s">
        <v>2352</v>
      </c>
      <c r="I821" t="s">
        <v>1149</v>
      </c>
      <c r="J821" t="s">
        <v>1157</v>
      </c>
      <c r="K821" t="s">
        <v>1147</v>
      </c>
      <c r="L821" t="s">
        <v>1148</v>
      </c>
      <c r="M821" s="14">
        <v>4.5727242390000002</v>
      </c>
      <c r="N821" t="s">
        <v>1151</v>
      </c>
      <c r="O821">
        <v>34.171579999999999</v>
      </c>
      <c r="P821">
        <v>-96.069140000000004</v>
      </c>
      <c r="Q821">
        <v>1.2</v>
      </c>
      <c r="R821" s="14">
        <v>0.47709461342843001</v>
      </c>
      <c r="S821" s="14">
        <v>1.66392349976712</v>
      </c>
      <c r="T821" s="14">
        <v>-12.8342933847085</v>
      </c>
    </row>
    <row r="822" spans="1:20">
      <c r="A822" t="s">
        <v>398</v>
      </c>
      <c r="B822">
        <v>1</v>
      </c>
      <c r="C822" s="2">
        <v>44753</v>
      </c>
      <c r="D822" t="s">
        <v>1833</v>
      </c>
      <c r="E822">
        <v>2020710</v>
      </c>
      <c r="F822">
        <v>2210415</v>
      </c>
      <c r="G822">
        <v>218440</v>
      </c>
      <c r="H822" t="s">
        <v>2352</v>
      </c>
      <c r="I822" t="s">
        <v>1241</v>
      </c>
      <c r="J822" t="s">
        <v>1153</v>
      </c>
      <c r="K822" t="s">
        <v>1147</v>
      </c>
      <c r="L822" t="s">
        <v>1148</v>
      </c>
      <c r="M822" s="14">
        <v>1.8990377024507901</v>
      </c>
      <c r="N822" t="s">
        <v>1151</v>
      </c>
      <c r="O822">
        <v>35.201909999999998</v>
      </c>
      <c r="P822">
        <v>-96.662980000000005</v>
      </c>
      <c r="Q822">
        <v>6.5</v>
      </c>
      <c r="R822" s="14">
        <v>-5.01648048416242</v>
      </c>
      <c r="S822" s="14">
        <v>0.20034488720149701</v>
      </c>
      <c r="T822" s="14">
        <v>-6.6192395817743996</v>
      </c>
    </row>
    <row r="823" spans="1:20">
      <c r="A823" t="s">
        <v>507</v>
      </c>
      <c r="B823">
        <v>1</v>
      </c>
      <c r="C823" s="2">
        <v>44762</v>
      </c>
      <c r="D823" t="s">
        <v>1834</v>
      </c>
      <c r="E823">
        <v>2020936</v>
      </c>
      <c r="F823">
        <v>2210538</v>
      </c>
      <c r="G823">
        <v>218300</v>
      </c>
      <c r="H823" t="s">
        <v>2352</v>
      </c>
      <c r="I823" t="s">
        <v>1241</v>
      </c>
      <c r="J823" t="s">
        <v>1163</v>
      </c>
      <c r="K823" t="s">
        <v>1147</v>
      </c>
      <c r="L823" t="s">
        <v>1148</v>
      </c>
      <c r="M823" s="14">
        <v>6563.25795329627</v>
      </c>
      <c r="N823" t="s">
        <v>1151</v>
      </c>
      <c r="O823">
        <v>36.805581847841502</v>
      </c>
      <c r="P823">
        <v>-96.817981222574701</v>
      </c>
      <c r="Q823">
        <v>11.5</v>
      </c>
      <c r="R823" s="14">
        <v>-28.164923903002101</v>
      </c>
      <c r="S823" s="14">
        <v>-4.1993185651923701</v>
      </c>
      <c r="T823" s="14">
        <v>5.42962461853684</v>
      </c>
    </row>
    <row r="824" spans="1:20">
      <c r="A824" t="s">
        <v>665</v>
      </c>
      <c r="B824">
        <v>1</v>
      </c>
      <c r="C824" s="2">
        <v>44774</v>
      </c>
      <c r="D824" t="s">
        <v>1835</v>
      </c>
      <c r="E824">
        <v>2021128</v>
      </c>
      <c r="F824">
        <v>2210708</v>
      </c>
      <c r="G824">
        <v>221680</v>
      </c>
      <c r="H824" t="s">
        <v>2352</v>
      </c>
      <c r="I824" t="s">
        <v>1241</v>
      </c>
      <c r="J824" t="s">
        <v>1157</v>
      </c>
      <c r="K824" t="s">
        <v>1147</v>
      </c>
      <c r="L824" t="s">
        <v>1148</v>
      </c>
      <c r="M824" s="14">
        <v>8.6050565065339306</v>
      </c>
      <c r="N824" t="s">
        <v>1151</v>
      </c>
      <c r="O824">
        <v>34.050153329329298</v>
      </c>
      <c r="P824">
        <v>-97.299643252426193</v>
      </c>
      <c r="Q824">
        <v>1.3</v>
      </c>
      <c r="R824" s="14">
        <v>22.731514392546899</v>
      </c>
      <c r="S824" s="14">
        <v>5.4373905496053796</v>
      </c>
      <c r="T824" s="14">
        <v>-20.767610004296099</v>
      </c>
    </row>
    <row r="825" spans="1:20">
      <c r="A825" t="s">
        <v>818</v>
      </c>
      <c r="B825">
        <v>1</v>
      </c>
      <c r="C825" s="2">
        <v>44790</v>
      </c>
      <c r="D825" t="s">
        <v>1836</v>
      </c>
      <c r="E825">
        <v>2021519</v>
      </c>
      <c r="F825">
        <v>2210875</v>
      </c>
      <c r="G825">
        <v>221640</v>
      </c>
      <c r="H825" t="s">
        <v>2352</v>
      </c>
      <c r="I825" t="s">
        <v>1241</v>
      </c>
      <c r="J825" t="s">
        <v>2325</v>
      </c>
      <c r="K825" t="s">
        <v>1147</v>
      </c>
      <c r="L825" t="s">
        <v>1148</v>
      </c>
      <c r="M825" s="14">
        <v>14.6598151494363</v>
      </c>
      <c r="N825" t="s">
        <v>1151</v>
      </c>
      <c r="O825">
        <v>35.856040341474497</v>
      </c>
      <c r="P825">
        <v>-96.302981670987293</v>
      </c>
      <c r="Q825">
        <v>2.5</v>
      </c>
      <c r="R825" s="14">
        <v>-11.0033175380657</v>
      </c>
      <c r="S825" s="14">
        <v>-0.68689903915766704</v>
      </c>
      <c r="T825" s="14">
        <v>-5.5081252248044201</v>
      </c>
    </row>
    <row r="826" spans="1:20">
      <c r="A826" t="s">
        <v>361</v>
      </c>
      <c r="B826">
        <v>1</v>
      </c>
      <c r="C826" s="2">
        <v>44748</v>
      </c>
      <c r="D826" t="s">
        <v>1837</v>
      </c>
      <c r="E826">
        <v>2020726</v>
      </c>
      <c r="F826">
        <v>2210373</v>
      </c>
      <c r="G826">
        <v>218420</v>
      </c>
      <c r="H826" t="s">
        <v>2352</v>
      </c>
      <c r="I826" t="s">
        <v>1241</v>
      </c>
      <c r="J826" t="s">
        <v>1153</v>
      </c>
      <c r="K826" t="s">
        <v>1147</v>
      </c>
      <c r="L826" t="s">
        <v>1148</v>
      </c>
      <c r="M826" s="14">
        <v>3.51210759252425</v>
      </c>
      <c r="N826" t="s">
        <v>1151</v>
      </c>
      <c r="O826">
        <v>35.266863206663501</v>
      </c>
      <c r="P826">
        <v>-96.461903179212101</v>
      </c>
      <c r="Q826">
        <v>2.1</v>
      </c>
      <c r="R826" s="14">
        <v>-14.4837003871748</v>
      </c>
      <c r="S826" s="14">
        <v>-1.38607802776166</v>
      </c>
      <c r="T826" s="14">
        <v>-3.3950761650814698</v>
      </c>
    </row>
    <row r="827" spans="1:20">
      <c r="A827" t="s">
        <v>331</v>
      </c>
      <c r="B827">
        <v>1</v>
      </c>
      <c r="C827" s="2">
        <v>44741</v>
      </c>
      <c r="D827" t="s">
        <v>1838</v>
      </c>
      <c r="E827">
        <v>2020678</v>
      </c>
      <c r="F827">
        <v>2210342</v>
      </c>
      <c r="G827">
        <v>218400</v>
      </c>
      <c r="H827" t="s">
        <v>2352</v>
      </c>
      <c r="I827" t="s">
        <v>1159</v>
      </c>
      <c r="J827" t="s">
        <v>2326</v>
      </c>
      <c r="K827" t="s">
        <v>1147</v>
      </c>
      <c r="L827" t="s">
        <v>1148</v>
      </c>
      <c r="M827" s="14">
        <v>34.384459705683398</v>
      </c>
      <c r="N827" t="s">
        <v>1151</v>
      </c>
      <c r="O827">
        <v>34.817713171685099</v>
      </c>
      <c r="P827">
        <v>-95.566364092245195</v>
      </c>
      <c r="Q827">
        <v>2.5</v>
      </c>
      <c r="R827" s="14">
        <v>-5.36866996656937</v>
      </c>
      <c r="S827" s="14">
        <v>-1.0096013112557101</v>
      </c>
      <c r="T827" s="14">
        <v>2.7081405234763398</v>
      </c>
    </row>
    <row r="828" spans="1:20">
      <c r="A828" t="s">
        <v>740</v>
      </c>
      <c r="B828">
        <v>1</v>
      </c>
      <c r="C828" s="2">
        <v>44782</v>
      </c>
      <c r="D828" t="s">
        <v>1839</v>
      </c>
      <c r="E828">
        <v>2021406</v>
      </c>
      <c r="F828">
        <v>2210787</v>
      </c>
      <c r="G828">
        <v>221740</v>
      </c>
      <c r="H828" t="s">
        <v>2352</v>
      </c>
      <c r="I828" t="s">
        <v>1241</v>
      </c>
      <c r="J828" t="s">
        <v>1163</v>
      </c>
      <c r="K828" t="s">
        <v>1147</v>
      </c>
      <c r="L828" t="s">
        <v>1148</v>
      </c>
      <c r="M828" s="14">
        <v>77.186539417762205</v>
      </c>
      <c r="N828" t="s">
        <v>1151</v>
      </c>
      <c r="O828">
        <v>36.402794180679898</v>
      </c>
      <c r="P828">
        <v>-96.426892269842199</v>
      </c>
      <c r="Q828">
        <v>10.1999999999999</v>
      </c>
      <c r="R828" s="14">
        <v>-14.423197294493599</v>
      </c>
      <c r="S828" s="14">
        <v>-1.85739330920622</v>
      </c>
      <c r="T828" s="14">
        <v>0.43594917915617998</v>
      </c>
    </row>
    <row r="829" spans="1:20">
      <c r="A829" t="s">
        <v>250</v>
      </c>
      <c r="B829">
        <v>1</v>
      </c>
      <c r="C829" s="2">
        <v>44733</v>
      </c>
      <c r="D829" t="s">
        <v>1840</v>
      </c>
      <c r="E829">
        <v>2020541</v>
      </c>
      <c r="F829">
        <v>2210255</v>
      </c>
      <c r="G829">
        <v>209940</v>
      </c>
      <c r="H829" t="s">
        <v>2352</v>
      </c>
      <c r="I829" t="s">
        <v>1241</v>
      </c>
      <c r="J829" t="s">
        <v>1163</v>
      </c>
      <c r="K829" t="s">
        <v>1147</v>
      </c>
      <c r="L829" t="s">
        <v>1148</v>
      </c>
      <c r="M829" s="14">
        <v>105.55948627540999</v>
      </c>
      <c r="N829" t="s">
        <v>1151</v>
      </c>
      <c r="O829">
        <v>35.430552779207503</v>
      </c>
      <c r="P829">
        <v>-99.223554054489298</v>
      </c>
      <c r="Q829">
        <v>5.2</v>
      </c>
      <c r="R829" s="14">
        <v>-6.8357592616006801</v>
      </c>
      <c r="S829" s="14">
        <v>-0.31293478925617502</v>
      </c>
      <c r="T829" s="14">
        <v>-4.33228094755128</v>
      </c>
    </row>
    <row r="830" spans="1:20">
      <c r="A830" t="s">
        <v>592</v>
      </c>
      <c r="B830">
        <v>1</v>
      </c>
      <c r="C830" s="2">
        <v>44769</v>
      </c>
      <c r="D830" t="s">
        <v>1841</v>
      </c>
      <c r="E830">
        <v>2021036</v>
      </c>
      <c r="F830">
        <v>2210627</v>
      </c>
      <c r="G830">
        <v>215040</v>
      </c>
      <c r="H830" t="s">
        <v>2352</v>
      </c>
      <c r="I830" t="s">
        <v>1241</v>
      </c>
      <c r="J830" t="s">
        <v>1153</v>
      </c>
      <c r="K830" t="s">
        <v>1147</v>
      </c>
      <c r="L830" t="s">
        <v>1148</v>
      </c>
      <c r="M830" s="14">
        <v>1.3988592603556</v>
      </c>
      <c r="N830" t="s">
        <v>1151</v>
      </c>
      <c r="O830">
        <v>34.946202979896498</v>
      </c>
      <c r="P830">
        <v>-97.443117552075904</v>
      </c>
      <c r="Q830">
        <v>3.9</v>
      </c>
      <c r="R830" s="14">
        <v>-3.1006849245311598</v>
      </c>
      <c r="S830" s="14">
        <v>0.86505381679141602</v>
      </c>
      <c r="T830" s="14">
        <v>-10.0211154588625</v>
      </c>
    </row>
    <row r="831" spans="1:20">
      <c r="A831" t="s">
        <v>193</v>
      </c>
      <c r="B831">
        <v>1</v>
      </c>
      <c r="C831" s="2">
        <v>44733</v>
      </c>
      <c r="D831" t="s">
        <v>1842</v>
      </c>
      <c r="E831">
        <v>2020512</v>
      </c>
      <c r="F831">
        <v>2210196</v>
      </c>
      <c r="G831">
        <v>209960</v>
      </c>
      <c r="H831" t="s">
        <v>2352</v>
      </c>
      <c r="I831" t="s">
        <v>1241</v>
      </c>
      <c r="J831" t="s">
        <v>1163</v>
      </c>
      <c r="K831" t="s">
        <v>1147</v>
      </c>
      <c r="L831" t="s">
        <v>1148</v>
      </c>
      <c r="M831" s="14">
        <v>82.946494244271193</v>
      </c>
      <c r="N831" t="s">
        <v>1151</v>
      </c>
      <c r="O831">
        <v>35.523805903286998</v>
      </c>
      <c r="P831">
        <v>-96.720927485737207</v>
      </c>
      <c r="Q831">
        <v>4.8</v>
      </c>
      <c r="R831" s="14">
        <v>-8.1588606924366793</v>
      </c>
      <c r="S831" s="14">
        <v>-1.00889169357959</v>
      </c>
      <c r="T831" s="14">
        <v>-8.7727143799927604E-2</v>
      </c>
    </row>
    <row r="832" spans="1:20">
      <c r="A832" t="s">
        <v>953</v>
      </c>
      <c r="B832">
        <v>1</v>
      </c>
      <c r="C832" s="2">
        <v>44810</v>
      </c>
      <c r="D832" t="s">
        <v>1843</v>
      </c>
      <c r="E832">
        <v>2021677</v>
      </c>
      <c r="F832">
        <v>2211027</v>
      </c>
      <c r="G832">
        <v>225400</v>
      </c>
      <c r="H832" t="s">
        <v>2352</v>
      </c>
      <c r="I832" t="s">
        <v>1241</v>
      </c>
      <c r="J832" t="s">
        <v>1157</v>
      </c>
      <c r="K832" t="s">
        <v>1147</v>
      </c>
      <c r="L832" t="s">
        <v>1148</v>
      </c>
      <c r="M832" s="14">
        <v>4.6844671944358298</v>
      </c>
      <c r="N832" t="s">
        <v>1151</v>
      </c>
      <c r="O832">
        <v>34.571335845658503</v>
      </c>
      <c r="P832">
        <v>-97.898890803673595</v>
      </c>
      <c r="Q832">
        <v>2.5</v>
      </c>
      <c r="R832" s="14">
        <v>16.3938579332114</v>
      </c>
      <c r="S832" s="14">
        <v>5.6422986675870304</v>
      </c>
      <c r="T832" s="14">
        <v>-28.7445314074848</v>
      </c>
    </row>
    <row r="833" spans="1:20">
      <c r="A833" t="s">
        <v>586</v>
      </c>
      <c r="B833">
        <v>1</v>
      </c>
      <c r="C833" s="2">
        <v>44767</v>
      </c>
      <c r="D833" t="s">
        <v>1844</v>
      </c>
      <c r="E833">
        <v>2020985</v>
      </c>
      <c r="F833">
        <v>2210621</v>
      </c>
      <c r="G833">
        <v>221760</v>
      </c>
      <c r="H833" t="s">
        <v>2352</v>
      </c>
      <c r="I833" t="s">
        <v>1241</v>
      </c>
      <c r="J833" t="s">
        <v>1163</v>
      </c>
      <c r="K833" t="s">
        <v>1147</v>
      </c>
      <c r="L833" t="s">
        <v>1148</v>
      </c>
      <c r="M833" s="14">
        <v>185.83396191797399</v>
      </c>
      <c r="N833" t="s">
        <v>1151</v>
      </c>
      <c r="O833">
        <v>34.292828551738197</v>
      </c>
      <c r="P833">
        <v>-97.162496634125006</v>
      </c>
      <c r="Q833">
        <v>7.9</v>
      </c>
      <c r="R833" s="14">
        <v>1.6156742612644599</v>
      </c>
      <c r="S833" s="14">
        <v>1.0391504913784799</v>
      </c>
      <c r="T833" s="14">
        <v>-6.6975296697633899</v>
      </c>
    </row>
    <row r="834" spans="1:20">
      <c r="A834" t="s">
        <v>872</v>
      </c>
      <c r="B834">
        <v>1</v>
      </c>
      <c r="C834" s="2">
        <v>44796</v>
      </c>
      <c r="D834" t="s">
        <v>1845</v>
      </c>
      <c r="E834">
        <v>2021563</v>
      </c>
      <c r="F834">
        <v>2210938</v>
      </c>
      <c r="G834">
        <v>225380</v>
      </c>
      <c r="H834" t="s">
        <v>2352</v>
      </c>
      <c r="I834" t="s">
        <v>1241</v>
      </c>
      <c r="J834" t="s">
        <v>1163</v>
      </c>
      <c r="K834" t="s">
        <v>1147</v>
      </c>
      <c r="L834" t="s">
        <v>1148</v>
      </c>
      <c r="M834" s="14">
        <v>208.05417820171201</v>
      </c>
      <c r="N834" t="s">
        <v>1151</v>
      </c>
      <c r="O834">
        <v>36.245449105413897</v>
      </c>
      <c r="P834">
        <v>-96.832519927867907</v>
      </c>
      <c r="Q834">
        <v>7.3</v>
      </c>
      <c r="R834" s="14">
        <v>-6.6901742955308903</v>
      </c>
      <c r="S834" s="14">
        <v>-0.27782110687016298</v>
      </c>
      <c r="T834" s="14">
        <v>-4.4676054405695904</v>
      </c>
    </row>
    <row r="835" spans="1:20">
      <c r="A835" t="s">
        <v>804</v>
      </c>
      <c r="B835">
        <v>1</v>
      </c>
      <c r="C835" s="2">
        <v>44784</v>
      </c>
      <c r="D835" t="s">
        <v>1846</v>
      </c>
      <c r="E835">
        <v>2021468</v>
      </c>
      <c r="F835">
        <v>2210858</v>
      </c>
      <c r="G835">
        <v>225100</v>
      </c>
      <c r="H835" t="s">
        <v>2366</v>
      </c>
      <c r="I835" t="s">
        <v>1182</v>
      </c>
      <c r="J835" t="s">
        <v>1153</v>
      </c>
      <c r="K835" t="s">
        <v>1147</v>
      </c>
      <c r="L835" t="s">
        <v>1148</v>
      </c>
      <c r="M835" s="14">
        <v>1.16514158464745</v>
      </c>
      <c r="N835" t="s">
        <v>1154</v>
      </c>
      <c r="O835">
        <v>44.229320000000001</v>
      </c>
      <c r="P835">
        <v>-121.9161</v>
      </c>
      <c r="Q835">
        <v>5.6</v>
      </c>
      <c r="R835" s="14">
        <v>-71.573018790295095</v>
      </c>
      <c r="S835" s="14">
        <v>-9.5684001977269695</v>
      </c>
      <c r="T835" s="14">
        <v>4.9741827915207004</v>
      </c>
    </row>
    <row r="836" spans="1:20">
      <c r="A836" t="s">
        <v>842</v>
      </c>
      <c r="B836">
        <v>1</v>
      </c>
      <c r="C836" s="2">
        <v>44790</v>
      </c>
      <c r="D836" t="s">
        <v>1847</v>
      </c>
      <c r="E836">
        <v>2021525</v>
      </c>
      <c r="F836">
        <v>2210903</v>
      </c>
      <c r="G836">
        <v>225080</v>
      </c>
      <c r="H836" t="s">
        <v>2366</v>
      </c>
      <c r="I836" t="s">
        <v>1185</v>
      </c>
      <c r="J836" t="s">
        <v>1153</v>
      </c>
      <c r="K836" t="s">
        <v>1147</v>
      </c>
      <c r="L836" t="s">
        <v>1148</v>
      </c>
      <c r="M836" s="14">
        <v>2.0512126393755001</v>
      </c>
      <c r="N836" t="s">
        <v>1151</v>
      </c>
      <c r="O836">
        <v>44.039571802799898</v>
      </c>
      <c r="P836">
        <v>-116.96937273915501</v>
      </c>
      <c r="Q836">
        <v>2.2000000000000002</v>
      </c>
      <c r="R836" s="14">
        <v>-91.218287324068996</v>
      </c>
      <c r="S836" s="14">
        <v>-8.5998646624641797</v>
      </c>
      <c r="T836" s="14">
        <v>-22.419370024355501</v>
      </c>
    </row>
    <row r="837" spans="1:20">
      <c r="A837" t="s">
        <v>701</v>
      </c>
      <c r="B837">
        <v>1</v>
      </c>
      <c r="C837" s="2">
        <v>44776</v>
      </c>
      <c r="D837" t="s">
        <v>1848</v>
      </c>
      <c r="E837">
        <v>2021141</v>
      </c>
      <c r="F837">
        <v>2210745</v>
      </c>
      <c r="G837">
        <v>212520</v>
      </c>
      <c r="H837" t="s">
        <v>2366</v>
      </c>
      <c r="I837" t="s">
        <v>1182</v>
      </c>
      <c r="J837" t="s">
        <v>2326</v>
      </c>
      <c r="K837" t="s">
        <v>1147</v>
      </c>
      <c r="L837" t="s">
        <v>1148</v>
      </c>
      <c r="M837" s="14">
        <v>20.908454155278701</v>
      </c>
      <c r="N837" t="s">
        <v>1151</v>
      </c>
      <c r="O837">
        <v>44.119655634095899</v>
      </c>
      <c r="P837">
        <v>-123.292145819007</v>
      </c>
      <c r="Q837">
        <v>2.8</v>
      </c>
      <c r="R837" s="14">
        <v>-50.881820369806697</v>
      </c>
      <c r="S837" s="14">
        <v>-6.7221608533659296</v>
      </c>
      <c r="T837" s="14">
        <v>2.8954664571207598</v>
      </c>
    </row>
    <row r="838" spans="1:20">
      <c r="A838" t="s">
        <v>443</v>
      </c>
      <c r="B838">
        <v>1</v>
      </c>
      <c r="C838" s="2">
        <v>44754</v>
      </c>
      <c r="D838" t="s">
        <v>1849</v>
      </c>
      <c r="E838">
        <v>2020789</v>
      </c>
      <c r="F838">
        <v>2210464</v>
      </c>
      <c r="G838">
        <v>206980</v>
      </c>
      <c r="H838" t="s">
        <v>2366</v>
      </c>
      <c r="I838" t="s">
        <v>1182</v>
      </c>
      <c r="J838" t="s">
        <v>2325</v>
      </c>
      <c r="K838" t="s">
        <v>1147</v>
      </c>
      <c r="L838" t="s">
        <v>1148</v>
      </c>
      <c r="M838" s="14">
        <v>12.83855417</v>
      </c>
      <c r="N838" t="s">
        <v>1151</v>
      </c>
      <c r="O838">
        <v>44.189450000000001</v>
      </c>
      <c r="P838">
        <v>-120.4511</v>
      </c>
      <c r="Q838">
        <v>5.3</v>
      </c>
      <c r="R838" s="14">
        <v>-2.8872465182400999</v>
      </c>
      <c r="S838" s="14">
        <v>1.50461862948036E-2</v>
      </c>
      <c r="T838" s="14">
        <v>-3.0076160085985202</v>
      </c>
    </row>
    <row r="839" spans="1:20">
      <c r="A839" t="s">
        <v>234</v>
      </c>
      <c r="B839">
        <v>1</v>
      </c>
      <c r="C839" s="2">
        <v>44734</v>
      </c>
      <c r="D839" t="s">
        <v>1850</v>
      </c>
      <c r="E839">
        <v>2020549</v>
      </c>
      <c r="F839">
        <v>2210239</v>
      </c>
      <c r="G839">
        <v>206960</v>
      </c>
      <c r="H839" t="s">
        <v>2366</v>
      </c>
      <c r="I839" t="s">
        <v>1182</v>
      </c>
      <c r="J839" t="s">
        <v>1153</v>
      </c>
      <c r="K839" t="s">
        <v>1147</v>
      </c>
      <c r="L839" t="s">
        <v>1148</v>
      </c>
      <c r="M839" s="14">
        <v>2.53812869396284</v>
      </c>
      <c r="N839" t="s">
        <v>1154</v>
      </c>
      <c r="O839">
        <v>46.042879999999997</v>
      </c>
      <c r="P839">
        <v>-123.17749999999999</v>
      </c>
      <c r="Q839">
        <v>3.9</v>
      </c>
      <c r="R839" s="14">
        <v>-63.154308822813697</v>
      </c>
      <c r="S839" s="14">
        <v>-9.3004142852381406</v>
      </c>
      <c r="T839" s="14">
        <v>11.2490054590914</v>
      </c>
    </row>
    <row r="840" spans="1:20">
      <c r="A840" t="s">
        <v>821</v>
      </c>
      <c r="B840">
        <v>1</v>
      </c>
      <c r="C840" s="2">
        <v>44789</v>
      </c>
      <c r="D840" t="s">
        <v>1851</v>
      </c>
      <c r="E840">
        <v>2021499</v>
      </c>
      <c r="F840">
        <v>2210880</v>
      </c>
      <c r="G840">
        <v>225120</v>
      </c>
      <c r="H840" t="s">
        <v>2366</v>
      </c>
      <c r="I840" t="s">
        <v>1185</v>
      </c>
      <c r="J840" t="s">
        <v>1163</v>
      </c>
      <c r="K840" t="s">
        <v>1147</v>
      </c>
      <c r="L840" t="s">
        <v>1148</v>
      </c>
      <c r="M840" s="14">
        <v>4500.2829920000004</v>
      </c>
      <c r="N840" t="s">
        <v>1151</v>
      </c>
      <c r="O840">
        <v>43.604340000000001</v>
      </c>
      <c r="P840">
        <v>-117.30410000000001</v>
      </c>
      <c r="Q840">
        <v>14.5</v>
      </c>
      <c r="R840" s="14">
        <v>-107.461870717483</v>
      </c>
      <c r="S840" s="14">
        <v>-13.0197107283762</v>
      </c>
      <c r="T840" s="14">
        <v>-3.3041848904734001</v>
      </c>
    </row>
    <row r="841" spans="1:20">
      <c r="A841" t="s">
        <v>787</v>
      </c>
      <c r="B841">
        <v>1</v>
      </c>
      <c r="C841" s="2">
        <v>44782</v>
      </c>
      <c r="D841" t="s">
        <v>1852</v>
      </c>
      <c r="E841">
        <v>2021432</v>
      </c>
      <c r="F841">
        <v>2210839</v>
      </c>
      <c r="G841">
        <v>225060</v>
      </c>
      <c r="H841" t="s">
        <v>2366</v>
      </c>
      <c r="I841" t="s">
        <v>1182</v>
      </c>
      <c r="J841" t="s">
        <v>1157</v>
      </c>
      <c r="K841" t="s">
        <v>1147</v>
      </c>
      <c r="L841" t="s">
        <v>1148</v>
      </c>
      <c r="M841" s="14">
        <v>6.2085964276958299</v>
      </c>
      <c r="N841" t="s">
        <v>1154</v>
      </c>
      <c r="O841">
        <v>44.796529999999997</v>
      </c>
      <c r="P841">
        <v>-121.8139</v>
      </c>
      <c r="Q841">
        <v>3.4</v>
      </c>
      <c r="R841" s="14">
        <v>-73.199732296171405</v>
      </c>
      <c r="S841" s="14">
        <v>-9.0767497869534104</v>
      </c>
      <c r="T841" s="14">
        <v>-0.58573400054410696</v>
      </c>
    </row>
    <row r="842" spans="1:20">
      <c r="A842" t="s">
        <v>941</v>
      </c>
      <c r="B842">
        <v>1</v>
      </c>
      <c r="C842" s="2">
        <v>44804</v>
      </c>
      <c r="D842" t="s">
        <v>1853</v>
      </c>
      <c r="E842">
        <v>2021654</v>
      </c>
      <c r="F842">
        <v>2211015</v>
      </c>
      <c r="G842">
        <v>229720</v>
      </c>
      <c r="H842" t="s">
        <v>2366</v>
      </c>
      <c r="I842" t="s">
        <v>1185</v>
      </c>
      <c r="J842" t="s">
        <v>1157</v>
      </c>
      <c r="K842" t="s">
        <v>1147</v>
      </c>
      <c r="L842" t="s">
        <v>1148</v>
      </c>
      <c r="M842" s="14">
        <v>7.0196765063584801</v>
      </c>
      <c r="N842" t="s">
        <v>1154</v>
      </c>
      <c r="O842">
        <v>42.62932</v>
      </c>
      <c r="P842">
        <v>-118.5887</v>
      </c>
      <c r="Q842">
        <v>13.1</v>
      </c>
      <c r="R842" s="14">
        <v>-104.55564213656901</v>
      </c>
      <c r="S842" s="14">
        <v>-13.9234822188292</v>
      </c>
      <c r="T842" s="14">
        <v>6.8322156140641104</v>
      </c>
    </row>
    <row r="843" spans="1:20">
      <c r="A843" t="s">
        <v>532</v>
      </c>
      <c r="B843">
        <v>1</v>
      </c>
      <c r="C843" s="2">
        <v>44761</v>
      </c>
      <c r="D843" t="s">
        <v>1854</v>
      </c>
      <c r="E843">
        <v>2020909</v>
      </c>
      <c r="F843">
        <v>2210564</v>
      </c>
      <c r="G843">
        <v>206900</v>
      </c>
      <c r="H843" t="s">
        <v>2366</v>
      </c>
      <c r="I843" t="s">
        <v>1182</v>
      </c>
      <c r="J843" t="s">
        <v>1163</v>
      </c>
      <c r="K843" t="s">
        <v>1147</v>
      </c>
      <c r="L843" t="s">
        <v>1148</v>
      </c>
      <c r="M843" s="14">
        <v>90.811379430000002</v>
      </c>
      <c r="N843" t="s">
        <v>1154</v>
      </c>
      <c r="O843">
        <v>42.620570000000001</v>
      </c>
      <c r="P843">
        <v>-121.6373</v>
      </c>
      <c r="Q843">
        <v>1</v>
      </c>
      <c r="R843" s="14">
        <v>-8.0008057747277999</v>
      </c>
      <c r="S843" s="14">
        <v>6.47417419656853</v>
      </c>
      <c r="T843" s="14">
        <v>-59.794199347276098</v>
      </c>
    </row>
    <row r="844" spans="1:20">
      <c r="A844" t="s">
        <v>803</v>
      </c>
      <c r="B844">
        <v>1</v>
      </c>
      <c r="C844" s="2">
        <v>44783</v>
      </c>
      <c r="D844" t="s">
        <v>1855</v>
      </c>
      <c r="E844">
        <v>2021470</v>
      </c>
      <c r="F844">
        <v>2210857</v>
      </c>
      <c r="G844">
        <v>225160</v>
      </c>
      <c r="H844" t="s">
        <v>2366</v>
      </c>
      <c r="I844" t="s">
        <v>1182</v>
      </c>
      <c r="J844" t="s">
        <v>1153</v>
      </c>
      <c r="K844" t="s">
        <v>1147</v>
      </c>
      <c r="L844" t="s">
        <v>1148</v>
      </c>
      <c r="M844" s="14">
        <v>1.7949098420802501</v>
      </c>
      <c r="N844" t="s">
        <v>1154</v>
      </c>
      <c r="O844">
        <v>44.579410000000003</v>
      </c>
      <c r="P844">
        <v>-121.7642</v>
      </c>
      <c r="Q844">
        <v>7.2</v>
      </c>
      <c r="R844" s="14">
        <v>-84.260281913474003</v>
      </c>
      <c r="S844" s="14">
        <v>-11.651231189826101</v>
      </c>
      <c r="T844" s="14">
        <v>8.9495676051350106</v>
      </c>
    </row>
    <row r="845" spans="1:20">
      <c r="A845" t="s">
        <v>1026</v>
      </c>
      <c r="B845">
        <v>1</v>
      </c>
      <c r="C845" s="2">
        <v>44818</v>
      </c>
      <c r="D845" t="s">
        <v>1856</v>
      </c>
      <c r="E845">
        <v>2021757</v>
      </c>
      <c r="F845">
        <v>2211117</v>
      </c>
      <c r="G845">
        <v>225460</v>
      </c>
      <c r="H845" t="s">
        <v>2366</v>
      </c>
      <c r="I845" t="s">
        <v>1182</v>
      </c>
      <c r="J845" t="s">
        <v>1157</v>
      </c>
      <c r="K845" t="s">
        <v>1147</v>
      </c>
      <c r="L845" t="s">
        <v>1148</v>
      </c>
      <c r="M845" s="14">
        <v>4.7221661839999998</v>
      </c>
      <c r="N845" t="s">
        <v>1154</v>
      </c>
      <c r="O845">
        <v>44.859879999999997</v>
      </c>
      <c r="P845">
        <v>-117.8134</v>
      </c>
      <c r="Q845">
        <v>5.2</v>
      </c>
      <c r="R845" s="14">
        <v>-77.550749341591896</v>
      </c>
      <c r="S845" s="14">
        <v>-6.7269782531801301</v>
      </c>
      <c r="T845" s="14">
        <v>-23.734923316150802</v>
      </c>
    </row>
    <row r="846" spans="1:20">
      <c r="A846" t="s">
        <v>1044</v>
      </c>
      <c r="B846">
        <v>1</v>
      </c>
      <c r="C846" s="2">
        <v>44824</v>
      </c>
      <c r="D846" t="s">
        <v>1857</v>
      </c>
      <c r="E846">
        <v>2021800</v>
      </c>
      <c r="F846">
        <v>2211136</v>
      </c>
      <c r="G846">
        <v>225440</v>
      </c>
      <c r="H846" t="s">
        <v>2366</v>
      </c>
      <c r="I846" t="s">
        <v>1182</v>
      </c>
      <c r="J846" t="s">
        <v>1157</v>
      </c>
      <c r="K846" t="s">
        <v>1147</v>
      </c>
      <c r="L846" t="s">
        <v>1148</v>
      </c>
      <c r="M846" s="14">
        <v>9.4490836688769502</v>
      </c>
      <c r="N846" t="s">
        <v>1151</v>
      </c>
      <c r="O846">
        <v>42.889810000000097</v>
      </c>
      <c r="P846">
        <v>-124.0779</v>
      </c>
      <c r="Q846">
        <v>1.9</v>
      </c>
      <c r="R846" s="14">
        <v>-28.8155498898379</v>
      </c>
      <c r="S846" s="14">
        <v>-2.3468923004888702</v>
      </c>
      <c r="T846" s="14">
        <v>-10.040411485926899</v>
      </c>
    </row>
    <row r="847" spans="1:20">
      <c r="A847" t="s">
        <v>692</v>
      </c>
      <c r="B847">
        <v>1</v>
      </c>
      <c r="C847" s="2">
        <v>44775</v>
      </c>
      <c r="D847" t="s">
        <v>1858</v>
      </c>
      <c r="E847">
        <v>2021124</v>
      </c>
      <c r="F847">
        <v>2210735</v>
      </c>
      <c r="G847">
        <v>221280</v>
      </c>
      <c r="H847" t="s">
        <v>2366</v>
      </c>
      <c r="I847" t="s">
        <v>1182</v>
      </c>
      <c r="J847" t="s">
        <v>1163</v>
      </c>
      <c r="K847" t="s">
        <v>1147</v>
      </c>
      <c r="L847" t="s">
        <v>1148</v>
      </c>
      <c r="M847" s="14">
        <v>384.27369195048402</v>
      </c>
      <c r="N847" t="s">
        <v>1151</v>
      </c>
      <c r="O847">
        <v>42.0309357633584</v>
      </c>
      <c r="P847">
        <v>-123.145766994981</v>
      </c>
      <c r="Q847">
        <v>36.799999999999898</v>
      </c>
      <c r="R847" s="14">
        <v>-75.701976740746304</v>
      </c>
      <c r="S847" s="14">
        <v>-10.555270980095999</v>
      </c>
      <c r="T847" s="14">
        <v>8.7401911000224395</v>
      </c>
    </row>
    <row r="848" spans="1:20">
      <c r="A848" t="s">
        <v>543</v>
      </c>
      <c r="B848">
        <v>1</v>
      </c>
      <c r="C848" s="2">
        <v>44762</v>
      </c>
      <c r="D848" t="s">
        <v>1859</v>
      </c>
      <c r="E848">
        <v>2020965</v>
      </c>
      <c r="F848">
        <v>2210575</v>
      </c>
      <c r="G848">
        <v>221240</v>
      </c>
      <c r="H848" t="s">
        <v>2366</v>
      </c>
      <c r="I848" t="s">
        <v>1182</v>
      </c>
      <c r="J848" t="s">
        <v>1163</v>
      </c>
      <c r="K848" t="s">
        <v>1147</v>
      </c>
      <c r="L848" t="s">
        <v>1148</v>
      </c>
      <c r="M848" s="14">
        <v>4115.7227106065802</v>
      </c>
      <c r="N848" t="s">
        <v>1151</v>
      </c>
      <c r="O848">
        <v>43.687147398068603</v>
      </c>
      <c r="P848">
        <v>-121.741134633794</v>
      </c>
      <c r="Q848">
        <v>10.4</v>
      </c>
      <c r="R848" s="14">
        <v>-92.561342463440795</v>
      </c>
      <c r="S848" s="14">
        <v>-12.5351368756674</v>
      </c>
      <c r="T848" s="14">
        <v>7.7197525418987896</v>
      </c>
    </row>
    <row r="849" spans="1:20">
      <c r="A849" t="s">
        <v>620</v>
      </c>
      <c r="B849">
        <v>1</v>
      </c>
      <c r="C849" s="2">
        <v>44769</v>
      </c>
      <c r="D849" t="s">
        <v>1860</v>
      </c>
      <c r="E849">
        <v>2021053</v>
      </c>
      <c r="F849">
        <v>2210660</v>
      </c>
      <c r="G849">
        <v>212540</v>
      </c>
      <c r="H849" t="s">
        <v>2366</v>
      </c>
      <c r="I849" t="s">
        <v>1182</v>
      </c>
      <c r="J849" t="s">
        <v>2326</v>
      </c>
      <c r="K849" t="s">
        <v>1147</v>
      </c>
      <c r="L849" t="s">
        <v>1148</v>
      </c>
      <c r="M849" s="14">
        <v>28.9245118846144</v>
      </c>
      <c r="N849" t="s">
        <v>1154</v>
      </c>
      <c r="O849">
        <v>45.046913034438703</v>
      </c>
      <c r="P849">
        <v>-117.092623532487</v>
      </c>
      <c r="Q849">
        <v>10.1999999999999</v>
      </c>
      <c r="R849" s="14">
        <v>-118.400612536423</v>
      </c>
      <c r="S849" s="14">
        <v>-15.822982561969599</v>
      </c>
      <c r="T849" s="14">
        <v>8.1832479593341105</v>
      </c>
    </row>
    <row r="850" spans="1:20">
      <c r="A850" t="s">
        <v>542</v>
      </c>
      <c r="B850">
        <v>1</v>
      </c>
      <c r="C850" s="2">
        <v>44763</v>
      </c>
      <c r="D850" t="s">
        <v>1861</v>
      </c>
      <c r="E850">
        <v>2020964</v>
      </c>
      <c r="F850">
        <v>2210574</v>
      </c>
      <c r="G850">
        <v>212580</v>
      </c>
      <c r="H850" t="s">
        <v>2366</v>
      </c>
      <c r="I850" t="s">
        <v>1182</v>
      </c>
      <c r="J850" t="s">
        <v>1163</v>
      </c>
      <c r="K850" t="s">
        <v>1147</v>
      </c>
      <c r="L850" t="s">
        <v>1148</v>
      </c>
      <c r="M850" s="14">
        <v>1547.49618750184</v>
      </c>
      <c r="N850" t="s">
        <v>1154</v>
      </c>
      <c r="O850">
        <v>43.478797225018099</v>
      </c>
      <c r="P850">
        <v>-121.994159922392</v>
      </c>
      <c r="Q850">
        <v>50</v>
      </c>
      <c r="R850" s="14">
        <v>-76.168049815495294</v>
      </c>
      <c r="S850" s="14">
        <v>-9.2539636670350092</v>
      </c>
      <c r="T850" s="14">
        <v>-2.13634047921526</v>
      </c>
    </row>
    <row r="851" spans="1:20">
      <c r="A851" t="s">
        <v>260</v>
      </c>
      <c r="B851">
        <v>1</v>
      </c>
      <c r="C851" s="2">
        <v>44735</v>
      </c>
      <c r="D851" t="s">
        <v>1862</v>
      </c>
      <c r="E851">
        <v>2020572</v>
      </c>
      <c r="F851">
        <v>2210265</v>
      </c>
      <c r="G851">
        <v>202140</v>
      </c>
      <c r="H851" t="s">
        <v>2366</v>
      </c>
      <c r="I851" t="s">
        <v>1182</v>
      </c>
      <c r="J851" t="s">
        <v>1163</v>
      </c>
      <c r="K851" t="s">
        <v>1147</v>
      </c>
      <c r="L851" t="s">
        <v>1148</v>
      </c>
      <c r="M851" s="14">
        <v>255.79799091973001</v>
      </c>
      <c r="N851" t="s">
        <v>1154</v>
      </c>
      <c r="O851">
        <v>44.984638715783099</v>
      </c>
      <c r="P851">
        <v>-123.986958827566</v>
      </c>
      <c r="Q851">
        <v>5</v>
      </c>
      <c r="R851" s="14">
        <v>-39.408495563237302</v>
      </c>
      <c r="S851" s="14">
        <v>-6.0143960479157004</v>
      </c>
      <c r="T851" s="14">
        <v>8.7066728200883308</v>
      </c>
    </row>
    <row r="852" spans="1:20">
      <c r="A852" t="s">
        <v>1006</v>
      </c>
      <c r="B852">
        <v>1</v>
      </c>
      <c r="C852" s="2">
        <v>44817</v>
      </c>
      <c r="D852" t="s">
        <v>1863</v>
      </c>
      <c r="E852">
        <v>2021734</v>
      </c>
      <c r="F852">
        <v>2211093</v>
      </c>
      <c r="G852">
        <v>227600</v>
      </c>
      <c r="H852" t="s">
        <v>2366</v>
      </c>
      <c r="I852" t="s">
        <v>1182</v>
      </c>
      <c r="J852" t="s">
        <v>1157</v>
      </c>
      <c r="K852" t="s">
        <v>1147</v>
      </c>
      <c r="L852" t="s">
        <v>1148</v>
      </c>
      <c r="M852" s="14">
        <v>6.4727242296483798</v>
      </c>
      <c r="N852" t="s">
        <v>1154</v>
      </c>
      <c r="O852">
        <v>42.5979645039018</v>
      </c>
      <c r="P852">
        <v>-122.199149788943</v>
      </c>
      <c r="Q852">
        <v>5.3</v>
      </c>
      <c r="R852" s="14">
        <v>-58.786340715294003</v>
      </c>
      <c r="S852" s="14">
        <v>-6.01520112530656</v>
      </c>
      <c r="T852" s="14">
        <v>-10.6647317128414</v>
      </c>
    </row>
    <row r="853" spans="1:20">
      <c r="A853" t="s">
        <v>713</v>
      </c>
      <c r="B853">
        <v>1</v>
      </c>
      <c r="C853" s="2">
        <v>44777</v>
      </c>
      <c r="D853" t="s">
        <v>1864</v>
      </c>
      <c r="E853">
        <v>2021158</v>
      </c>
      <c r="F853">
        <v>2210760</v>
      </c>
      <c r="G853">
        <v>206920</v>
      </c>
      <c r="H853" t="s">
        <v>2366</v>
      </c>
      <c r="I853" t="s">
        <v>1182</v>
      </c>
      <c r="J853" t="s">
        <v>1153</v>
      </c>
      <c r="K853" t="s">
        <v>1147</v>
      </c>
      <c r="L853" t="s">
        <v>1148</v>
      </c>
      <c r="M853" s="14">
        <v>3.13318613177203</v>
      </c>
      <c r="N853" t="s">
        <v>1151</v>
      </c>
      <c r="O853">
        <v>44.705321815464799</v>
      </c>
      <c r="P853">
        <v>-122.726137284316</v>
      </c>
      <c r="Q853">
        <v>3.3</v>
      </c>
      <c r="R853" s="14">
        <v>-56.236056080971601</v>
      </c>
      <c r="S853" s="14">
        <v>-7.8135749265895704</v>
      </c>
      <c r="T853" s="14">
        <v>6.2725433317449601</v>
      </c>
    </row>
    <row r="854" spans="1:20">
      <c r="A854" t="s">
        <v>1038</v>
      </c>
      <c r="B854">
        <v>1</v>
      </c>
      <c r="C854" s="2">
        <v>44823</v>
      </c>
      <c r="D854" t="s">
        <v>1865</v>
      </c>
      <c r="E854">
        <v>2021791</v>
      </c>
      <c r="F854">
        <v>2211130</v>
      </c>
      <c r="G854">
        <v>219660</v>
      </c>
      <c r="H854" t="s">
        <v>2366</v>
      </c>
      <c r="I854" t="s">
        <v>1182</v>
      </c>
      <c r="J854" t="s">
        <v>2325</v>
      </c>
      <c r="K854" t="s">
        <v>1147</v>
      </c>
      <c r="L854" t="s">
        <v>1148</v>
      </c>
      <c r="M854" s="14">
        <v>13.2547165587418</v>
      </c>
      <c r="N854" t="s">
        <v>1151</v>
      </c>
      <c r="O854">
        <v>44.864573964679302</v>
      </c>
      <c r="P854">
        <v>-122.961325435437</v>
      </c>
      <c r="Q854">
        <v>20.3</v>
      </c>
      <c r="R854" s="14">
        <v>-40.159708826319999</v>
      </c>
      <c r="S854" s="14">
        <v>-4.1640653444576197</v>
      </c>
      <c r="T854" s="14">
        <v>-6.8471860706590899</v>
      </c>
    </row>
    <row r="855" spans="1:20">
      <c r="A855" t="s">
        <v>1025</v>
      </c>
      <c r="B855">
        <v>1</v>
      </c>
      <c r="C855" s="2">
        <v>44819</v>
      </c>
      <c r="D855" t="s">
        <v>1866</v>
      </c>
      <c r="E855">
        <v>2021765</v>
      </c>
      <c r="F855">
        <v>2211116</v>
      </c>
      <c r="G855">
        <v>227620</v>
      </c>
      <c r="H855" t="s">
        <v>2366</v>
      </c>
      <c r="I855" t="s">
        <v>1182</v>
      </c>
      <c r="J855" t="s">
        <v>2326</v>
      </c>
      <c r="K855" t="s">
        <v>1147</v>
      </c>
      <c r="L855" t="s">
        <v>1148</v>
      </c>
      <c r="M855" s="14">
        <v>37.353145303804602</v>
      </c>
      <c r="N855" t="s">
        <v>1151</v>
      </c>
      <c r="O855">
        <v>45.831840492085597</v>
      </c>
      <c r="P855">
        <v>-117.961866352448</v>
      </c>
      <c r="Q855">
        <v>6.3</v>
      </c>
      <c r="R855" s="14">
        <v>-95.543460336233906</v>
      </c>
      <c r="S855" s="14">
        <v>-12.767761644005899</v>
      </c>
      <c r="T855" s="14">
        <v>6.59863281581337</v>
      </c>
    </row>
    <row r="856" spans="1:20">
      <c r="A856" t="s">
        <v>19</v>
      </c>
      <c r="B856">
        <v>1</v>
      </c>
      <c r="C856" s="2">
        <v>44713</v>
      </c>
      <c r="D856" t="s">
        <v>1867</v>
      </c>
      <c r="E856">
        <v>2020283</v>
      </c>
      <c r="F856">
        <v>2210015</v>
      </c>
      <c r="G856">
        <v>216780</v>
      </c>
      <c r="H856" t="s">
        <v>2332</v>
      </c>
      <c r="I856" t="s">
        <v>1159</v>
      </c>
      <c r="J856" t="s">
        <v>1153</v>
      </c>
      <c r="K856" t="s">
        <v>1147</v>
      </c>
      <c r="L856" t="s">
        <v>1148</v>
      </c>
      <c r="M856" s="14">
        <v>1.8104379149393599</v>
      </c>
      <c r="N856" t="s">
        <v>1151</v>
      </c>
      <c r="O856">
        <v>39.980159999999998</v>
      </c>
      <c r="P856">
        <v>-77.17689</v>
      </c>
      <c r="Q856">
        <v>3.8</v>
      </c>
      <c r="R856" s="14">
        <v>-37.681157572034301</v>
      </c>
      <c r="S856" s="14">
        <v>-6.0141470493942899</v>
      </c>
      <c r="T856" s="14">
        <v>10.4320188231199</v>
      </c>
    </row>
    <row r="857" spans="1:20">
      <c r="A857" t="s">
        <v>279</v>
      </c>
      <c r="B857">
        <v>1</v>
      </c>
      <c r="C857" s="2">
        <v>44739</v>
      </c>
      <c r="D857" t="s">
        <v>1868</v>
      </c>
      <c r="E857">
        <v>2020668</v>
      </c>
      <c r="F857">
        <v>2210284</v>
      </c>
      <c r="G857">
        <v>209180</v>
      </c>
      <c r="H857" t="s">
        <v>2332</v>
      </c>
      <c r="I857" t="s">
        <v>1258</v>
      </c>
      <c r="J857" t="s">
        <v>2326</v>
      </c>
      <c r="K857" t="s">
        <v>1147</v>
      </c>
      <c r="L857" t="s">
        <v>1148</v>
      </c>
      <c r="M857" s="14">
        <v>27.562925440000001</v>
      </c>
      <c r="N857" t="s">
        <v>1154</v>
      </c>
      <c r="O857">
        <v>41.394910000000102</v>
      </c>
      <c r="P857">
        <v>-75.362790000000004</v>
      </c>
      <c r="Q857">
        <v>9.8000000000000007</v>
      </c>
      <c r="R857" s="14">
        <v>-50.611870447828103</v>
      </c>
      <c r="S857" s="14">
        <v>-7.4824686867480397</v>
      </c>
      <c r="T857" s="14">
        <v>9.24787904615612</v>
      </c>
    </row>
    <row r="858" spans="1:20">
      <c r="A858" t="s">
        <v>311</v>
      </c>
      <c r="B858">
        <v>1</v>
      </c>
      <c r="C858" s="2">
        <v>44741</v>
      </c>
      <c r="D858" t="s">
        <v>1869</v>
      </c>
      <c r="E858">
        <v>2020669</v>
      </c>
      <c r="F858">
        <v>2210322</v>
      </c>
      <c r="G858">
        <v>209120</v>
      </c>
      <c r="H858" t="s">
        <v>2332</v>
      </c>
      <c r="I858" t="s">
        <v>1258</v>
      </c>
      <c r="J858" t="s">
        <v>2325</v>
      </c>
      <c r="K858" t="s">
        <v>1147</v>
      </c>
      <c r="L858" t="s">
        <v>1148</v>
      </c>
      <c r="M858" s="14">
        <v>16.8872205924898</v>
      </c>
      <c r="N858" t="s">
        <v>1154</v>
      </c>
      <c r="O858">
        <v>41.841999224208102</v>
      </c>
      <c r="P858">
        <v>-75.856940943277706</v>
      </c>
      <c r="Q858">
        <v>10.9</v>
      </c>
      <c r="R858" s="14">
        <v>-49.442953671738699</v>
      </c>
      <c r="S858" s="14">
        <v>-7.2117879148267301</v>
      </c>
      <c r="T858" s="14">
        <v>8.25134964687512</v>
      </c>
    </row>
    <row r="859" spans="1:20">
      <c r="A859" t="s">
        <v>218</v>
      </c>
      <c r="B859">
        <v>1</v>
      </c>
      <c r="C859" s="2">
        <v>44734</v>
      </c>
      <c r="D859" t="s">
        <v>1870</v>
      </c>
      <c r="E859">
        <v>2020431</v>
      </c>
      <c r="F859">
        <v>2210222</v>
      </c>
      <c r="G859">
        <v>209100</v>
      </c>
      <c r="H859" t="s">
        <v>2332</v>
      </c>
      <c r="I859" t="s">
        <v>1258</v>
      </c>
      <c r="J859" t="s">
        <v>2325</v>
      </c>
      <c r="K859" t="s">
        <v>1147</v>
      </c>
      <c r="L859" t="s">
        <v>1148</v>
      </c>
      <c r="M859" s="14">
        <v>11.254529959016701</v>
      </c>
      <c r="N859" t="s">
        <v>1151</v>
      </c>
      <c r="O859">
        <v>40.334910021138001</v>
      </c>
      <c r="P859">
        <v>-75.706461741857495</v>
      </c>
      <c r="Q859">
        <v>16.600000000000001</v>
      </c>
      <c r="R859" s="14">
        <v>-38.129441640255699</v>
      </c>
      <c r="S859" s="14">
        <v>-6.1056773096549097</v>
      </c>
      <c r="T859" s="14">
        <v>10.7159768369836</v>
      </c>
    </row>
    <row r="860" spans="1:20">
      <c r="A860" t="s">
        <v>285</v>
      </c>
      <c r="B860">
        <v>1</v>
      </c>
      <c r="C860" s="2">
        <v>44740</v>
      </c>
      <c r="D860" t="s">
        <v>1871</v>
      </c>
      <c r="E860">
        <v>2020626</v>
      </c>
      <c r="F860">
        <v>2210294</v>
      </c>
      <c r="G860">
        <v>209140</v>
      </c>
      <c r="H860" t="s">
        <v>2332</v>
      </c>
      <c r="I860" t="s">
        <v>1258</v>
      </c>
      <c r="J860" t="s">
        <v>1163</v>
      </c>
      <c r="K860" t="s">
        <v>1147</v>
      </c>
      <c r="L860" t="s">
        <v>1148</v>
      </c>
      <c r="M860" s="14">
        <v>240.95543610898901</v>
      </c>
      <c r="N860" t="s">
        <v>1151</v>
      </c>
      <c r="O860">
        <v>41.374967817132699</v>
      </c>
      <c r="P860">
        <v>-74.9928990898878</v>
      </c>
      <c r="Q860">
        <v>1.75</v>
      </c>
      <c r="R860" s="14">
        <v>-48.475706411363298</v>
      </c>
      <c r="S860" s="14">
        <v>-7.5834769514903897</v>
      </c>
      <c r="T860" s="14">
        <v>12.192109200559701</v>
      </c>
    </row>
    <row r="861" spans="1:20">
      <c r="A861" t="s">
        <v>330</v>
      </c>
      <c r="B861">
        <v>1</v>
      </c>
      <c r="C861" s="2">
        <v>44742</v>
      </c>
      <c r="D861" t="s">
        <v>1872</v>
      </c>
      <c r="E861">
        <v>2020682</v>
      </c>
      <c r="F861">
        <v>2210341</v>
      </c>
      <c r="G861">
        <v>219300</v>
      </c>
      <c r="H861" t="s">
        <v>2332</v>
      </c>
      <c r="I861" t="s">
        <v>1159</v>
      </c>
      <c r="J861" t="s">
        <v>1153</v>
      </c>
      <c r="K861" t="s">
        <v>1147</v>
      </c>
      <c r="L861" t="s">
        <v>1148</v>
      </c>
      <c r="M861" s="14">
        <v>1.1493324000179801</v>
      </c>
      <c r="N861" t="s">
        <v>1151</v>
      </c>
      <c r="O861">
        <v>40.1295310806168</v>
      </c>
      <c r="P861">
        <v>-76.634931162133199</v>
      </c>
      <c r="Q861">
        <v>4.0999999999999899</v>
      </c>
      <c r="R861" s="14">
        <v>-38.177280299995701</v>
      </c>
      <c r="S861" s="14">
        <v>-5.6921949770654603</v>
      </c>
      <c r="T861" s="14">
        <v>7.3602795165279904</v>
      </c>
    </row>
    <row r="862" spans="1:20">
      <c r="A862" t="s">
        <v>282</v>
      </c>
      <c r="B862">
        <v>1</v>
      </c>
      <c r="C862" s="2">
        <v>44740</v>
      </c>
      <c r="D862" t="s">
        <v>1873</v>
      </c>
      <c r="E862">
        <v>2020624</v>
      </c>
      <c r="F862">
        <v>2210291</v>
      </c>
      <c r="G862">
        <v>219400</v>
      </c>
      <c r="H862" t="s">
        <v>2332</v>
      </c>
      <c r="I862" t="s">
        <v>1258</v>
      </c>
      <c r="J862" t="s">
        <v>1157</v>
      </c>
      <c r="K862" t="s">
        <v>1147</v>
      </c>
      <c r="L862" t="s">
        <v>1148</v>
      </c>
      <c r="M862" s="14">
        <v>4.9821133766082601</v>
      </c>
      <c r="N862" t="s">
        <v>1154</v>
      </c>
      <c r="O862">
        <v>41.899790000000003</v>
      </c>
      <c r="P862">
        <v>-75.654880000000006</v>
      </c>
      <c r="Q862">
        <v>1.2</v>
      </c>
      <c r="R862" s="14">
        <v>-42.480104160382702</v>
      </c>
      <c r="S862" s="14">
        <v>-5.6045369830647598</v>
      </c>
      <c r="T862" s="14">
        <v>2.3561917041353602</v>
      </c>
    </row>
    <row r="863" spans="1:20">
      <c r="A863" t="s">
        <v>143</v>
      </c>
      <c r="B863">
        <v>1</v>
      </c>
      <c r="C863" s="2">
        <v>44727</v>
      </c>
      <c r="D863" t="s">
        <v>1874</v>
      </c>
      <c r="E863">
        <v>2020437</v>
      </c>
      <c r="F863">
        <v>2210141</v>
      </c>
      <c r="G863">
        <v>209260</v>
      </c>
      <c r="H863" t="s">
        <v>2332</v>
      </c>
      <c r="I863" t="s">
        <v>1258</v>
      </c>
      <c r="J863" t="s">
        <v>1153</v>
      </c>
      <c r="K863" t="s">
        <v>1147</v>
      </c>
      <c r="L863" t="s">
        <v>1148</v>
      </c>
      <c r="M863" s="14">
        <v>1.8343680792013899</v>
      </c>
      <c r="N863" t="s">
        <v>1151</v>
      </c>
      <c r="O863">
        <v>41.029940000000003</v>
      </c>
      <c r="P863">
        <v>-80.239829999999998</v>
      </c>
      <c r="Q863">
        <v>2.1</v>
      </c>
      <c r="R863" s="14">
        <v>-23.815375807100502</v>
      </c>
      <c r="S863" s="14">
        <v>0.77085108452595796</v>
      </c>
      <c r="T863" s="14">
        <v>-29.982184483308199</v>
      </c>
    </row>
    <row r="864" spans="1:20">
      <c r="A864" t="s">
        <v>703</v>
      </c>
      <c r="B864">
        <v>1</v>
      </c>
      <c r="C864" s="2">
        <v>44777</v>
      </c>
      <c r="D864" t="s">
        <v>1875</v>
      </c>
      <c r="E864">
        <v>2021165</v>
      </c>
      <c r="F864">
        <v>2210747</v>
      </c>
      <c r="G864">
        <v>224060</v>
      </c>
      <c r="H864" t="s">
        <v>2332</v>
      </c>
      <c r="I864" t="s">
        <v>1258</v>
      </c>
      <c r="J864" t="s">
        <v>2326</v>
      </c>
      <c r="K864" t="s">
        <v>1147</v>
      </c>
      <c r="L864" t="s">
        <v>1148</v>
      </c>
      <c r="M864" s="14">
        <v>48.53077691</v>
      </c>
      <c r="N864" t="s">
        <v>1154</v>
      </c>
      <c r="O864">
        <v>41.204410000000003</v>
      </c>
      <c r="P864">
        <v>-74.999110000000002</v>
      </c>
      <c r="Q864">
        <v>2</v>
      </c>
      <c r="R864" s="14">
        <v>-38.715137252860401</v>
      </c>
      <c r="S864" s="14">
        <v>-5.4025111221498703</v>
      </c>
      <c r="T864" s="14">
        <v>4.5049517243385102</v>
      </c>
    </row>
    <row r="865" spans="1:20">
      <c r="A865" t="s">
        <v>420</v>
      </c>
      <c r="B865">
        <v>1</v>
      </c>
      <c r="C865" s="2">
        <v>44754</v>
      </c>
      <c r="D865" t="s">
        <v>1876</v>
      </c>
      <c r="E865">
        <v>2020771</v>
      </c>
      <c r="F865">
        <v>2210441</v>
      </c>
      <c r="G865">
        <v>219380</v>
      </c>
      <c r="H865" t="s">
        <v>2332</v>
      </c>
      <c r="I865" t="s">
        <v>1159</v>
      </c>
      <c r="J865" t="s">
        <v>2326</v>
      </c>
      <c r="K865" t="s">
        <v>1147</v>
      </c>
      <c r="L865" t="s">
        <v>1148</v>
      </c>
      <c r="M865" s="14">
        <v>28.919691140000001</v>
      </c>
      <c r="N865" t="s">
        <v>1151</v>
      </c>
      <c r="O865">
        <v>40.797699999999999</v>
      </c>
      <c r="P865">
        <v>-75.921509999999998</v>
      </c>
      <c r="Q865">
        <v>5.5</v>
      </c>
      <c r="R865" s="14">
        <v>-38.345496826938103</v>
      </c>
      <c r="S865" s="14">
        <v>-5.8782790659759803</v>
      </c>
      <c r="T865" s="14">
        <v>8.6807357008697394</v>
      </c>
    </row>
    <row r="866" spans="1:20">
      <c r="A866" t="s">
        <v>983</v>
      </c>
      <c r="B866">
        <v>1</v>
      </c>
      <c r="C866" s="2">
        <v>44816</v>
      </c>
      <c r="D866" t="s">
        <v>1877</v>
      </c>
      <c r="E866">
        <v>2021711</v>
      </c>
      <c r="F866">
        <v>2211063</v>
      </c>
      <c r="G866">
        <v>227860</v>
      </c>
      <c r="H866" t="s">
        <v>2332</v>
      </c>
      <c r="I866" t="s">
        <v>1258</v>
      </c>
      <c r="J866" t="s">
        <v>2326</v>
      </c>
      <c r="K866" t="s">
        <v>1147</v>
      </c>
      <c r="L866" t="s">
        <v>1148</v>
      </c>
      <c r="M866" s="14">
        <v>27.627001296179699</v>
      </c>
      <c r="N866" t="s">
        <v>1151</v>
      </c>
      <c r="O866">
        <v>41.100463147607002</v>
      </c>
      <c r="P866">
        <v>-75.457704577714395</v>
      </c>
      <c r="Q866">
        <v>1.9</v>
      </c>
      <c r="R866" s="14">
        <v>-31.5604549181684</v>
      </c>
      <c r="S866" s="14">
        <v>-4.7868625982191704</v>
      </c>
      <c r="T866" s="14">
        <v>6.7344458675848902</v>
      </c>
    </row>
    <row r="867" spans="1:20">
      <c r="A867" t="s">
        <v>166</v>
      </c>
      <c r="B867">
        <v>1</v>
      </c>
      <c r="C867" s="2">
        <v>44728</v>
      </c>
      <c r="D867" t="s">
        <v>1878</v>
      </c>
      <c r="E867">
        <v>2020454</v>
      </c>
      <c r="F867">
        <v>2210166</v>
      </c>
      <c r="G867">
        <v>216720</v>
      </c>
      <c r="H867" t="s">
        <v>2332</v>
      </c>
      <c r="I867" t="s">
        <v>1159</v>
      </c>
      <c r="J867" t="s">
        <v>2326</v>
      </c>
      <c r="K867" t="s">
        <v>1147</v>
      </c>
      <c r="L867" t="s">
        <v>1148</v>
      </c>
      <c r="M867" s="14">
        <v>20.876135586291198</v>
      </c>
      <c r="N867" t="s">
        <v>1151</v>
      </c>
      <c r="O867">
        <v>40.327922226919597</v>
      </c>
      <c r="P867">
        <v>-80.329394044156999</v>
      </c>
      <c r="Q867">
        <v>3.2</v>
      </c>
      <c r="R867" s="14">
        <v>-44.835029932031198</v>
      </c>
      <c r="S867" s="14">
        <v>-7.0918552074571704</v>
      </c>
      <c r="T867" s="14">
        <v>11.8998117276261</v>
      </c>
    </row>
    <row r="868" spans="1:20">
      <c r="A868" t="s">
        <v>120</v>
      </c>
      <c r="B868">
        <v>1</v>
      </c>
      <c r="C868" s="2">
        <v>44726</v>
      </c>
      <c r="D868" t="s">
        <v>1879</v>
      </c>
      <c r="E868">
        <v>2020414</v>
      </c>
      <c r="F868">
        <v>2210118</v>
      </c>
      <c r="G868">
        <v>209280</v>
      </c>
      <c r="H868" t="s">
        <v>2332</v>
      </c>
      <c r="I868" t="s">
        <v>1258</v>
      </c>
      <c r="J868" t="s">
        <v>1157</v>
      </c>
      <c r="K868" t="s">
        <v>1147</v>
      </c>
      <c r="L868" t="s">
        <v>1148</v>
      </c>
      <c r="M868" s="14">
        <v>4.0637039194520304</v>
      </c>
      <c r="N868" t="s">
        <v>1151</v>
      </c>
      <c r="O868">
        <v>41.443374375546398</v>
      </c>
      <c r="P868">
        <v>-78.924884616300503</v>
      </c>
      <c r="Q868">
        <v>1.7</v>
      </c>
      <c r="R868" s="14">
        <v>-41.923633923352099</v>
      </c>
      <c r="S868" s="14">
        <v>-5.5645709483596804</v>
      </c>
      <c r="T868" s="14">
        <v>2.5929336635253</v>
      </c>
    </row>
    <row r="869" spans="1:20">
      <c r="A869" t="s">
        <v>42</v>
      </c>
      <c r="B869">
        <v>1</v>
      </c>
      <c r="C869" s="2">
        <v>44717</v>
      </c>
      <c r="D869" t="s">
        <v>1880</v>
      </c>
      <c r="E869">
        <v>2020309</v>
      </c>
      <c r="F869">
        <v>2210038</v>
      </c>
      <c r="G869">
        <v>216580</v>
      </c>
      <c r="H869" t="s">
        <v>2330</v>
      </c>
      <c r="I869" t="s">
        <v>1258</v>
      </c>
      <c r="J869" t="s">
        <v>2325</v>
      </c>
      <c r="K869" t="s">
        <v>1147</v>
      </c>
      <c r="L869" t="s">
        <v>1148</v>
      </c>
      <c r="M869" s="14">
        <v>18.000964969999998</v>
      </c>
      <c r="N869" t="s">
        <v>1154</v>
      </c>
      <c r="O869">
        <v>41.434719999999999</v>
      </c>
      <c r="P869">
        <v>-71.488380000000006</v>
      </c>
      <c r="Q869">
        <v>10.7</v>
      </c>
      <c r="R869" s="14">
        <v>-18.936162244642698</v>
      </c>
      <c r="S869" s="14">
        <v>-1.78162449132016</v>
      </c>
      <c r="T869" s="14">
        <v>-4.6831663140814399</v>
      </c>
    </row>
    <row r="870" spans="1:20">
      <c r="A870" t="s">
        <v>39</v>
      </c>
      <c r="B870">
        <v>1</v>
      </c>
      <c r="C870" s="2">
        <v>44718</v>
      </c>
      <c r="D870" t="s">
        <v>1881</v>
      </c>
      <c r="E870">
        <v>2020311</v>
      </c>
      <c r="F870">
        <v>2210035</v>
      </c>
      <c r="G870">
        <v>216460</v>
      </c>
      <c r="H870" t="s">
        <v>2330</v>
      </c>
      <c r="I870" t="s">
        <v>1258</v>
      </c>
      <c r="J870" t="s">
        <v>2325</v>
      </c>
      <c r="K870" t="s">
        <v>1147</v>
      </c>
      <c r="L870" t="s">
        <v>1148</v>
      </c>
      <c r="M870" s="14">
        <v>12.171485069999999</v>
      </c>
      <c r="N870" t="s">
        <v>1154</v>
      </c>
      <c r="O870">
        <v>41.500250000000001</v>
      </c>
      <c r="P870">
        <v>-71.564689999999999</v>
      </c>
      <c r="Q870">
        <v>5.3</v>
      </c>
      <c r="R870" s="14">
        <v>-34.571593418458001</v>
      </c>
      <c r="S870" s="14">
        <v>-5.4042464052332901</v>
      </c>
      <c r="T870" s="14">
        <v>8.6623778234083204</v>
      </c>
    </row>
    <row r="871" spans="1:20">
      <c r="A871" t="s">
        <v>65</v>
      </c>
      <c r="B871">
        <v>1</v>
      </c>
      <c r="C871" s="2">
        <v>44719</v>
      </c>
      <c r="D871" t="s">
        <v>1882</v>
      </c>
      <c r="E871">
        <v>2020328</v>
      </c>
      <c r="F871">
        <v>2210061</v>
      </c>
      <c r="G871">
        <v>216480</v>
      </c>
      <c r="H871" t="s">
        <v>2330</v>
      </c>
      <c r="I871" t="s">
        <v>1149</v>
      </c>
      <c r="J871" t="s">
        <v>1153</v>
      </c>
      <c r="K871" t="s">
        <v>1147</v>
      </c>
      <c r="L871" t="s">
        <v>1148</v>
      </c>
      <c r="M871" s="14">
        <v>1.3827033387851899</v>
      </c>
      <c r="N871" t="s">
        <v>1154</v>
      </c>
      <c r="O871">
        <v>41.157760000000003</v>
      </c>
      <c r="P871">
        <v>-71.555970000000002</v>
      </c>
      <c r="Q871">
        <v>1.9</v>
      </c>
      <c r="R871" s="14">
        <v>-11.6388065229586</v>
      </c>
      <c r="S871" s="14">
        <v>-0.46491430257763999</v>
      </c>
      <c r="T871" s="14">
        <v>-7.9194921023375002</v>
      </c>
    </row>
    <row r="872" spans="1:20">
      <c r="A872" t="s">
        <v>59</v>
      </c>
      <c r="B872">
        <v>1</v>
      </c>
      <c r="C872" s="2">
        <v>44720</v>
      </c>
      <c r="D872" t="s">
        <v>1883</v>
      </c>
      <c r="E872">
        <v>2020344</v>
      </c>
      <c r="F872">
        <v>2210055</v>
      </c>
      <c r="G872">
        <v>216540</v>
      </c>
      <c r="H872" t="s">
        <v>2330</v>
      </c>
      <c r="I872" t="s">
        <v>1258</v>
      </c>
      <c r="J872" t="s">
        <v>2325</v>
      </c>
      <c r="K872" t="s">
        <v>1147</v>
      </c>
      <c r="L872" t="s">
        <v>1148</v>
      </c>
      <c r="M872" s="14">
        <v>13.837848920000001</v>
      </c>
      <c r="N872" t="s">
        <v>1151</v>
      </c>
      <c r="O872">
        <v>41.78866</v>
      </c>
      <c r="P872">
        <v>-71.468940000000003</v>
      </c>
      <c r="Q872">
        <v>4.5999999999999899</v>
      </c>
      <c r="R872" s="14">
        <v>-31.987381891956201</v>
      </c>
      <c r="S872" s="14">
        <v>-4.9869459297394396</v>
      </c>
      <c r="T872" s="14">
        <v>7.9081855459592498</v>
      </c>
    </row>
    <row r="873" spans="1:20">
      <c r="A873" t="s">
        <v>416</v>
      </c>
      <c r="B873">
        <v>1</v>
      </c>
      <c r="C873" s="2">
        <v>44754</v>
      </c>
      <c r="D873" t="s">
        <v>1884</v>
      </c>
      <c r="E873">
        <v>2020786</v>
      </c>
      <c r="F873">
        <v>2210436</v>
      </c>
      <c r="G873">
        <v>211980</v>
      </c>
      <c r="H873" t="s">
        <v>2330</v>
      </c>
      <c r="I873" t="s">
        <v>1258</v>
      </c>
      <c r="J873" t="s">
        <v>1157</v>
      </c>
      <c r="K873" t="s">
        <v>1147</v>
      </c>
      <c r="L873" t="s">
        <v>1148</v>
      </c>
      <c r="M873" s="14">
        <v>7.6424426910350096</v>
      </c>
      <c r="N873" t="s">
        <v>1154</v>
      </c>
      <c r="O873">
        <v>41.560025054717499</v>
      </c>
      <c r="P873">
        <v>-71.762078843092297</v>
      </c>
      <c r="Q873">
        <v>5.9</v>
      </c>
      <c r="R873" s="14">
        <v>-25.662950392658502</v>
      </c>
      <c r="S873" s="14">
        <v>-3.4132059778092798</v>
      </c>
      <c r="T873" s="14">
        <v>1.64269742981564</v>
      </c>
    </row>
    <row r="874" spans="1:20">
      <c r="A874" t="s">
        <v>468</v>
      </c>
      <c r="B874">
        <v>1</v>
      </c>
      <c r="C874" s="2">
        <v>44755</v>
      </c>
      <c r="D874" t="s">
        <v>1885</v>
      </c>
      <c r="E874">
        <v>2020801</v>
      </c>
      <c r="F874">
        <v>2210493</v>
      </c>
      <c r="G874">
        <v>212760</v>
      </c>
      <c r="H874" t="s">
        <v>2330</v>
      </c>
      <c r="I874" t="s">
        <v>1258</v>
      </c>
      <c r="J874" t="s">
        <v>1157</v>
      </c>
      <c r="K874" t="s">
        <v>1147</v>
      </c>
      <c r="L874" t="s">
        <v>1148</v>
      </c>
      <c r="M874" s="14">
        <v>7.4355749484659102</v>
      </c>
      <c r="N874" t="s">
        <v>1154</v>
      </c>
      <c r="O874">
        <v>41.489842652019597</v>
      </c>
      <c r="P874">
        <v>-71.546489075155904</v>
      </c>
      <c r="Q874">
        <v>7.4</v>
      </c>
      <c r="R874" s="14">
        <v>-34.467698273240899</v>
      </c>
      <c r="S874" s="14">
        <v>-5.6207386948803597</v>
      </c>
      <c r="T874" s="14">
        <v>10.498211285801901</v>
      </c>
    </row>
    <row r="875" spans="1:20">
      <c r="A875" t="s">
        <v>117</v>
      </c>
      <c r="B875">
        <v>1</v>
      </c>
      <c r="C875" s="2">
        <v>44724</v>
      </c>
      <c r="D875" t="s">
        <v>1886</v>
      </c>
      <c r="E875">
        <v>2020388</v>
      </c>
      <c r="F875">
        <v>2210115</v>
      </c>
      <c r="G875">
        <v>216900</v>
      </c>
      <c r="H875" t="s">
        <v>2330</v>
      </c>
      <c r="I875" t="s">
        <v>1258</v>
      </c>
      <c r="J875" t="s">
        <v>1157</v>
      </c>
      <c r="K875" t="s">
        <v>1147</v>
      </c>
      <c r="L875" t="s">
        <v>1148</v>
      </c>
      <c r="M875" s="14">
        <v>9.0597174227317794</v>
      </c>
      <c r="N875" t="s">
        <v>1154</v>
      </c>
      <c r="O875">
        <v>41.910042174639301</v>
      </c>
      <c r="P875">
        <v>-71.6493921855959</v>
      </c>
      <c r="Q875">
        <v>2.1</v>
      </c>
      <c r="R875" s="14">
        <v>-37.467964744242202</v>
      </c>
      <c r="S875" s="14">
        <v>-5.6349367781418902</v>
      </c>
      <c r="T875" s="14">
        <v>7.6115294808928802</v>
      </c>
    </row>
    <row r="876" spans="1:20">
      <c r="A876" t="s">
        <v>161</v>
      </c>
      <c r="B876">
        <v>1</v>
      </c>
      <c r="C876" s="2">
        <v>44728</v>
      </c>
      <c r="D876" t="s">
        <v>1887</v>
      </c>
      <c r="E876">
        <v>2020459</v>
      </c>
      <c r="F876">
        <v>2210161</v>
      </c>
      <c r="G876">
        <v>216420</v>
      </c>
      <c r="H876" t="s">
        <v>2330</v>
      </c>
      <c r="I876" t="s">
        <v>1258</v>
      </c>
      <c r="J876" t="s">
        <v>1153</v>
      </c>
      <c r="K876" t="s">
        <v>1147</v>
      </c>
      <c r="L876" t="s">
        <v>1148</v>
      </c>
      <c r="M876" s="14">
        <v>1.27535406148788</v>
      </c>
      <c r="N876" t="s">
        <v>1154</v>
      </c>
      <c r="O876">
        <v>41.570799459746098</v>
      </c>
      <c r="P876">
        <v>-71.745928361767795</v>
      </c>
      <c r="Q876">
        <v>2.1</v>
      </c>
      <c r="R876" s="14">
        <v>-40.059228002986899</v>
      </c>
      <c r="S876" s="14">
        <v>-6.7836688629101802</v>
      </c>
      <c r="T876" s="14">
        <v>14.2101229002945</v>
      </c>
    </row>
    <row r="877" spans="1:20">
      <c r="A877" t="s">
        <v>564</v>
      </c>
      <c r="B877">
        <v>1</v>
      </c>
      <c r="C877" s="2">
        <v>44764</v>
      </c>
      <c r="D877" t="s">
        <v>1888</v>
      </c>
      <c r="E877">
        <v>2020979</v>
      </c>
      <c r="F877">
        <v>2210598</v>
      </c>
      <c r="G877">
        <v>202100</v>
      </c>
      <c r="H877" t="s">
        <v>2373</v>
      </c>
      <c r="I877" t="s">
        <v>1149</v>
      </c>
      <c r="J877" t="s">
        <v>1153</v>
      </c>
      <c r="K877" t="s">
        <v>1147</v>
      </c>
      <c r="L877" t="s">
        <v>1148</v>
      </c>
      <c r="M877" s="14">
        <v>1.36574842467192</v>
      </c>
      <c r="N877" t="s">
        <v>1154</v>
      </c>
      <c r="O877">
        <v>34.696440000000003</v>
      </c>
      <c r="P877">
        <v>-80.117059999999995</v>
      </c>
      <c r="Q877">
        <v>1.5</v>
      </c>
      <c r="R877" s="14">
        <v>-7.6454169857398604</v>
      </c>
      <c r="S877" s="14">
        <v>-0.75792084736255505</v>
      </c>
      <c r="T877" s="14">
        <v>-1.58205020683942</v>
      </c>
    </row>
    <row r="878" spans="1:20">
      <c r="A878" t="s">
        <v>489</v>
      </c>
      <c r="B878">
        <v>1</v>
      </c>
      <c r="C878" s="2">
        <v>44761</v>
      </c>
      <c r="D878" t="s">
        <v>1889</v>
      </c>
      <c r="E878">
        <v>2020907</v>
      </c>
      <c r="F878">
        <v>2210518</v>
      </c>
      <c r="G878">
        <v>202120</v>
      </c>
      <c r="H878" t="s">
        <v>2373</v>
      </c>
      <c r="I878" t="s">
        <v>1149</v>
      </c>
      <c r="J878" t="s">
        <v>2326</v>
      </c>
      <c r="K878" t="s">
        <v>1147</v>
      </c>
      <c r="L878" t="s">
        <v>1148</v>
      </c>
      <c r="M878" s="14">
        <v>24.102926149999998</v>
      </c>
      <c r="N878" t="s">
        <v>1151</v>
      </c>
      <c r="O878">
        <v>33.617199999999997</v>
      </c>
      <c r="P878">
        <v>-81.808329999999998</v>
      </c>
      <c r="Q878">
        <v>3.6</v>
      </c>
      <c r="R878" s="14">
        <v>-17.595264161441801</v>
      </c>
      <c r="S878" s="14">
        <v>-3.2297170596580398</v>
      </c>
      <c r="T878" s="14">
        <v>8.2424723158225603</v>
      </c>
    </row>
    <row r="879" spans="1:20">
      <c r="A879" t="s">
        <v>524</v>
      </c>
      <c r="B879">
        <v>1</v>
      </c>
      <c r="C879" s="2">
        <v>44762</v>
      </c>
      <c r="D879" t="s">
        <v>1890</v>
      </c>
      <c r="E879">
        <v>2020921</v>
      </c>
      <c r="F879">
        <v>2210556</v>
      </c>
      <c r="G879">
        <v>202040</v>
      </c>
      <c r="H879" t="s">
        <v>2373</v>
      </c>
      <c r="I879" t="s">
        <v>1149</v>
      </c>
      <c r="J879" t="s">
        <v>1157</v>
      </c>
      <c r="K879" t="s">
        <v>1147</v>
      </c>
      <c r="L879" t="s">
        <v>1148</v>
      </c>
      <c r="M879" s="14">
        <v>8.3348884160000001</v>
      </c>
      <c r="N879" t="s">
        <v>1151</v>
      </c>
      <c r="O879">
        <v>33.967730000000003</v>
      </c>
      <c r="P879">
        <v>-81.247749999999996</v>
      </c>
      <c r="Q879">
        <v>1.5</v>
      </c>
      <c r="R879" s="14">
        <v>-12.091459264261299</v>
      </c>
      <c r="S879" s="14">
        <v>-2.1928500942519902</v>
      </c>
      <c r="T879" s="14">
        <v>5.4513414897546202</v>
      </c>
    </row>
    <row r="880" spans="1:20">
      <c r="A880" t="s">
        <v>498</v>
      </c>
      <c r="B880">
        <v>1</v>
      </c>
      <c r="C880" s="2">
        <v>44760</v>
      </c>
      <c r="D880" t="s">
        <v>1891</v>
      </c>
      <c r="E880">
        <v>2020905</v>
      </c>
      <c r="F880">
        <v>2210527</v>
      </c>
      <c r="G880">
        <v>220440</v>
      </c>
      <c r="H880" t="s">
        <v>2373</v>
      </c>
      <c r="I880" t="s">
        <v>1159</v>
      </c>
      <c r="J880" t="s">
        <v>1163</v>
      </c>
      <c r="K880" t="s">
        <v>1147</v>
      </c>
      <c r="L880" t="s">
        <v>1148</v>
      </c>
      <c r="M880" s="14">
        <v>16517.789330290801</v>
      </c>
      <c r="N880" t="s">
        <v>1151</v>
      </c>
      <c r="O880">
        <v>33.923209999999997</v>
      </c>
      <c r="P880">
        <v>-82.378100000000003</v>
      </c>
      <c r="Q880">
        <v>20.8</v>
      </c>
      <c r="R880" s="14">
        <v>-14.634937085752499</v>
      </c>
      <c r="S880" s="14">
        <v>-2.46750433716289</v>
      </c>
      <c r="T880" s="14">
        <v>5.10509761155053</v>
      </c>
    </row>
    <row r="881" spans="1:20">
      <c r="A881" t="s">
        <v>820</v>
      </c>
      <c r="B881">
        <v>1</v>
      </c>
      <c r="C881" s="2">
        <v>44789</v>
      </c>
      <c r="D881" t="s">
        <v>1892</v>
      </c>
      <c r="E881">
        <v>2021506</v>
      </c>
      <c r="F881">
        <v>2210878</v>
      </c>
      <c r="G881">
        <v>227740</v>
      </c>
      <c r="H881" t="s">
        <v>2373</v>
      </c>
      <c r="I881" t="s">
        <v>1159</v>
      </c>
      <c r="J881" t="s">
        <v>1157</v>
      </c>
      <c r="K881" t="s">
        <v>1147</v>
      </c>
      <c r="L881" t="s">
        <v>1148</v>
      </c>
      <c r="M881" s="14">
        <v>4.43757609623969</v>
      </c>
      <c r="N881" t="s">
        <v>1151</v>
      </c>
      <c r="O881">
        <v>34.6783218193696</v>
      </c>
      <c r="P881">
        <v>-82.678373950169799</v>
      </c>
      <c r="Q881">
        <v>2.7</v>
      </c>
      <c r="R881" s="14">
        <v>-13.581999637862101</v>
      </c>
      <c r="S881" s="14">
        <v>-2.5823287564860302</v>
      </c>
      <c r="T881" s="14">
        <v>7.07663041402611</v>
      </c>
    </row>
    <row r="882" spans="1:20">
      <c r="A882" t="s">
        <v>807</v>
      </c>
      <c r="B882">
        <v>1</v>
      </c>
      <c r="C882" s="2">
        <v>44787</v>
      </c>
      <c r="D882" t="s">
        <v>1893</v>
      </c>
      <c r="E882">
        <v>2021478</v>
      </c>
      <c r="F882">
        <v>2210861</v>
      </c>
      <c r="G882">
        <v>225540</v>
      </c>
      <c r="H882" t="s">
        <v>2373</v>
      </c>
      <c r="I882" t="s">
        <v>1159</v>
      </c>
      <c r="J882" t="s">
        <v>1163</v>
      </c>
      <c r="K882" t="s">
        <v>1147</v>
      </c>
      <c r="L882" t="s">
        <v>1148</v>
      </c>
      <c r="M882" s="14">
        <v>59.565778570008703</v>
      </c>
      <c r="N882" t="s">
        <v>1151</v>
      </c>
      <c r="O882">
        <v>34.872281651415399</v>
      </c>
      <c r="P882">
        <v>-81.845536775597495</v>
      </c>
      <c r="Q882">
        <v>5</v>
      </c>
      <c r="R882" s="14">
        <v>-12.1153042885446</v>
      </c>
      <c r="S882" s="14">
        <v>-1.81803733198482</v>
      </c>
      <c r="T882" s="14">
        <v>2.42899436733396</v>
      </c>
    </row>
    <row r="883" spans="1:20">
      <c r="A883" t="s">
        <v>531</v>
      </c>
      <c r="B883">
        <v>1</v>
      </c>
      <c r="C883" s="2">
        <v>44763</v>
      </c>
      <c r="D883" t="s">
        <v>1894</v>
      </c>
      <c r="E883">
        <v>2020953</v>
      </c>
      <c r="F883">
        <v>2210563</v>
      </c>
      <c r="G883">
        <v>220500</v>
      </c>
      <c r="H883" t="s">
        <v>2373</v>
      </c>
      <c r="I883" t="s">
        <v>1159</v>
      </c>
      <c r="J883" t="s">
        <v>1163</v>
      </c>
      <c r="K883" t="s">
        <v>1147</v>
      </c>
      <c r="L883" t="s">
        <v>1148</v>
      </c>
      <c r="M883" s="14">
        <v>4757.5892210784796</v>
      </c>
      <c r="N883" t="s">
        <v>1151</v>
      </c>
      <c r="O883">
        <v>34.4483643973158</v>
      </c>
      <c r="P883">
        <v>-80.869774600347895</v>
      </c>
      <c r="Q883">
        <v>8.1999999999999904</v>
      </c>
      <c r="R883" s="14">
        <v>-7.6216236282577396</v>
      </c>
      <c r="S883" s="14">
        <v>6.3146820974023203</v>
      </c>
      <c r="T883" s="14">
        <v>-58.1390804074763</v>
      </c>
    </row>
    <row r="884" spans="1:20">
      <c r="A884" t="s">
        <v>808</v>
      </c>
      <c r="B884">
        <v>1</v>
      </c>
      <c r="C884" s="2">
        <v>44788</v>
      </c>
      <c r="D884" t="s">
        <v>1895</v>
      </c>
      <c r="E884">
        <v>2021479</v>
      </c>
      <c r="F884">
        <v>2210862</v>
      </c>
      <c r="G884">
        <v>225520</v>
      </c>
      <c r="H884" t="s">
        <v>2373</v>
      </c>
      <c r="I884" t="s">
        <v>1159</v>
      </c>
      <c r="J884" t="s">
        <v>1163</v>
      </c>
      <c r="K884" t="s">
        <v>1147</v>
      </c>
      <c r="L884" t="s">
        <v>1148</v>
      </c>
      <c r="M884" s="14">
        <v>135.43577172044601</v>
      </c>
      <c r="N884" t="s">
        <v>1151</v>
      </c>
      <c r="O884">
        <v>35.004868770820202</v>
      </c>
      <c r="P884">
        <v>-82.109470268432801</v>
      </c>
      <c r="Q884">
        <v>9.1999999999999904</v>
      </c>
      <c r="R884" s="14">
        <v>-12.3068746439913</v>
      </c>
      <c r="S884" s="14">
        <v>-1.9484362339155501</v>
      </c>
      <c r="T884" s="14">
        <v>3.2806152273331102</v>
      </c>
    </row>
    <row r="885" spans="1:20">
      <c r="A885" t="s">
        <v>162</v>
      </c>
      <c r="B885">
        <v>1</v>
      </c>
      <c r="C885" s="2">
        <v>44727</v>
      </c>
      <c r="D885" t="s">
        <v>1896</v>
      </c>
      <c r="E885">
        <v>2020458</v>
      </c>
      <c r="F885">
        <v>2210162</v>
      </c>
      <c r="G885">
        <v>209780</v>
      </c>
      <c r="H885" t="s">
        <v>2357</v>
      </c>
      <c r="I885" t="s">
        <v>1319</v>
      </c>
      <c r="J885" t="s">
        <v>1153</v>
      </c>
      <c r="K885" t="s">
        <v>1147</v>
      </c>
      <c r="L885" t="s">
        <v>1148</v>
      </c>
      <c r="M885" s="14">
        <v>1.4170282492833099</v>
      </c>
      <c r="N885" t="s">
        <v>1151</v>
      </c>
      <c r="O885">
        <v>42.489840000000001</v>
      </c>
      <c r="P885">
        <v>-96.479119999999995</v>
      </c>
      <c r="Q885">
        <v>2.2000000000000002</v>
      </c>
      <c r="R885" s="14">
        <v>-44.196135678568197</v>
      </c>
      <c r="S885" s="14">
        <v>-4.2702792734597903</v>
      </c>
      <c r="T885" s="14">
        <v>-10.0339014908898</v>
      </c>
    </row>
    <row r="886" spans="1:20">
      <c r="A886" t="s">
        <v>85</v>
      </c>
      <c r="B886">
        <v>1</v>
      </c>
      <c r="C886" s="2">
        <v>44720</v>
      </c>
      <c r="D886" t="s">
        <v>1897</v>
      </c>
      <c r="E886">
        <v>2020501</v>
      </c>
      <c r="F886">
        <v>2210081</v>
      </c>
      <c r="G886">
        <v>209560</v>
      </c>
      <c r="H886" t="s">
        <v>2357</v>
      </c>
      <c r="I886" t="s">
        <v>1319</v>
      </c>
      <c r="J886" t="s">
        <v>2325</v>
      </c>
      <c r="K886" t="s">
        <v>1147</v>
      </c>
      <c r="L886" t="s">
        <v>1148</v>
      </c>
      <c r="M886" s="14">
        <v>14.260852379999999</v>
      </c>
      <c r="N886" t="s">
        <v>1154</v>
      </c>
      <c r="O886">
        <v>45.03031</v>
      </c>
      <c r="P886">
        <v>-97.770799999999994</v>
      </c>
      <c r="Q886">
        <v>3.1</v>
      </c>
      <c r="R886" s="14">
        <v>-37.302973065734399</v>
      </c>
      <c r="S886" s="14">
        <v>-3.8390166830761698</v>
      </c>
      <c r="T886" s="14">
        <v>-6.5908396011250199</v>
      </c>
    </row>
    <row r="887" spans="1:20">
      <c r="A887" t="s">
        <v>874</v>
      </c>
      <c r="B887">
        <v>1</v>
      </c>
      <c r="C887" s="2">
        <v>44796</v>
      </c>
      <c r="D887" t="s">
        <v>1898</v>
      </c>
      <c r="E887">
        <v>2021571</v>
      </c>
      <c r="F887">
        <v>2210940</v>
      </c>
      <c r="G887">
        <v>228540</v>
      </c>
      <c r="H887" t="s">
        <v>2357</v>
      </c>
      <c r="I887" t="s">
        <v>1611</v>
      </c>
      <c r="J887" t="s">
        <v>1153</v>
      </c>
      <c r="K887" t="s">
        <v>1147</v>
      </c>
      <c r="L887" t="s">
        <v>1148</v>
      </c>
      <c r="M887" s="14">
        <v>2.9992151210000002</v>
      </c>
      <c r="N887" t="s">
        <v>1151</v>
      </c>
      <c r="O887">
        <v>44.324849999999998</v>
      </c>
      <c r="P887">
        <v>-101.6482</v>
      </c>
      <c r="Q887">
        <v>1.8</v>
      </c>
      <c r="R887" s="14">
        <v>-13.525120107817999</v>
      </c>
      <c r="S887" s="14">
        <v>2.1781643933706998</v>
      </c>
      <c r="T887" s="14">
        <v>-30.950435254783599</v>
      </c>
    </row>
    <row r="888" spans="1:20">
      <c r="A888" t="s">
        <v>753</v>
      </c>
      <c r="B888">
        <v>1</v>
      </c>
      <c r="C888" s="2">
        <v>44782</v>
      </c>
      <c r="D888" t="s">
        <v>1899</v>
      </c>
      <c r="E888">
        <v>2021450</v>
      </c>
      <c r="F888">
        <v>2210803</v>
      </c>
      <c r="G888">
        <v>215140</v>
      </c>
      <c r="H888" t="s">
        <v>2357</v>
      </c>
      <c r="I888" t="s">
        <v>1611</v>
      </c>
      <c r="J888" t="s">
        <v>2325</v>
      </c>
      <c r="K888" t="s">
        <v>1147</v>
      </c>
      <c r="L888" t="s">
        <v>1148</v>
      </c>
      <c r="M888" s="14">
        <v>13.990104909999999</v>
      </c>
      <c r="N888" t="s">
        <v>1151</v>
      </c>
      <c r="O888">
        <v>45.783230000000003</v>
      </c>
      <c r="P888">
        <v>-101.0891</v>
      </c>
      <c r="Q888">
        <v>5</v>
      </c>
      <c r="R888" s="14">
        <v>-47.938809072902799</v>
      </c>
      <c r="S888" s="14">
        <v>-3.4227881197965102</v>
      </c>
      <c r="T888" s="14">
        <v>-20.5565041145307</v>
      </c>
    </row>
    <row r="889" spans="1:20">
      <c r="A889" t="s">
        <v>152</v>
      </c>
      <c r="B889">
        <v>1</v>
      </c>
      <c r="C889" s="2">
        <v>44726</v>
      </c>
      <c r="D889" t="s">
        <v>1900</v>
      </c>
      <c r="E889">
        <v>2020457</v>
      </c>
      <c r="F889">
        <v>2210151</v>
      </c>
      <c r="G889">
        <v>199060</v>
      </c>
      <c r="H889" t="s">
        <v>2357</v>
      </c>
      <c r="I889" t="s">
        <v>1319</v>
      </c>
      <c r="J889" t="s">
        <v>2326</v>
      </c>
      <c r="K889" t="s">
        <v>1147</v>
      </c>
      <c r="L889" t="s">
        <v>1148</v>
      </c>
      <c r="M889" s="14">
        <v>24.530657699999999</v>
      </c>
      <c r="N889" t="s">
        <v>1154</v>
      </c>
      <c r="O889">
        <v>43.230550000000001</v>
      </c>
      <c r="P889">
        <v>-97.032629999999997</v>
      </c>
      <c r="Q889">
        <v>2.5</v>
      </c>
      <c r="R889" s="14">
        <v>-14.8072694059413</v>
      </c>
      <c r="S889" s="14">
        <v>-0.19452549722967499</v>
      </c>
      <c r="T889" s="14">
        <v>-13.2510654281039</v>
      </c>
    </row>
    <row r="890" spans="1:20">
      <c r="A890" t="s">
        <v>66</v>
      </c>
      <c r="B890">
        <v>1</v>
      </c>
      <c r="C890" s="2">
        <v>44719</v>
      </c>
      <c r="D890" t="s">
        <v>1901</v>
      </c>
      <c r="E890">
        <v>2020354</v>
      </c>
      <c r="F890">
        <v>2210062</v>
      </c>
      <c r="G890">
        <v>209680</v>
      </c>
      <c r="H890" t="s">
        <v>2357</v>
      </c>
      <c r="I890" t="s">
        <v>1319</v>
      </c>
      <c r="J890" t="s">
        <v>1163</v>
      </c>
      <c r="K890" t="s">
        <v>1147</v>
      </c>
      <c r="L890" t="s">
        <v>1148</v>
      </c>
      <c r="M890" s="14">
        <v>1133.64888421714</v>
      </c>
      <c r="N890" t="s">
        <v>1154</v>
      </c>
      <c r="O890">
        <v>44.869059999999998</v>
      </c>
      <c r="P890">
        <v>-97.179479999999998</v>
      </c>
      <c r="Q890">
        <v>2.7</v>
      </c>
      <c r="R890" s="14">
        <v>-38.470835967646003</v>
      </c>
      <c r="S890" s="14">
        <v>-3.9423464992062698</v>
      </c>
      <c r="T890" s="14">
        <v>-6.9320639739958896</v>
      </c>
    </row>
    <row r="891" spans="1:20">
      <c r="A891" t="s">
        <v>408</v>
      </c>
      <c r="B891">
        <v>1</v>
      </c>
      <c r="C891" s="2">
        <v>44754</v>
      </c>
      <c r="D891" t="s">
        <v>1902</v>
      </c>
      <c r="E891">
        <v>2020780</v>
      </c>
      <c r="F891">
        <v>2210428</v>
      </c>
      <c r="G891">
        <v>213200</v>
      </c>
      <c r="H891" t="s">
        <v>2357</v>
      </c>
      <c r="I891" t="s">
        <v>1319</v>
      </c>
      <c r="J891" t="s">
        <v>2326</v>
      </c>
      <c r="K891" t="s">
        <v>1147</v>
      </c>
      <c r="L891" t="s">
        <v>1148</v>
      </c>
      <c r="M891" s="14">
        <v>34.727046922072603</v>
      </c>
      <c r="N891" t="s">
        <v>1154</v>
      </c>
      <c r="O891">
        <v>45.6091485176782</v>
      </c>
      <c r="P891">
        <v>-97.146358514068794</v>
      </c>
      <c r="Q891">
        <v>2</v>
      </c>
      <c r="R891" s="14">
        <v>-42.395775720204</v>
      </c>
      <c r="S891" s="14">
        <v>-4.4622838823770401</v>
      </c>
      <c r="T891" s="14">
        <v>-6.6975046611876996</v>
      </c>
    </row>
    <row r="892" spans="1:20">
      <c r="A892" t="s">
        <v>141</v>
      </c>
      <c r="B892">
        <v>1</v>
      </c>
      <c r="C892" s="2">
        <v>44726</v>
      </c>
      <c r="D892" t="s">
        <v>1903</v>
      </c>
      <c r="E892">
        <v>2020502</v>
      </c>
      <c r="F892">
        <v>2210139</v>
      </c>
      <c r="G892">
        <v>209700</v>
      </c>
      <c r="H892" t="s">
        <v>2357</v>
      </c>
      <c r="I892" t="s">
        <v>1319</v>
      </c>
      <c r="J892" t="s">
        <v>2326</v>
      </c>
      <c r="K892" t="s">
        <v>1147</v>
      </c>
      <c r="L892" t="s">
        <v>1148</v>
      </c>
      <c r="M892" s="14">
        <v>42.160700662766999</v>
      </c>
      <c r="N892" t="s">
        <v>1154</v>
      </c>
      <c r="O892">
        <v>45.148660931695503</v>
      </c>
      <c r="P892">
        <v>-98.682187268994596</v>
      </c>
      <c r="Q892">
        <v>1.3</v>
      </c>
      <c r="R892" s="14">
        <v>-38.368520118007403</v>
      </c>
      <c r="S892" s="14">
        <v>-3.5595660463411098</v>
      </c>
      <c r="T892" s="14">
        <v>-9.8919917472785297</v>
      </c>
    </row>
    <row r="893" spans="1:20">
      <c r="A893" t="s">
        <v>228</v>
      </c>
      <c r="B893">
        <v>1</v>
      </c>
      <c r="C893" s="2">
        <v>44733</v>
      </c>
      <c r="D893" t="s">
        <v>1904</v>
      </c>
      <c r="E893">
        <v>2020525</v>
      </c>
      <c r="F893">
        <v>2210233</v>
      </c>
      <c r="G893">
        <v>209740</v>
      </c>
      <c r="H893" t="s">
        <v>2357</v>
      </c>
      <c r="I893" t="s">
        <v>1319</v>
      </c>
      <c r="J893" t="s">
        <v>1157</v>
      </c>
      <c r="K893" t="s">
        <v>1147</v>
      </c>
      <c r="L893" t="s">
        <v>1148</v>
      </c>
      <c r="M893" s="14">
        <v>5.1511923487898397</v>
      </c>
      <c r="N893" t="s">
        <v>1154</v>
      </c>
      <c r="O893">
        <v>45.718477485441497</v>
      </c>
      <c r="P893">
        <v>-97.387961435006005</v>
      </c>
      <c r="Q893">
        <v>2</v>
      </c>
      <c r="R893" s="14">
        <v>-48.4516417745401</v>
      </c>
      <c r="S893" s="14">
        <v>-5.2116994152981402</v>
      </c>
      <c r="T893" s="14">
        <v>-6.7580464521550097</v>
      </c>
    </row>
    <row r="894" spans="1:20">
      <c r="A894" t="s">
        <v>539</v>
      </c>
      <c r="B894">
        <v>1</v>
      </c>
      <c r="C894" s="2">
        <v>44762</v>
      </c>
      <c r="D894" t="s">
        <v>1905</v>
      </c>
      <c r="E894">
        <v>2020946</v>
      </c>
      <c r="F894">
        <v>2210571</v>
      </c>
      <c r="G894">
        <v>209540</v>
      </c>
      <c r="H894" t="s">
        <v>2357</v>
      </c>
      <c r="I894" t="s">
        <v>1182</v>
      </c>
      <c r="J894" t="s">
        <v>1163</v>
      </c>
      <c r="K894" t="s">
        <v>1147</v>
      </c>
      <c r="L894" t="s">
        <v>1148</v>
      </c>
      <c r="M894" s="14">
        <v>154.945247234834</v>
      </c>
      <c r="N894" t="s">
        <v>1151</v>
      </c>
      <c r="O894">
        <v>43.973156458724198</v>
      </c>
      <c r="P894">
        <v>-103.47133423454</v>
      </c>
      <c r="Q894">
        <v>17</v>
      </c>
      <c r="R894" s="14">
        <v>-89.909696108376707</v>
      </c>
      <c r="S894" s="14">
        <v>-11.264709215383499</v>
      </c>
      <c r="T894" s="14">
        <v>0.20797761469124501</v>
      </c>
    </row>
    <row r="895" spans="1:20">
      <c r="A895" t="s">
        <v>927</v>
      </c>
      <c r="B895">
        <v>1</v>
      </c>
      <c r="C895" s="2">
        <v>44803</v>
      </c>
      <c r="D895" t="s">
        <v>1906</v>
      </c>
      <c r="E895">
        <v>2021635</v>
      </c>
      <c r="F895">
        <v>2211001</v>
      </c>
      <c r="G895">
        <v>228380</v>
      </c>
      <c r="H895" t="s">
        <v>2357</v>
      </c>
      <c r="I895" t="s">
        <v>1319</v>
      </c>
      <c r="J895" t="s">
        <v>1157</v>
      </c>
      <c r="K895" t="s">
        <v>1147</v>
      </c>
      <c r="L895" t="s">
        <v>1148</v>
      </c>
      <c r="M895" s="14">
        <v>7.6541507579019799</v>
      </c>
      <c r="N895" t="s">
        <v>1154</v>
      </c>
      <c r="O895">
        <v>45.608199999999997</v>
      </c>
      <c r="P895">
        <v>-97.209220000000002</v>
      </c>
      <c r="Q895">
        <v>1.2</v>
      </c>
      <c r="R895" s="14">
        <v>-36.0891742427509</v>
      </c>
      <c r="S895" s="14">
        <v>-3.0022741142006399</v>
      </c>
      <c r="T895" s="14">
        <v>-12.070981329145701</v>
      </c>
    </row>
    <row r="896" spans="1:20">
      <c r="A896" t="s">
        <v>674</v>
      </c>
      <c r="B896">
        <v>1</v>
      </c>
      <c r="C896" s="2">
        <v>44776</v>
      </c>
      <c r="D896" t="s">
        <v>1907</v>
      </c>
      <c r="E896">
        <v>2021137</v>
      </c>
      <c r="F896">
        <v>2210717</v>
      </c>
      <c r="G896">
        <v>213500</v>
      </c>
      <c r="H896" t="s">
        <v>2357</v>
      </c>
      <c r="I896" t="s">
        <v>1611</v>
      </c>
      <c r="J896" t="s">
        <v>1157</v>
      </c>
      <c r="K896" t="s">
        <v>1147</v>
      </c>
      <c r="L896" t="s">
        <v>1148</v>
      </c>
      <c r="M896" s="14">
        <v>4.0007289307935601</v>
      </c>
      <c r="N896" t="s">
        <v>1151</v>
      </c>
      <c r="O896">
        <v>44.019599999999997</v>
      </c>
      <c r="P896">
        <v>-100.56529999999999</v>
      </c>
      <c r="Q896">
        <v>2.8</v>
      </c>
      <c r="R896" s="14">
        <v>-27.324625864763998</v>
      </c>
      <c r="S896" s="14">
        <v>-2.4588794548789301</v>
      </c>
      <c r="T896" s="14">
        <v>-7.6535902257325796</v>
      </c>
    </row>
    <row r="897" spans="1:20">
      <c r="A897" t="s">
        <v>449</v>
      </c>
      <c r="B897">
        <v>1</v>
      </c>
      <c r="C897" s="2">
        <v>44754</v>
      </c>
      <c r="D897" t="s">
        <v>1908</v>
      </c>
      <c r="E897">
        <v>2020794</v>
      </c>
      <c r="F897">
        <v>2210471</v>
      </c>
      <c r="G897">
        <v>218780</v>
      </c>
      <c r="H897" t="s">
        <v>2357</v>
      </c>
      <c r="I897" t="s">
        <v>1611</v>
      </c>
      <c r="J897" t="s">
        <v>1157</v>
      </c>
      <c r="K897" t="s">
        <v>1147</v>
      </c>
      <c r="L897" t="s">
        <v>1148</v>
      </c>
      <c r="M897" s="14">
        <v>6.4288679999999996</v>
      </c>
      <c r="N897" t="s">
        <v>1151</v>
      </c>
      <c r="O897">
        <v>43.864449999999998</v>
      </c>
      <c r="P897">
        <v>-99.663520000000005</v>
      </c>
      <c r="Q897">
        <v>3</v>
      </c>
      <c r="R897" s="14">
        <v>-31.890810809319799</v>
      </c>
      <c r="S897" s="14">
        <v>-1.6983152788703699</v>
      </c>
      <c r="T897" s="14">
        <v>-18.3042885783568</v>
      </c>
    </row>
    <row r="898" spans="1:20">
      <c r="A898" t="s">
        <v>314</v>
      </c>
      <c r="B898">
        <v>1</v>
      </c>
      <c r="C898" s="2">
        <v>44740</v>
      </c>
      <c r="D898" t="s">
        <v>1909</v>
      </c>
      <c r="E898">
        <v>2020643</v>
      </c>
      <c r="F898">
        <v>2210325</v>
      </c>
      <c r="G898">
        <v>218760</v>
      </c>
      <c r="H898" t="s">
        <v>2357</v>
      </c>
      <c r="I898" t="s">
        <v>1319</v>
      </c>
      <c r="J898" t="s">
        <v>1163</v>
      </c>
      <c r="K898" t="s">
        <v>1147</v>
      </c>
      <c r="L898" t="s">
        <v>1148</v>
      </c>
      <c r="M898" s="14">
        <v>3182.9668769999998</v>
      </c>
      <c r="N898" t="s">
        <v>1154</v>
      </c>
      <c r="O898">
        <v>45.274540000000002</v>
      </c>
      <c r="P898">
        <v>-97.338319999999996</v>
      </c>
      <c r="Q898">
        <v>10.1999999999999</v>
      </c>
      <c r="R898" s="14">
        <v>-33.8345803153642</v>
      </c>
      <c r="S898" s="14">
        <v>-3.23535867876656</v>
      </c>
      <c r="T898" s="14">
        <v>-7.95171088523169</v>
      </c>
    </row>
    <row r="899" spans="1:20">
      <c r="A899" t="s">
        <v>687</v>
      </c>
      <c r="B899">
        <v>1</v>
      </c>
      <c r="C899" s="2">
        <v>44776</v>
      </c>
      <c r="D899" t="s">
        <v>1910</v>
      </c>
      <c r="E899">
        <v>2021136</v>
      </c>
      <c r="F899">
        <v>2210730</v>
      </c>
      <c r="G899">
        <v>222400</v>
      </c>
      <c r="H899" t="s">
        <v>2357</v>
      </c>
      <c r="I899" t="s">
        <v>1319</v>
      </c>
      <c r="J899" t="s">
        <v>2325</v>
      </c>
      <c r="K899" t="s">
        <v>1147</v>
      </c>
      <c r="L899" t="s">
        <v>1148</v>
      </c>
      <c r="M899" s="14">
        <v>13.015119240000001</v>
      </c>
      <c r="N899" t="s">
        <v>1154</v>
      </c>
      <c r="O899">
        <v>45.088900000000002</v>
      </c>
      <c r="P899">
        <v>-96.464969999999994</v>
      </c>
      <c r="Q899">
        <v>1.3</v>
      </c>
      <c r="R899" s="14">
        <v>-24.509497871997901</v>
      </c>
      <c r="S899" s="14">
        <v>-1.21752521781942</v>
      </c>
      <c r="T899" s="14">
        <v>-14.7692961294425</v>
      </c>
    </row>
    <row r="900" spans="1:20">
      <c r="A900" t="s">
        <v>465</v>
      </c>
      <c r="B900">
        <v>1</v>
      </c>
      <c r="C900" s="2">
        <v>44755</v>
      </c>
      <c r="D900" t="s">
        <v>1911</v>
      </c>
      <c r="E900">
        <v>2020829</v>
      </c>
      <c r="F900">
        <v>2210490</v>
      </c>
      <c r="G900">
        <v>219540</v>
      </c>
      <c r="H900" t="s">
        <v>2357</v>
      </c>
      <c r="I900" t="s">
        <v>1611</v>
      </c>
      <c r="J900" t="s">
        <v>1153</v>
      </c>
      <c r="K900" t="s">
        <v>1147</v>
      </c>
      <c r="L900" t="s">
        <v>1148</v>
      </c>
      <c r="M900" s="14">
        <v>1.4100360000000001</v>
      </c>
      <c r="N900" t="s">
        <v>1151</v>
      </c>
      <c r="O900">
        <v>43.35474</v>
      </c>
      <c r="P900">
        <v>-100.23560000000001</v>
      </c>
      <c r="Q900">
        <v>3.2</v>
      </c>
      <c r="R900" s="14">
        <v>-23.909349537073599</v>
      </c>
      <c r="S900" s="14">
        <v>-0.64113937392562503</v>
      </c>
      <c r="T900" s="14">
        <v>-18.780234545668598</v>
      </c>
    </row>
    <row r="901" spans="1:20">
      <c r="A901" t="s">
        <v>294</v>
      </c>
      <c r="B901">
        <v>1</v>
      </c>
      <c r="C901" s="2">
        <v>44739</v>
      </c>
      <c r="D901" t="s">
        <v>1912</v>
      </c>
      <c r="E901">
        <v>2020622</v>
      </c>
      <c r="F901">
        <v>2210304</v>
      </c>
      <c r="G901">
        <v>214760</v>
      </c>
      <c r="H901" t="s">
        <v>2357</v>
      </c>
      <c r="I901" t="s">
        <v>1319</v>
      </c>
      <c r="J901" t="s">
        <v>2325</v>
      </c>
      <c r="K901" t="s">
        <v>1147</v>
      </c>
      <c r="L901" t="s">
        <v>1148</v>
      </c>
      <c r="M901" s="14">
        <v>12.065144950000001</v>
      </c>
      <c r="N901" t="s">
        <v>1154</v>
      </c>
      <c r="O901">
        <v>45.458440000000003</v>
      </c>
      <c r="P901">
        <v>-97.263149999999996</v>
      </c>
      <c r="Q901">
        <v>1.9</v>
      </c>
      <c r="R901" s="14">
        <v>-61.498335198484497</v>
      </c>
      <c r="S901" s="14">
        <v>-7.6283464878595098</v>
      </c>
      <c r="T901" s="14">
        <v>-0.47156329560849702</v>
      </c>
    </row>
    <row r="902" spans="1:20">
      <c r="A902" t="s">
        <v>304</v>
      </c>
      <c r="B902">
        <v>1</v>
      </c>
      <c r="C902" s="2">
        <v>44740</v>
      </c>
      <c r="D902" t="s">
        <v>1913</v>
      </c>
      <c r="E902">
        <v>2020645</v>
      </c>
      <c r="F902">
        <v>2210314</v>
      </c>
      <c r="G902">
        <v>219060</v>
      </c>
      <c r="H902" t="s">
        <v>2357</v>
      </c>
      <c r="I902" t="s">
        <v>1319</v>
      </c>
      <c r="J902" t="s">
        <v>1163</v>
      </c>
      <c r="K902" t="s">
        <v>1147</v>
      </c>
      <c r="L902" t="s">
        <v>1148</v>
      </c>
      <c r="M902" s="14">
        <v>54.086682001711402</v>
      </c>
      <c r="N902" t="s">
        <v>1154</v>
      </c>
      <c r="O902">
        <v>45.246690000000001</v>
      </c>
      <c r="P902">
        <v>-97.254890000000003</v>
      </c>
      <c r="Q902">
        <v>2.4900000000000002</v>
      </c>
      <c r="R902" s="14">
        <v>-40.8209127338095</v>
      </c>
      <c r="S902" s="14">
        <v>-4.5932503860251401</v>
      </c>
      <c r="T902" s="14">
        <v>-4.0749096456083302</v>
      </c>
    </row>
    <row r="903" spans="1:20">
      <c r="A903" t="s">
        <v>834</v>
      </c>
      <c r="B903">
        <v>1</v>
      </c>
      <c r="C903" s="2">
        <v>44791</v>
      </c>
      <c r="D903" t="s">
        <v>1914</v>
      </c>
      <c r="E903">
        <v>2021530</v>
      </c>
      <c r="F903">
        <v>2210893</v>
      </c>
      <c r="G903">
        <v>228400</v>
      </c>
      <c r="H903" t="s">
        <v>2357</v>
      </c>
      <c r="I903" t="s">
        <v>1611</v>
      </c>
      <c r="J903" t="s">
        <v>1157</v>
      </c>
      <c r="K903" t="s">
        <v>1147</v>
      </c>
      <c r="L903" t="s">
        <v>1148</v>
      </c>
      <c r="M903" s="14">
        <v>7.7717954960000002</v>
      </c>
      <c r="N903" t="s">
        <v>1151</v>
      </c>
      <c r="O903">
        <v>44.396729999999998</v>
      </c>
      <c r="P903">
        <v>-101.7615</v>
      </c>
      <c r="Q903">
        <v>1.25</v>
      </c>
      <c r="R903" s="14">
        <v>-19.732740084193399</v>
      </c>
      <c r="S903" s="14">
        <v>1.15242493674494</v>
      </c>
      <c r="T903" s="14">
        <v>-28.952139578153002</v>
      </c>
    </row>
    <row r="904" spans="1:20">
      <c r="A904" t="s">
        <v>159</v>
      </c>
      <c r="B904">
        <v>1</v>
      </c>
      <c r="C904" s="2">
        <v>44727</v>
      </c>
      <c r="D904" t="s">
        <v>1915</v>
      </c>
      <c r="E904">
        <v>2020503</v>
      </c>
      <c r="F904">
        <v>2210159</v>
      </c>
      <c r="G904">
        <v>209640</v>
      </c>
      <c r="H904" t="s">
        <v>2357</v>
      </c>
      <c r="I904" t="s">
        <v>1319</v>
      </c>
      <c r="J904" t="s">
        <v>2325</v>
      </c>
      <c r="K904" t="s">
        <v>1147</v>
      </c>
      <c r="L904" t="s">
        <v>1148</v>
      </c>
      <c r="M904" s="14">
        <v>18.33589108</v>
      </c>
      <c r="N904" t="s">
        <v>1151</v>
      </c>
      <c r="O904">
        <v>45.463929999999898</v>
      </c>
      <c r="P904">
        <v>-98.749549999999999</v>
      </c>
      <c r="Q904">
        <v>1.95</v>
      </c>
      <c r="R904" s="14">
        <v>-59.103064340406497</v>
      </c>
      <c r="S904" s="14">
        <v>-7.4572350472604496</v>
      </c>
      <c r="T904" s="14">
        <v>0.55481603767704202</v>
      </c>
    </row>
    <row r="905" spans="1:20">
      <c r="A905" t="s">
        <v>1064</v>
      </c>
      <c r="B905">
        <v>1</v>
      </c>
      <c r="C905" s="2">
        <v>44825</v>
      </c>
      <c r="D905" t="s">
        <v>1916</v>
      </c>
      <c r="E905">
        <v>2021819</v>
      </c>
      <c r="F905">
        <v>2211159</v>
      </c>
      <c r="G905">
        <v>209520</v>
      </c>
      <c r="H905" t="s">
        <v>2357</v>
      </c>
      <c r="I905" t="s">
        <v>1611</v>
      </c>
      <c r="J905" t="s">
        <v>1153</v>
      </c>
      <c r="K905" t="s">
        <v>1147</v>
      </c>
      <c r="L905" t="s">
        <v>1148</v>
      </c>
      <c r="M905" s="14">
        <v>2.6721927820000002</v>
      </c>
      <c r="N905" t="s">
        <v>1151</v>
      </c>
      <c r="O905">
        <v>44.671950000000002</v>
      </c>
      <c r="P905">
        <v>-103.3205</v>
      </c>
      <c r="Q905">
        <v>3.1</v>
      </c>
      <c r="R905" s="14">
        <v>-57.217511813101602</v>
      </c>
      <c r="S905" s="14">
        <v>-4.2280464467798398</v>
      </c>
      <c r="T905" s="14">
        <v>-23.393140238862799</v>
      </c>
    </row>
    <row r="906" spans="1:20">
      <c r="A906" t="s">
        <v>581</v>
      </c>
      <c r="B906">
        <v>1</v>
      </c>
      <c r="C906" s="2">
        <v>44768</v>
      </c>
      <c r="D906" t="s">
        <v>1917</v>
      </c>
      <c r="E906">
        <v>2021019</v>
      </c>
      <c r="F906">
        <v>2210615</v>
      </c>
      <c r="G906">
        <v>218700</v>
      </c>
      <c r="H906" t="s">
        <v>2357</v>
      </c>
      <c r="I906" t="s">
        <v>1319</v>
      </c>
      <c r="J906" t="s">
        <v>1163</v>
      </c>
      <c r="K906" t="s">
        <v>1147</v>
      </c>
      <c r="L906" t="s">
        <v>1148</v>
      </c>
      <c r="M906" s="14">
        <v>995.73371923725699</v>
      </c>
      <c r="N906" t="s">
        <v>1154</v>
      </c>
      <c r="O906">
        <v>44.941291077625202</v>
      </c>
      <c r="P906">
        <v>-97.691076092314802</v>
      </c>
      <c r="Q906">
        <v>2.5</v>
      </c>
      <c r="R906" s="14">
        <v>-27.173492429056701</v>
      </c>
      <c r="S906" s="14">
        <v>-2.4320742325228801</v>
      </c>
      <c r="T906" s="14">
        <v>-7.7168985688736802</v>
      </c>
    </row>
    <row r="907" spans="1:20">
      <c r="A907" t="s">
        <v>276</v>
      </c>
      <c r="B907">
        <v>1</v>
      </c>
      <c r="C907" s="2">
        <v>44738</v>
      </c>
      <c r="D907" t="s">
        <v>1918</v>
      </c>
      <c r="E907">
        <v>2020604</v>
      </c>
      <c r="F907">
        <v>2210281</v>
      </c>
      <c r="G907">
        <v>207100</v>
      </c>
      <c r="H907" t="s">
        <v>2357</v>
      </c>
      <c r="I907" t="s">
        <v>1319</v>
      </c>
      <c r="J907" t="s">
        <v>1157</v>
      </c>
      <c r="K907" t="s">
        <v>1147</v>
      </c>
      <c r="L907" t="s">
        <v>1148</v>
      </c>
      <c r="M907" s="14">
        <v>4.3444403430434599</v>
      </c>
      <c r="N907" t="s">
        <v>1154</v>
      </c>
      <c r="O907">
        <v>45.626486537673799</v>
      </c>
      <c r="P907">
        <v>-97.298353183308095</v>
      </c>
      <c r="Q907">
        <v>1.7</v>
      </c>
      <c r="R907" s="14">
        <v>-45.484746109829999</v>
      </c>
      <c r="S907" s="14">
        <v>-4.7689323447786203</v>
      </c>
      <c r="T907" s="14">
        <v>-7.33328735160101</v>
      </c>
    </row>
    <row r="908" spans="1:20">
      <c r="A908" t="s">
        <v>1013</v>
      </c>
      <c r="B908">
        <v>1</v>
      </c>
      <c r="C908" s="2">
        <v>44818</v>
      </c>
      <c r="D908" t="s">
        <v>1919</v>
      </c>
      <c r="E908">
        <v>2021763</v>
      </c>
      <c r="F908">
        <v>2211102</v>
      </c>
      <c r="G908">
        <v>227160</v>
      </c>
      <c r="H908" t="s">
        <v>2357</v>
      </c>
      <c r="I908" t="s">
        <v>1611</v>
      </c>
      <c r="J908" t="s">
        <v>2326</v>
      </c>
      <c r="K908" t="s">
        <v>1147</v>
      </c>
      <c r="L908" t="s">
        <v>1148</v>
      </c>
      <c r="M908" s="14">
        <v>27.2776331906629</v>
      </c>
      <c r="N908" t="s">
        <v>1154</v>
      </c>
      <c r="O908">
        <v>45.764248673273499</v>
      </c>
      <c r="P908">
        <v>-99.645581260250594</v>
      </c>
      <c r="Q908">
        <v>3.1</v>
      </c>
      <c r="R908" s="14">
        <v>-55.787081447594304</v>
      </c>
      <c r="S908" s="14">
        <v>-4.8547279132521099</v>
      </c>
      <c r="T908" s="14">
        <v>-16.9492581415773</v>
      </c>
    </row>
    <row r="909" spans="1:20">
      <c r="A909" t="s">
        <v>591</v>
      </c>
      <c r="B909">
        <v>1</v>
      </c>
      <c r="C909" s="2">
        <v>44769</v>
      </c>
      <c r="D909" t="s">
        <v>1920</v>
      </c>
      <c r="E909">
        <v>2021043</v>
      </c>
      <c r="F909">
        <v>2210626</v>
      </c>
      <c r="G909">
        <v>209760</v>
      </c>
      <c r="H909" t="s">
        <v>2357</v>
      </c>
      <c r="I909" t="s">
        <v>1319</v>
      </c>
      <c r="J909" t="s">
        <v>1163</v>
      </c>
      <c r="K909" t="s">
        <v>1147</v>
      </c>
      <c r="L909" t="s">
        <v>1148</v>
      </c>
      <c r="M909" s="14">
        <v>57.521278326292801</v>
      </c>
      <c r="N909" t="s">
        <v>1154</v>
      </c>
      <c r="O909">
        <v>45.0512382579468</v>
      </c>
      <c r="P909">
        <v>-97.533086630195996</v>
      </c>
      <c r="Q909">
        <v>4.0999999999999899</v>
      </c>
      <c r="R909" s="14">
        <v>-32.691949939999198</v>
      </c>
      <c r="S909" s="14">
        <v>-2.89848054627228</v>
      </c>
      <c r="T909" s="14">
        <v>-9.5041055698209504</v>
      </c>
    </row>
    <row r="910" spans="1:20">
      <c r="A910" t="s">
        <v>957</v>
      </c>
      <c r="B910">
        <v>1</v>
      </c>
      <c r="C910" s="2">
        <v>44810</v>
      </c>
      <c r="D910" t="s">
        <v>1921</v>
      </c>
      <c r="E910">
        <v>2021680</v>
      </c>
      <c r="F910">
        <v>2211031</v>
      </c>
      <c r="G910">
        <v>228720</v>
      </c>
      <c r="H910" t="s">
        <v>2357</v>
      </c>
      <c r="I910" t="s">
        <v>1319</v>
      </c>
      <c r="J910" t="s">
        <v>1163</v>
      </c>
      <c r="K910" t="s">
        <v>1147</v>
      </c>
      <c r="L910" t="s">
        <v>1148</v>
      </c>
      <c r="M910" s="14">
        <v>50.860005553883703</v>
      </c>
      <c r="N910" t="s">
        <v>1151</v>
      </c>
      <c r="O910">
        <v>43.017925777557103</v>
      </c>
      <c r="P910">
        <v>-97.448225059162098</v>
      </c>
      <c r="Q910">
        <v>1.1000000000000001</v>
      </c>
      <c r="R910" s="14">
        <v>-7.9043539906192004</v>
      </c>
      <c r="S910" s="14">
        <v>1.65555139426715</v>
      </c>
      <c r="T910" s="14">
        <v>-21.1487651447564</v>
      </c>
    </row>
    <row r="911" spans="1:20">
      <c r="A911" t="s">
        <v>479</v>
      </c>
      <c r="B911">
        <v>1</v>
      </c>
      <c r="C911" s="2">
        <v>44759</v>
      </c>
      <c r="D911" t="s">
        <v>1922</v>
      </c>
      <c r="E911">
        <v>2020855</v>
      </c>
      <c r="F911">
        <v>2210507</v>
      </c>
      <c r="G911">
        <v>213400</v>
      </c>
      <c r="H911" t="s">
        <v>2357</v>
      </c>
      <c r="I911" t="s">
        <v>1611</v>
      </c>
      <c r="J911" t="s">
        <v>1153</v>
      </c>
      <c r="K911" t="s">
        <v>1147</v>
      </c>
      <c r="L911" t="s">
        <v>1148</v>
      </c>
      <c r="M911" s="14">
        <v>1.47728445829782</v>
      </c>
      <c r="N911" t="s">
        <v>1151</v>
      </c>
      <c r="O911">
        <v>45.533518928421202</v>
      </c>
      <c r="P911">
        <v>-101.830410385767</v>
      </c>
      <c r="Q911">
        <v>1</v>
      </c>
      <c r="R911" s="14">
        <v>-38.751131086030298</v>
      </c>
      <c r="S911" s="14">
        <v>-4.3186221862794003</v>
      </c>
      <c r="T911" s="14">
        <v>-4.2021535957951102</v>
      </c>
    </row>
    <row r="912" spans="1:20">
      <c r="A912" t="s">
        <v>536</v>
      </c>
      <c r="B912">
        <v>1</v>
      </c>
      <c r="C912" s="2">
        <v>44762</v>
      </c>
      <c r="D912" t="s">
        <v>1923</v>
      </c>
      <c r="E912">
        <v>2020940</v>
      </c>
      <c r="F912">
        <v>2210568</v>
      </c>
      <c r="G912">
        <v>214540</v>
      </c>
      <c r="H912" t="s">
        <v>2357</v>
      </c>
      <c r="I912" t="s">
        <v>1319</v>
      </c>
      <c r="J912" t="s">
        <v>1163</v>
      </c>
      <c r="K912" t="s">
        <v>1147</v>
      </c>
      <c r="L912" t="s">
        <v>1148</v>
      </c>
      <c r="M912" s="14">
        <v>133.33905351345601</v>
      </c>
      <c r="N912" t="s">
        <v>1154</v>
      </c>
      <c r="O912">
        <v>44.957674641033996</v>
      </c>
      <c r="P912">
        <v>-97.290601612266599</v>
      </c>
      <c r="Q912">
        <v>6</v>
      </c>
      <c r="R912" s="14">
        <v>-33.057732133421801</v>
      </c>
      <c r="S912" s="14">
        <v>-3.1882649783322701</v>
      </c>
      <c r="T912" s="14">
        <v>-7.55161230676363</v>
      </c>
    </row>
    <row r="913" spans="1:20">
      <c r="A913" t="s">
        <v>1009</v>
      </c>
      <c r="B913">
        <v>1</v>
      </c>
      <c r="C913" s="2">
        <v>44817</v>
      </c>
      <c r="D913" t="s">
        <v>1924</v>
      </c>
      <c r="E913">
        <v>2021733</v>
      </c>
      <c r="F913">
        <v>2211096</v>
      </c>
      <c r="G913">
        <v>227120</v>
      </c>
      <c r="H913" t="s">
        <v>2357</v>
      </c>
      <c r="I913" t="s">
        <v>1611</v>
      </c>
      <c r="J913" t="s">
        <v>2325</v>
      </c>
      <c r="K913" t="s">
        <v>1147</v>
      </c>
      <c r="L913" t="s">
        <v>1148</v>
      </c>
      <c r="M913" s="14">
        <v>12.2925611557548</v>
      </c>
      <c r="N913" t="s">
        <v>1154</v>
      </c>
      <c r="O913">
        <v>45.647388522730502</v>
      </c>
      <c r="P913">
        <v>-99.504774814311105</v>
      </c>
      <c r="Q913">
        <v>2.5</v>
      </c>
      <c r="R913" s="14">
        <v>-30.7292503671109</v>
      </c>
      <c r="S913" s="14">
        <v>-3.0770301318923901</v>
      </c>
      <c r="T913" s="14">
        <v>-6.1130093119717497</v>
      </c>
    </row>
    <row r="914" spans="1:20">
      <c r="A914" t="s">
        <v>750</v>
      </c>
      <c r="B914">
        <v>1</v>
      </c>
      <c r="C914" s="2">
        <v>44783</v>
      </c>
      <c r="D914" t="s">
        <v>1925</v>
      </c>
      <c r="E914">
        <v>2021430</v>
      </c>
      <c r="F914">
        <v>2210799</v>
      </c>
      <c r="G914">
        <v>213580</v>
      </c>
      <c r="H914" t="s">
        <v>2357</v>
      </c>
      <c r="I914" t="s">
        <v>1319</v>
      </c>
      <c r="J914" t="s">
        <v>2326</v>
      </c>
      <c r="K914" t="s">
        <v>1147</v>
      </c>
      <c r="L914" t="s">
        <v>1148</v>
      </c>
      <c r="M914" s="14">
        <v>27.8034495809754</v>
      </c>
      <c r="N914" t="s">
        <v>1154</v>
      </c>
      <c r="O914">
        <v>44.481294120535601</v>
      </c>
      <c r="P914">
        <v>-97.617150923588497</v>
      </c>
      <c r="Q914">
        <v>2.25</v>
      </c>
      <c r="R914" s="14">
        <v>-20.316287269812801</v>
      </c>
      <c r="S914" s="14">
        <v>-0.74925789749347105</v>
      </c>
      <c r="T914" s="14">
        <v>-14.322224089864999</v>
      </c>
    </row>
    <row r="915" spans="1:20">
      <c r="A915" t="s">
        <v>976</v>
      </c>
      <c r="B915">
        <v>1</v>
      </c>
      <c r="C915" s="2">
        <v>44811</v>
      </c>
      <c r="D915" t="s">
        <v>1926</v>
      </c>
      <c r="E915">
        <v>2021692</v>
      </c>
      <c r="F915">
        <v>2211054</v>
      </c>
      <c r="G915">
        <v>222540</v>
      </c>
      <c r="H915" t="s">
        <v>2357</v>
      </c>
      <c r="I915" t="s">
        <v>1319</v>
      </c>
      <c r="J915" t="s">
        <v>1163</v>
      </c>
      <c r="K915" t="s">
        <v>1147</v>
      </c>
      <c r="L915" t="s">
        <v>1148</v>
      </c>
      <c r="M915" s="14">
        <v>94.510001633334298</v>
      </c>
      <c r="N915" t="s">
        <v>1154</v>
      </c>
      <c r="O915">
        <v>44.147136728299898</v>
      </c>
      <c r="P915">
        <v>-97.149869865823405</v>
      </c>
      <c r="Q915">
        <v>1.1000000000000001</v>
      </c>
      <c r="R915" s="14">
        <v>-9.38310684906285</v>
      </c>
      <c r="S915" s="14">
        <v>0.88376842827053703</v>
      </c>
      <c r="T915" s="14">
        <v>-16.453254275227099</v>
      </c>
    </row>
    <row r="916" spans="1:20">
      <c r="A916" t="s">
        <v>339</v>
      </c>
      <c r="B916">
        <v>1</v>
      </c>
      <c r="C916" s="2">
        <v>44741</v>
      </c>
      <c r="D916" t="s">
        <v>1927</v>
      </c>
      <c r="E916">
        <v>2020686</v>
      </c>
      <c r="F916">
        <v>2210350</v>
      </c>
      <c r="G916">
        <v>218720</v>
      </c>
      <c r="H916" t="s">
        <v>2357</v>
      </c>
      <c r="I916" t="s">
        <v>1319</v>
      </c>
      <c r="J916" t="s">
        <v>1163</v>
      </c>
      <c r="K916" t="s">
        <v>1147</v>
      </c>
      <c r="L916" t="s">
        <v>1148</v>
      </c>
      <c r="M916" s="14">
        <v>278.92771118158697</v>
      </c>
      <c r="N916" t="s">
        <v>1154</v>
      </c>
      <c r="O916">
        <v>45.334663426756698</v>
      </c>
      <c r="P916">
        <v>-97.365699999829204</v>
      </c>
      <c r="Q916">
        <v>3.4</v>
      </c>
      <c r="R916" s="14">
        <v>-44.794047202406098</v>
      </c>
      <c r="S916" s="14">
        <v>-4.8812072590879101</v>
      </c>
      <c r="T916" s="14">
        <v>-5.7443891297028102</v>
      </c>
    </row>
    <row r="917" spans="1:20">
      <c r="A917" t="s">
        <v>774</v>
      </c>
      <c r="B917">
        <v>1</v>
      </c>
      <c r="C917" s="2">
        <v>44782</v>
      </c>
      <c r="D917" t="s">
        <v>1928</v>
      </c>
      <c r="E917">
        <v>2021417</v>
      </c>
      <c r="F917">
        <v>2210824</v>
      </c>
      <c r="G917">
        <v>228480</v>
      </c>
      <c r="H917" t="s">
        <v>2357</v>
      </c>
      <c r="I917" t="s">
        <v>1319</v>
      </c>
      <c r="J917" t="s">
        <v>1163</v>
      </c>
      <c r="K917" t="s">
        <v>1147</v>
      </c>
      <c r="L917" t="s">
        <v>1148</v>
      </c>
      <c r="M917" s="14">
        <v>79.289238371179195</v>
      </c>
      <c r="N917" t="s">
        <v>1154</v>
      </c>
      <c r="O917">
        <v>44.321150956994998</v>
      </c>
      <c r="P917">
        <v>-97.1126935799644</v>
      </c>
      <c r="Q917">
        <v>2.2000000000000002</v>
      </c>
      <c r="R917" s="14">
        <v>-19.190765158047501</v>
      </c>
      <c r="S917" s="14">
        <v>-0.550135025773973</v>
      </c>
      <c r="T917" s="14">
        <v>-14.789684951855699</v>
      </c>
    </row>
    <row r="918" spans="1:20">
      <c r="A918" t="s">
        <v>726</v>
      </c>
      <c r="B918">
        <v>1</v>
      </c>
      <c r="C918" s="2">
        <v>44777</v>
      </c>
      <c r="D918" t="s">
        <v>1929</v>
      </c>
      <c r="E918">
        <v>2021156</v>
      </c>
      <c r="F918">
        <v>2210773</v>
      </c>
      <c r="G918">
        <v>222780</v>
      </c>
      <c r="H918" t="s">
        <v>2357</v>
      </c>
      <c r="I918" t="s">
        <v>1319</v>
      </c>
      <c r="J918" t="s">
        <v>1157</v>
      </c>
      <c r="K918" t="s">
        <v>1147</v>
      </c>
      <c r="L918" t="s">
        <v>1148</v>
      </c>
      <c r="M918" s="14">
        <v>4.70964589706099</v>
      </c>
      <c r="N918" t="s">
        <v>1154</v>
      </c>
      <c r="O918">
        <v>44.995056830937003</v>
      </c>
      <c r="P918">
        <v>-97.403658623190296</v>
      </c>
      <c r="Q918">
        <v>3.2</v>
      </c>
      <c r="R918" s="14">
        <v>-28.2543905206288</v>
      </c>
      <c r="S918" s="14">
        <v>-2.0482363995814001</v>
      </c>
      <c r="T918" s="14">
        <v>-11.8684993239776</v>
      </c>
    </row>
    <row r="919" spans="1:20">
      <c r="A919" t="s">
        <v>562</v>
      </c>
      <c r="B919">
        <v>1</v>
      </c>
      <c r="C919" s="2">
        <v>44763</v>
      </c>
      <c r="D919" t="s">
        <v>1930</v>
      </c>
      <c r="E919">
        <v>2020962</v>
      </c>
      <c r="F919">
        <v>2210596</v>
      </c>
      <c r="G919">
        <v>213560</v>
      </c>
      <c r="H919" t="s">
        <v>2357</v>
      </c>
      <c r="I919" t="s">
        <v>1319</v>
      </c>
      <c r="J919" t="s">
        <v>1163</v>
      </c>
      <c r="K919" t="s">
        <v>1147</v>
      </c>
      <c r="L919" t="s">
        <v>1148</v>
      </c>
      <c r="M919" s="14">
        <v>944.90213367507101</v>
      </c>
      <c r="N919" t="s">
        <v>1154</v>
      </c>
      <c r="O919">
        <v>45.380707366430798</v>
      </c>
      <c r="P919">
        <v>-97.4431701822717</v>
      </c>
      <c r="Q919">
        <v>8</v>
      </c>
      <c r="R919" s="14">
        <v>-34.704421890371201</v>
      </c>
      <c r="S919" s="14">
        <v>-3.5798405546228298</v>
      </c>
      <c r="T919" s="14">
        <v>-6.0656974533885499</v>
      </c>
    </row>
    <row r="920" spans="1:20">
      <c r="A920" t="s">
        <v>561</v>
      </c>
      <c r="B920">
        <v>1</v>
      </c>
      <c r="C920" s="2">
        <v>44763</v>
      </c>
      <c r="D920" t="s">
        <v>1931</v>
      </c>
      <c r="E920">
        <v>2020974</v>
      </c>
      <c r="F920">
        <v>2210595</v>
      </c>
      <c r="G920">
        <v>213160</v>
      </c>
      <c r="H920" t="s">
        <v>2357</v>
      </c>
      <c r="I920" t="s">
        <v>1319</v>
      </c>
      <c r="J920" t="s">
        <v>1163</v>
      </c>
      <c r="K920" t="s">
        <v>1147</v>
      </c>
      <c r="L920" t="s">
        <v>1148</v>
      </c>
      <c r="M920" s="14">
        <v>70.360613091228302</v>
      </c>
      <c r="N920" t="s">
        <v>1154</v>
      </c>
      <c r="O920">
        <v>44.927366301218498</v>
      </c>
      <c r="P920">
        <v>-97.439271776076794</v>
      </c>
      <c r="Q920">
        <v>3.5</v>
      </c>
      <c r="R920" s="14">
        <v>-35.947142652178698</v>
      </c>
      <c r="S920" s="14">
        <v>-3.89895199546863</v>
      </c>
      <c r="T920" s="14">
        <v>-4.7555266884296596</v>
      </c>
    </row>
    <row r="921" spans="1:20">
      <c r="A921" t="s">
        <v>450</v>
      </c>
      <c r="B921">
        <v>1</v>
      </c>
      <c r="C921" s="2">
        <v>44755</v>
      </c>
      <c r="D921" t="s">
        <v>1932</v>
      </c>
      <c r="E921">
        <v>2020818</v>
      </c>
      <c r="F921">
        <v>2210472</v>
      </c>
      <c r="G921">
        <v>218740</v>
      </c>
      <c r="H921" t="s">
        <v>2357</v>
      </c>
      <c r="I921" t="s">
        <v>1319</v>
      </c>
      <c r="J921" t="s">
        <v>2326</v>
      </c>
      <c r="K921" t="s">
        <v>1147</v>
      </c>
      <c r="L921" t="s">
        <v>1148</v>
      </c>
      <c r="M921" s="14">
        <v>27.075832899139201</v>
      </c>
      <c r="N921" t="s">
        <v>1151</v>
      </c>
      <c r="O921">
        <v>45.174118719711103</v>
      </c>
      <c r="P921">
        <v>-99.006752871537699</v>
      </c>
      <c r="Q921">
        <v>4.2</v>
      </c>
      <c r="R921" s="14">
        <v>-44.903955537706501</v>
      </c>
      <c r="S921" s="14">
        <v>-5.5701830285054204</v>
      </c>
      <c r="T921" s="14">
        <v>-0.34249130966309499</v>
      </c>
    </row>
    <row r="922" spans="1:20">
      <c r="A922" t="s">
        <v>344</v>
      </c>
      <c r="B922">
        <v>1</v>
      </c>
      <c r="C922" s="2">
        <v>44741</v>
      </c>
      <c r="D922" t="s">
        <v>1933</v>
      </c>
      <c r="E922">
        <v>2020676</v>
      </c>
      <c r="F922">
        <v>2210355</v>
      </c>
      <c r="G922">
        <v>217960</v>
      </c>
      <c r="H922" t="s">
        <v>2357</v>
      </c>
      <c r="I922" t="s">
        <v>1319</v>
      </c>
      <c r="J922" t="s">
        <v>1163</v>
      </c>
      <c r="K922" t="s">
        <v>1147</v>
      </c>
      <c r="L922" t="s">
        <v>1148</v>
      </c>
      <c r="M922" s="14">
        <v>140.24834425703401</v>
      </c>
      <c r="N922" t="s">
        <v>1154</v>
      </c>
      <c r="O922">
        <v>44.9488754310199</v>
      </c>
      <c r="P922">
        <v>-96.804199263914597</v>
      </c>
      <c r="Q922">
        <v>3.3</v>
      </c>
      <c r="R922" s="14">
        <v>-30.326944205000299</v>
      </c>
      <c r="S922" s="14">
        <v>-2.9696059907303098</v>
      </c>
      <c r="T922" s="14">
        <v>-6.5700962791578004</v>
      </c>
    </row>
    <row r="923" spans="1:20">
      <c r="A923" t="s">
        <v>517</v>
      </c>
      <c r="B923">
        <v>1</v>
      </c>
      <c r="C923" s="2">
        <v>44762</v>
      </c>
      <c r="D923" t="s">
        <v>1934</v>
      </c>
      <c r="E923">
        <v>2020928</v>
      </c>
      <c r="F923">
        <v>2210549</v>
      </c>
      <c r="G923">
        <v>213520</v>
      </c>
      <c r="H923" t="s">
        <v>2357</v>
      </c>
      <c r="I923" t="s">
        <v>1319</v>
      </c>
      <c r="J923" t="s">
        <v>1163</v>
      </c>
      <c r="K923" t="s">
        <v>1147</v>
      </c>
      <c r="L923" t="s">
        <v>1148</v>
      </c>
      <c r="M923" s="14">
        <v>232.43749670627801</v>
      </c>
      <c r="N923" t="s">
        <v>1154</v>
      </c>
      <c r="O923">
        <v>45.287357899753502</v>
      </c>
      <c r="P923">
        <v>-97.4770833925934</v>
      </c>
      <c r="Q923">
        <v>5.8</v>
      </c>
      <c r="R923" s="14">
        <v>-35.865878539704497</v>
      </c>
      <c r="S923" s="14">
        <v>-3.64968054620015</v>
      </c>
      <c r="T923" s="14">
        <v>-6.6684341701033203</v>
      </c>
    </row>
    <row r="924" spans="1:20">
      <c r="A924" t="s">
        <v>944</v>
      </c>
      <c r="B924">
        <v>1</v>
      </c>
      <c r="C924" s="2">
        <v>44804</v>
      </c>
      <c r="D924" t="s">
        <v>1935</v>
      </c>
      <c r="E924">
        <v>2021659</v>
      </c>
      <c r="F924">
        <v>2211018</v>
      </c>
      <c r="G924">
        <v>228560</v>
      </c>
      <c r="H924" t="s">
        <v>2357</v>
      </c>
      <c r="I924" t="s">
        <v>1319</v>
      </c>
      <c r="J924" t="s">
        <v>2325</v>
      </c>
      <c r="K924" t="s">
        <v>1147</v>
      </c>
      <c r="L924" t="s">
        <v>1148</v>
      </c>
      <c r="M924" s="14">
        <v>13.2569009705339</v>
      </c>
      <c r="N924" t="s">
        <v>1154</v>
      </c>
      <c r="O924">
        <v>45.593864255423902</v>
      </c>
      <c r="P924">
        <v>-97.533090061117505</v>
      </c>
      <c r="Q924">
        <v>2.5</v>
      </c>
      <c r="R924" s="14">
        <v>-29.2818371337722</v>
      </c>
      <c r="S924" s="14">
        <v>-2.2610560502425701</v>
      </c>
      <c r="T924" s="14">
        <v>-11.1933887318316</v>
      </c>
    </row>
    <row r="925" spans="1:20">
      <c r="A925" t="s">
        <v>987</v>
      </c>
      <c r="B925">
        <v>1</v>
      </c>
      <c r="C925" s="2">
        <v>44816</v>
      </c>
      <c r="D925" t="s">
        <v>1936</v>
      </c>
      <c r="E925">
        <v>2021718</v>
      </c>
      <c r="F925">
        <v>2211071</v>
      </c>
      <c r="G925">
        <v>227140</v>
      </c>
      <c r="H925" t="s">
        <v>2357</v>
      </c>
      <c r="I925" t="s">
        <v>1611</v>
      </c>
      <c r="J925" t="s">
        <v>1163</v>
      </c>
      <c r="K925" t="s">
        <v>1147</v>
      </c>
      <c r="L925" t="s">
        <v>1148</v>
      </c>
      <c r="M925" s="14">
        <v>64.864601616392406</v>
      </c>
      <c r="N925" t="s">
        <v>1154</v>
      </c>
      <c r="O925">
        <v>45.925531733951203</v>
      </c>
      <c r="P925">
        <v>-99.212772392885498</v>
      </c>
      <c r="Q925">
        <v>6.3</v>
      </c>
      <c r="R925" s="14">
        <v>-37.342988637222</v>
      </c>
      <c r="S925" s="14">
        <v>-3.0633932065048901</v>
      </c>
      <c r="T925" s="14">
        <v>-12.8358429851829</v>
      </c>
    </row>
    <row r="926" spans="1:20">
      <c r="A926" t="s">
        <v>626</v>
      </c>
      <c r="B926">
        <v>1</v>
      </c>
      <c r="C926" s="2">
        <v>44770</v>
      </c>
      <c r="D926" t="s">
        <v>1937</v>
      </c>
      <c r="E926">
        <v>2021073</v>
      </c>
      <c r="F926">
        <v>2210666</v>
      </c>
      <c r="G926">
        <v>209800</v>
      </c>
      <c r="H926" t="s">
        <v>2357</v>
      </c>
      <c r="I926" t="s">
        <v>1319</v>
      </c>
      <c r="J926" t="s">
        <v>1163</v>
      </c>
      <c r="K926" t="s">
        <v>1147</v>
      </c>
      <c r="L926" t="s">
        <v>1148</v>
      </c>
      <c r="M926" s="14">
        <v>61.025313405621802</v>
      </c>
      <c r="N926" t="s">
        <v>1154</v>
      </c>
      <c r="O926">
        <v>44.7190771807213</v>
      </c>
      <c r="P926">
        <v>-96.473078975669395</v>
      </c>
      <c r="Q926">
        <v>3.2</v>
      </c>
      <c r="R926" s="14">
        <v>-27.808857633802202</v>
      </c>
      <c r="S926" s="14">
        <v>-2.5975862445400901</v>
      </c>
      <c r="T926" s="14">
        <v>-7.0281676774814903</v>
      </c>
    </row>
    <row r="927" spans="1:20">
      <c r="A927" t="s">
        <v>630</v>
      </c>
      <c r="B927">
        <v>1</v>
      </c>
      <c r="C927" s="2">
        <v>44770</v>
      </c>
      <c r="D927" t="s">
        <v>1938</v>
      </c>
      <c r="E927">
        <v>2021061</v>
      </c>
      <c r="F927">
        <v>2210671</v>
      </c>
      <c r="G927">
        <v>213480</v>
      </c>
      <c r="H927" t="s">
        <v>2357</v>
      </c>
      <c r="I927" t="s">
        <v>1319</v>
      </c>
      <c r="J927" t="s">
        <v>1163</v>
      </c>
      <c r="K927" t="s">
        <v>1147</v>
      </c>
      <c r="L927" t="s">
        <v>1148</v>
      </c>
      <c r="M927" s="14">
        <v>519.29745167977501</v>
      </c>
      <c r="N927" t="s">
        <v>1154</v>
      </c>
      <c r="O927">
        <v>43.991453036388499</v>
      </c>
      <c r="P927">
        <v>-97.178752868294694</v>
      </c>
      <c r="Q927">
        <v>1.6</v>
      </c>
      <c r="R927" s="14">
        <v>-18.094557313368</v>
      </c>
      <c r="S927" s="14">
        <v>-0.92000291577976001</v>
      </c>
      <c r="T927" s="14">
        <v>-10.7345339871299</v>
      </c>
    </row>
    <row r="928" spans="1:20">
      <c r="A928" t="s">
        <v>1055</v>
      </c>
      <c r="B928">
        <v>1</v>
      </c>
      <c r="C928" s="2">
        <v>44824</v>
      </c>
      <c r="D928" t="s">
        <v>1939</v>
      </c>
      <c r="E928">
        <v>2021804</v>
      </c>
      <c r="F928">
        <v>2211149</v>
      </c>
      <c r="G928">
        <v>228460</v>
      </c>
      <c r="H928" t="s">
        <v>2357</v>
      </c>
      <c r="I928" t="s">
        <v>1611</v>
      </c>
      <c r="J928" t="s">
        <v>2325</v>
      </c>
      <c r="K928" t="s">
        <v>1147</v>
      </c>
      <c r="L928" t="s">
        <v>1148</v>
      </c>
      <c r="M928" s="14">
        <v>16.020979639426301</v>
      </c>
      <c r="N928" t="s">
        <v>1151</v>
      </c>
      <c r="O928">
        <v>44.402057057170602</v>
      </c>
      <c r="P928">
        <v>-99.589434685354902</v>
      </c>
      <c r="Q928">
        <v>3.2</v>
      </c>
      <c r="R928" s="14">
        <v>-28.796431037048201</v>
      </c>
      <c r="S928" s="14">
        <v>-0.78204779869764296</v>
      </c>
      <c r="T928" s="14">
        <v>-22.540048647467</v>
      </c>
    </row>
    <row r="929" spans="1:20">
      <c r="A929" t="s">
        <v>1082</v>
      </c>
      <c r="B929">
        <v>1</v>
      </c>
      <c r="C929" s="2">
        <v>44833</v>
      </c>
      <c r="D929" t="s">
        <v>1940</v>
      </c>
      <c r="E929">
        <v>2021847</v>
      </c>
      <c r="F929">
        <v>2211180</v>
      </c>
      <c r="G929">
        <v>230240</v>
      </c>
      <c r="H929" t="s">
        <v>2357</v>
      </c>
      <c r="I929" t="s">
        <v>1319</v>
      </c>
      <c r="J929" t="s">
        <v>1163</v>
      </c>
      <c r="K929" t="s">
        <v>1147</v>
      </c>
      <c r="L929" t="s">
        <v>1148</v>
      </c>
      <c r="M929" s="14">
        <v>77.179647868658293</v>
      </c>
      <c r="N929" t="s">
        <v>1154</v>
      </c>
      <c r="O929">
        <v>42.539384647877696</v>
      </c>
      <c r="P929">
        <v>-96.507406076477906</v>
      </c>
      <c r="Q929">
        <v>3.66</v>
      </c>
      <c r="R929" s="14">
        <v>-83.736717432803303</v>
      </c>
      <c r="S929" s="14">
        <v>-9.5849788306454595</v>
      </c>
      <c r="T929" s="14">
        <v>-7.0568867876395904</v>
      </c>
    </row>
    <row r="930" spans="1:20">
      <c r="A930" t="s">
        <v>1081</v>
      </c>
      <c r="B930">
        <v>1</v>
      </c>
      <c r="C930" s="2">
        <v>44831</v>
      </c>
      <c r="D930" t="s">
        <v>1941</v>
      </c>
      <c r="E930">
        <v>2021842</v>
      </c>
      <c r="F930">
        <v>2211179</v>
      </c>
      <c r="G930">
        <v>228700</v>
      </c>
      <c r="H930" t="s">
        <v>2357</v>
      </c>
      <c r="I930" t="s">
        <v>1319</v>
      </c>
      <c r="J930" t="s">
        <v>1163</v>
      </c>
      <c r="K930" t="s">
        <v>1147</v>
      </c>
      <c r="L930" t="s">
        <v>1148</v>
      </c>
      <c r="M930" s="14">
        <v>5620.2475372994104</v>
      </c>
      <c r="N930" t="s">
        <v>1154</v>
      </c>
      <c r="O930">
        <v>44.252033940580901</v>
      </c>
      <c r="P930">
        <v>-97.447063141262205</v>
      </c>
      <c r="Q930">
        <v>6</v>
      </c>
      <c r="R930" s="14">
        <v>-23.855890668424902</v>
      </c>
      <c r="S930" s="14">
        <v>-1.96902710826935</v>
      </c>
      <c r="T930" s="14">
        <v>-8.1036738022701407</v>
      </c>
    </row>
    <row r="931" spans="1:20">
      <c r="A931" t="s">
        <v>175</v>
      </c>
      <c r="B931">
        <v>1</v>
      </c>
      <c r="C931" s="2">
        <v>44728</v>
      </c>
      <c r="D931" t="s">
        <v>1942</v>
      </c>
      <c r="E931">
        <v>2020477</v>
      </c>
      <c r="F931">
        <v>2210176</v>
      </c>
      <c r="G931">
        <v>202000</v>
      </c>
      <c r="H931" t="s">
        <v>2333</v>
      </c>
      <c r="I931" t="s">
        <v>1159</v>
      </c>
      <c r="J931" t="s">
        <v>1163</v>
      </c>
      <c r="K931" t="s">
        <v>1147</v>
      </c>
      <c r="L931" t="s">
        <v>1148</v>
      </c>
      <c r="M931" s="14">
        <v>2803.9713270000002</v>
      </c>
      <c r="N931" t="s">
        <v>1151</v>
      </c>
      <c r="O931">
        <v>35.005580000000002</v>
      </c>
      <c r="P931">
        <v>-85.588840000000005</v>
      </c>
      <c r="Q931">
        <v>20.5</v>
      </c>
      <c r="R931" s="14">
        <v>-30.119699815661502</v>
      </c>
      <c r="S931" s="14">
        <v>-4.7440470855797896</v>
      </c>
      <c r="T931" s="14">
        <v>7.8326768689767796</v>
      </c>
    </row>
    <row r="932" spans="1:20">
      <c r="A932" t="s">
        <v>676</v>
      </c>
      <c r="B932">
        <v>1</v>
      </c>
      <c r="C932" s="2">
        <v>44775</v>
      </c>
      <c r="D932" t="s">
        <v>1943</v>
      </c>
      <c r="E932">
        <v>2021115</v>
      </c>
      <c r="F932">
        <v>2210719</v>
      </c>
      <c r="G932">
        <v>223280</v>
      </c>
      <c r="H932" t="s">
        <v>2333</v>
      </c>
      <c r="I932" t="s">
        <v>1149</v>
      </c>
      <c r="J932" t="s">
        <v>1157</v>
      </c>
      <c r="K932" t="s">
        <v>1147</v>
      </c>
      <c r="L932" t="s">
        <v>1148</v>
      </c>
      <c r="M932" s="14">
        <v>8.1585731964437294</v>
      </c>
      <c r="N932" t="s">
        <v>1151</v>
      </c>
      <c r="O932">
        <v>36.359110000000001</v>
      </c>
      <c r="P932">
        <v>-88.716419999999999</v>
      </c>
      <c r="Q932">
        <v>1.6</v>
      </c>
      <c r="R932" s="14">
        <v>3.54432290005091</v>
      </c>
      <c r="S932" s="14">
        <v>0.99239663727823602</v>
      </c>
      <c r="T932" s="14">
        <v>-4.3948501981749803</v>
      </c>
    </row>
    <row r="933" spans="1:20">
      <c r="A933" t="s">
        <v>136</v>
      </c>
      <c r="B933">
        <v>1</v>
      </c>
      <c r="C933" s="2">
        <v>44726</v>
      </c>
      <c r="D933" t="s">
        <v>1944</v>
      </c>
      <c r="E933">
        <v>2020436</v>
      </c>
      <c r="F933">
        <v>2210134</v>
      </c>
      <c r="G933">
        <v>203020</v>
      </c>
      <c r="H933" t="s">
        <v>2333</v>
      </c>
      <c r="I933" t="s">
        <v>1159</v>
      </c>
      <c r="J933" t="s">
        <v>2325</v>
      </c>
      <c r="K933" t="s">
        <v>1147</v>
      </c>
      <c r="L933" t="s">
        <v>1148</v>
      </c>
      <c r="M933" s="14">
        <v>11.377800000000001</v>
      </c>
      <c r="N933" t="s">
        <v>1151</v>
      </c>
      <c r="O933">
        <v>35.402670000000001</v>
      </c>
      <c r="P933">
        <v>-86.839650000000006</v>
      </c>
      <c r="Q933">
        <v>5.3</v>
      </c>
      <c r="R933" s="14">
        <v>-22.946010203833101</v>
      </c>
      <c r="S933" s="14">
        <v>-3.8474899254274302</v>
      </c>
      <c r="T933" s="14">
        <v>7.8339091995863699</v>
      </c>
    </row>
    <row r="934" spans="1:20">
      <c r="A934" t="s">
        <v>191</v>
      </c>
      <c r="B934">
        <v>1</v>
      </c>
      <c r="C934" s="2">
        <v>44733</v>
      </c>
      <c r="D934" t="s">
        <v>1945</v>
      </c>
      <c r="E934">
        <v>2020505</v>
      </c>
      <c r="F934">
        <v>2210194</v>
      </c>
      <c r="G934">
        <v>200680</v>
      </c>
      <c r="H934" t="s">
        <v>2333</v>
      </c>
      <c r="I934" t="s">
        <v>1159</v>
      </c>
      <c r="J934" t="s">
        <v>2325</v>
      </c>
      <c r="K934" t="s">
        <v>1147</v>
      </c>
      <c r="L934" t="s">
        <v>1148</v>
      </c>
      <c r="M934" s="14">
        <v>18.359789275798899</v>
      </c>
      <c r="N934" t="s">
        <v>1151</v>
      </c>
      <c r="O934">
        <v>35.7034067410303</v>
      </c>
      <c r="P934">
        <v>-87.217593077891195</v>
      </c>
      <c r="Q934">
        <v>5.7</v>
      </c>
      <c r="R934" s="14">
        <v>-16.0375228984514</v>
      </c>
      <c r="S934" s="14">
        <v>-2.26430032473698</v>
      </c>
      <c r="T934" s="14">
        <v>2.0768796994444498</v>
      </c>
    </row>
    <row r="935" spans="1:20">
      <c r="A935" t="s">
        <v>684</v>
      </c>
      <c r="B935">
        <v>1</v>
      </c>
      <c r="C935" s="2">
        <v>44776</v>
      </c>
      <c r="D935" t="s">
        <v>1946</v>
      </c>
      <c r="E935">
        <v>2021140</v>
      </c>
      <c r="F935">
        <v>2210727</v>
      </c>
      <c r="G935">
        <v>220480</v>
      </c>
      <c r="H935" t="s">
        <v>2333</v>
      </c>
      <c r="I935" t="s">
        <v>1149</v>
      </c>
      <c r="J935" t="s">
        <v>1157</v>
      </c>
      <c r="K935" t="s">
        <v>1147</v>
      </c>
      <c r="L935" t="s">
        <v>1148</v>
      </c>
      <c r="M935" s="14">
        <v>4.1839860726156299</v>
      </c>
      <c r="N935" t="s">
        <v>1151</v>
      </c>
      <c r="O935">
        <v>35.082620300393799</v>
      </c>
      <c r="P935">
        <v>-89.067706176228697</v>
      </c>
      <c r="Q935">
        <v>4</v>
      </c>
      <c r="R935" s="14">
        <v>-13.134180242870301</v>
      </c>
      <c r="S935" s="14">
        <v>-1.84342770276957</v>
      </c>
      <c r="T935" s="14">
        <v>1.6132413792862801</v>
      </c>
    </row>
    <row r="936" spans="1:20">
      <c r="A936" t="s">
        <v>386</v>
      </c>
      <c r="B936">
        <v>1</v>
      </c>
      <c r="C936" s="2">
        <v>44750</v>
      </c>
      <c r="D936" t="s">
        <v>1947</v>
      </c>
      <c r="E936">
        <v>2020746</v>
      </c>
      <c r="F936">
        <v>2210401</v>
      </c>
      <c r="G936">
        <v>200700</v>
      </c>
      <c r="H936" t="s">
        <v>2333</v>
      </c>
      <c r="I936" t="s">
        <v>1149</v>
      </c>
      <c r="J936" t="s">
        <v>2325</v>
      </c>
      <c r="K936" t="s">
        <v>1147</v>
      </c>
      <c r="L936" t="s">
        <v>1148</v>
      </c>
      <c r="M936" s="14">
        <v>16.708723374120101</v>
      </c>
      <c r="N936" t="s">
        <v>1154</v>
      </c>
      <c r="O936">
        <v>35.7110480987144</v>
      </c>
      <c r="P936">
        <v>-89.743059126973193</v>
      </c>
      <c r="Q936">
        <v>1.1000000000000001</v>
      </c>
      <c r="R936" s="14">
        <v>11.495449735681101</v>
      </c>
      <c r="S936" s="14">
        <v>2.8394794668326</v>
      </c>
      <c r="T936" s="14">
        <v>-11.220385998979699</v>
      </c>
    </row>
    <row r="937" spans="1:20">
      <c r="A937" t="s">
        <v>372</v>
      </c>
      <c r="B937">
        <v>1</v>
      </c>
      <c r="C937" s="2">
        <v>44749</v>
      </c>
      <c r="D937" t="s">
        <v>1948</v>
      </c>
      <c r="E937">
        <v>2020736</v>
      </c>
      <c r="F937">
        <v>2210387</v>
      </c>
      <c r="G937">
        <v>202080</v>
      </c>
      <c r="H937" t="s">
        <v>2333</v>
      </c>
      <c r="I937" t="s">
        <v>1149</v>
      </c>
      <c r="J937" t="s">
        <v>2326</v>
      </c>
      <c r="K937" t="s">
        <v>1147</v>
      </c>
      <c r="L937" t="s">
        <v>1148</v>
      </c>
      <c r="M937" s="14">
        <v>38.8458036345422</v>
      </c>
      <c r="N937" t="s">
        <v>1151</v>
      </c>
      <c r="O937">
        <v>35.849348329554402</v>
      </c>
      <c r="P937">
        <v>-88.523475221909905</v>
      </c>
      <c r="Q937">
        <v>3.5</v>
      </c>
      <c r="R937" s="14">
        <v>-11.445598305911201</v>
      </c>
      <c r="S937" s="14">
        <v>-1.7874758562456901</v>
      </c>
      <c r="T937" s="14">
        <v>2.8542085440543001</v>
      </c>
    </row>
    <row r="938" spans="1:20">
      <c r="A938" t="s">
        <v>975</v>
      </c>
      <c r="B938">
        <v>1</v>
      </c>
      <c r="C938" s="2">
        <v>44812</v>
      </c>
      <c r="D938" t="s">
        <v>1949</v>
      </c>
      <c r="E938">
        <v>2021705</v>
      </c>
      <c r="F938">
        <v>2211053</v>
      </c>
      <c r="G938">
        <v>229700</v>
      </c>
      <c r="H938" t="s">
        <v>2333</v>
      </c>
      <c r="I938" t="s">
        <v>1159</v>
      </c>
      <c r="J938" t="s">
        <v>1163</v>
      </c>
      <c r="K938" t="s">
        <v>1147</v>
      </c>
      <c r="L938" t="s">
        <v>1148</v>
      </c>
      <c r="M938" s="14">
        <v>343.72725947940398</v>
      </c>
      <c r="N938" t="s">
        <v>1151</v>
      </c>
      <c r="O938">
        <v>36.476203955605499</v>
      </c>
      <c r="P938">
        <v>-82.465619441297903</v>
      </c>
      <c r="Q938">
        <v>10.1999999999999</v>
      </c>
      <c r="R938" s="14">
        <v>-35.769367046725698</v>
      </c>
      <c r="S938" s="14">
        <v>-5.5564525189838099</v>
      </c>
      <c r="T938" s="14">
        <v>8.6822531051447491</v>
      </c>
    </row>
    <row r="939" spans="1:20">
      <c r="A939" t="s">
        <v>135</v>
      </c>
      <c r="B939">
        <v>1</v>
      </c>
      <c r="C939" s="2">
        <v>44726</v>
      </c>
      <c r="D939" t="s">
        <v>1950</v>
      </c>
      <c r="E939">
        <v>2020425</v>
      </c>
      <c r="F939">
        <v>2210133</v>
      </c>
      <c r="G939">
        <v>202700</v>
      </c>
      <c r="H939" t="s">
        <v>2349</v>
      </c>
      <c r="I939" t="s">
        <v>1185</v>
      </c>
      <c r="J939" t="s">
        <v>1163</v>
      </c>
      <c r="K939" t="s">
        <v>1147</v>
      </c>
      <c r="L939" t="s">
        <v>1148</v>
      </c>
      <c r="M939" s="14">
        <v>4462.3533843798696</v>
      </c>
      <c r="N939" t="s">
        <v>1151</v>
      </c>
      <c r="O939">
        <v>31.95055</v>
      </c>
      <c r="P939">
        <v>-103.9405</v>
      </c>
      <c r="Q939">
        <v>12.1</v>
      </c>
      <c r="R939" s="14">
        <v>-2.5158976755632598</v>
      </c>
      <c r="S939" s="14">
        <v>2.02976257635417</v>
      </c>
      <c r="T939" s="14">
        <v>-18.753998286396602</v>
      </c>
    </row>
    <row r="940" spans="1:20">
      <c r="A940" t="s">
        <v>163</v>
      </c>
      <c r="B940">
        <v>1</v>
      </c>
      <c r="C940" s="2">
        <v>44728</v>
      </c>
      <c r="D940" t="s">
        <v>1951</v>
      </c>
      <c r="E940">
        <v>2020473</v>
      </c>
      <c r="F940">
        <v>2210163</v>
      </c>
      <c r="G940">
        <v>206040</v>
      </c>
      <c r="H940" t="s">
        <v>2349</v>
      </c>
      <c r="I940" t="s">
        <v>1241</v>
      </c>
      <c r="J940" t="s">
        <v>1163</v>
      </c>
      <c r="K940" t="s">
        <v>1147</v>
      </c>
      <c r="L940" t="s">
        <v>1148</v>
      </c>
      <c r="M940" s="14">
        <v>5577.4468618839601</v>
      </c>
      <c r="N940" t="s">
        <v>1151</v>
      </c>
      <c r="O940">
        <v>33.714309999999998</v>
      </c>
      <c r="P940">
        <v>-98.371629999999996</v>
      </c>
      <c r="Q940">
        <v>7.8</v>
      </c>
      <c r="R940" s="14">
        <v>9.3465810092171804</v>
      </c>
      <c r="S940" s="14">
        <v>2.0054026170364598</v>
      </c>
      <c r="T940" s="14">
        <v>-6.6966399270745498</v>
      </c>
    </row>
    <row r="941" spans="1:20">
      <c r="A941" t="s">
        <v>589</v>
      </c>
      <c r="B941">
        <v>1</v>
      </c>
      <c r="C941" s="2">
        <v>44768</v>
      </c>
      <c r="D941" t="s">
        <v>1952</v>
      </c>
      <c r="E941">
        <v>2021014</v>
      </c>
      <c r="F941">
        <v>2210624</v>
      </c>
      <c r="G941">
        <v>212340</v>
      </c>
      <c r="H941" t="s">
        <v>2349</v>
      </c>
      <c r="I941" t="s">
        <v>1241</v>
      </c>
      <c r="J941" t="s">
        <v>1153</v>
      </c>
      <c r="K941" t="s">
        <v>1147</v>
      </c>
      <c r="L941" t="s">
        <v>1148</v>
      </c>
      <c r="M941" s="14">
        <v>2.0351802682526099</v>
      </c>
      <c r="N941" t="s">
        <v>1151</v>
      </c>
      <c r="O941">
        <v>33.363869999999999</v>
      </c>
      <c r="P941">
        <v>-97.411230000000003</v>
      </c>
      <c r="Q941">
        <v>1.7</v>
      </c>
      <c r="R941" s="14">
        <v>11.9961894400152</v>
      </c>
      <c r="S941" s="14">
        <v>3.4973010408717</v>
      </c>
      <c r="T941" s="14">
        <v>-15.9822188869583</v>
      </c>
    </row>
    <row r="942" spans="1:20">
      <c r="A942" t="s">
        <v>131</v>
      </c>
      <c r="B942">
        <v>1</v>
      </c>
      <c r="C942" s="2">
        <v>44727</v>
      </c>
      <c r="D942" t="s">
        <v>1953</v>
      </c>
      <c r="E942">
        <v>2020448</v>
      </c>
      <c r="F942">
        <v>2210129</v>
      </c>
      <c r="G942">
        <v>206060</v>
      </c>
      <c r="H942" t="s">
        <v>2349</v>
      </c>
      <c r="I942" t="s">
        <v>1241</v>
      </c>
      <c r="J942" t="s">
        <v>1157</v>
      </c>
      <c r="K942" t="s">
        <v>1147</v>
      </c>
      <c r="L942" t="s">
        <v>1148</v>
      </c>
      <c r="M942" s="14">
        <v>5.1108217700000003</v>
      </c>
      <c r="N942" t="s">
        <v>1151</v>
      </c>
      <c r="O942">
        <v>28.62651</v>
      </c>
      <c r="P942">
        <v>-98.406949999999995</v>
      </c>
      <c r="Q942">
        <v>1.5</v>
      </c>
      <c r="R942" s="14">
        <v>42.921730502715697</v>
      </c>
      <c r="S942" s="14">
        <v>8.8311752817938896</v>
      </c>
      <c r="T942" s="14">
        <v>-27.727671751635398</v>
      </c>
    </row>
    <row r="943" spans="1:20">
      <c r="A943" t="s">
        <v>352</v>
      </c>
      <c r="B943">
        <v>1</v>
      </c>
      <c r="C943" s="2">
        <v>44740</v>
      </c>
      <c r="D943" t="s">
        <v>1954</v>
      </c>
      <c r="E943">
        <v>2020640</v>
      </c>
      <c r="F943">
        <v>2210363</v>
      </c>
      <c r="G943">
        <v>206540</v>
      </c>
      <c r="H943" t="s">
        <v>2349</v>
      </c>
      <c r="I943" t="s">
        <v>1241</v>
      </c>
      <c r="J943" t="s">
        <v>1157</v>
      </c>
      <c r="K943" t="s">
        <v>1147</v>
      </c>
      <c r="L943" t="s">
        <v>1148</v>
      </c>
      <c r="M943" s="14">
        <v>9.5872700710000007</v>
      </c>
      <c r="N943" t="s">
        <v>1151</v>
      </c>
      <c r="O943">
        <v>31.50956</v>
      </c>
      <c r="P943">
        <v>-98.910060000000001</v>
      </c>
      <c r="Q943">
        <v>5.3</v>
      </c>
      <c r="R943" s="14">
        <v>-10.6090787187243</v>
      </c>
      <c r="S943" s="14">
        <v>-0.76047536163756302</v>
      </c>
      <c r="T943" s="14">
        <v>-4.5252758256238099</v>
      </c>
    </row>
    <row r="944" spans="1:20">
      <c r="A944" t="s">
        <v>27</v>
      </c>
      <c r="B944">
        <v>1</v>
      </c>
      <c r="C944" s="2">
        <v>44713</v>
      </c>
      <c r="D944" t="s">
        <v>1955</v>
      </c>
      <c r="E944">
        <v>2020291</v>
      </c>
      <c r="F944">
        <v>2210023</v>
      </c>
      <c r="G944">
        <v>202740</v>
      </c>
      <c r="H944" t="s">
        <v>2349</v>
      </c>
      <c r="I944" t="s">
        <v>1149</v>
      </c>
      <c r="J944" t="s">
        <v>1153</v>
      </c>
      <c r="K944" t="s">
        <v>1147</v>
      </c>
      <c r="L944" t="s">
        <v>1148</v>
      </c>
      <c r="M944" s="14">
        <v>1.30220230790751</v>
      </c>
      <c r="N944" t="s">
        <v>1151</v>
      </c>
      <c r="O944">
        <v>29.853079999999999</v>
      </c>
      <c r="P944">
        <v>-96.371049999999997</v>
      </c>
      <c r="Q944">
        <v>1.1399999999999899</v>
      </c>
      <c r="R944" s="14">
        <v>23.681660308877099</v>
      </c>
      <c r="S944" s="14">
        <v>5.24330615361123</v>
      </c>
      <c r="T944" s="14">
        <v>-18.264788920012698</v>
      </c>
    </row>
    <row r="945" spans="1:20">
      <c r="A945" t="s">
        <v>149</v>
      </c>
      <c r="B945">
        <v>1</v>
      </c>
      <c r="C945" s="2">
        <v>44726</v>
      </c>
      <c r="D945" t="s">
        <v>1956</v>
      </c>
      <c r="E945">
        <v>2020422</v>
      </c>
      <c r="F945">
        <v>2210148</v>
      </c>
      <c r="G945">
        <v>206200</v>
      </c>
      <c r="H945" t="s">
        <v>2349</v>
      </c>
      <c r="I945" t="s">
        <v>1241</v>
      </c>
      <c r="J945" t="s">
        <v>1153</v>
      </c>
      <c r="K945" t="s">
        <v>1147</v>
      </c>
      <c r="L945" t="s">
        <v>1148</v>
      </c>
      <c r="M945" s="14">
        <v>1.478639</v>
      </c>
      <c r="N945" t="s">
        <v>1151</v>
      </c>
      <c r="O945">
        <v>28.555589999999999</v>
      </c>
      <c r="P945">
        <v>-99.740610000000004</v>
      </c>
      <c r="Q945">
        <v>2.9</v>
      </c>
      <c r="R945" s="14">
        <v>29.798748171745601</v>
      </c>
      <c r="S945" s="14">
        <v>7.2724779886648703</v>
      </c>
      <c r="T945" s="14">
        <v>-28.381075737573301</v>
      </c>
    </row>
    <row r="946" spans="1:20">
      <c r="A946" t="s">
        <v>675</v>
      </c>
      <c r="B946">
        <v>1</v>
      </c>
      <c r="C946" s="2">
        <v>44776</v>
      </c>
      <c r="D946" t="s">
        <v>1957</v>
      </c>
      <c r="E946">
        <v>2021163</v>
      </c>
      <c r="F946">
        <v>2210718</v>
      </c>
      <c r="G946">
        <v>212320</v>
      </c>
      <c r="H946" t="s">
        <v>2349</v>
      </c>
      <c r="I946" t="s">
        <v>1149</v>
      </c>
      <c r="J946" t="s">
        <v>1153</v>
      </c>
      <c r="K946" t="s">
        <v>1147</v>
      </c>
      <c r="L946" t="s">
        <v>1148</v>
      </c>
      <c r="M946" s="14">
        <v>3.9427782549999999</v>
      </c>
      <c r="N946" t="s">
        <v>1154</v>
      </c>
      <c r="O946">
        <v>30.924620000000001</v>
      </c>
      <c r="P946">
        <v>-95.469980000000007</v>
      </c>
      <c r="Q946">
        <v>1.1000000000000001</v>
      </c>
      <c r="R946" s="14">
        <v>25.270730508447599</v>
      </c>
      <c r="S946" s="14">
        <v>6.4819987574167799</v>
      </c>
      <c r="T946" s="14">
        <v>-26.585259550886502</v>
      </c>
    </row>
    <row r="947" spans="1:20">
      <c r="A947" t="s">
        <v>253</v>
      </c>
      <c r="B947">
        <v>1</v>
      </c>
      <c r="C947" s="2">
        <v>44734</v>
      </c>
      <c r="D947" t="s">
        <v>1958</v>
      </c>
      <c r="E947">
        <v>2020551</v>
      </c>
      <c r="F947">
        <v>2210258</v>
      </c>
      <c r="G947">
        <v>208040</v>
      </c>
      <c r="H947" t="s">
        <v>2349</v>
      </c>
      <c r="I947" t="s">
        <v>1149</v>
      </c>
      <c r="J947" t="s">
        <v>1153</v>
      </c>
      <c r="K947" t="s">
        <v>1147</v>
      </c>
      <c r="L947" t="s">
        <v>1148</v>
      </c>
      <c r="M947" s="14">
        <v>1.99101649379208</v>
      </c>
      <c r="N947" t="s">
        <v>1151</v>
      </c>
      <c r="O947">
        <v>32.45532</v>
      </c>
      <c r="P947">
        <v>-95.683099999999996</v>
      </c>
      <c r="Q947">
        <v>2.5</v>
      </c>
      <c r="R947" s="14">
        <v>1.5933879512679501</v>
      </c>
      <c r="S947" s="14">
        <v>0.64739606784491799</v>
      </c>
      <c r="T947" s="14">
        <v>-3.5857805914913898</v>
      </c>
    </row>
    <row r="948" spans="1:20">
      <c r="A948" t="s">
        <v>628</v>
      </c>
      <c r="B948">
        <v>1</v>
      </c>
      <c r="C948" s="2">
        <v>44769</v>
      </c>
      <c r="D948" t="s">
        <v>1959</v>
      </c>
      <c r="E948">
        <v>2021038</v>
      </c>
      <c r="F948">
        <v>2210669</v>
      </c>
      <c r="G948">
        <v>221060</v>
      </c>
      <c r="H948" t="s">
        <v>2349</v>
      </c>
      <c r="I948" t="s">
        <v>1241</v>
      </c>
      <c r="J948" t="s">
        <v>1153</v>
      </c>
      <c r="K948" t="s">
        <v>1147</v>
      </c>
      <c r="L948" t="s">
        <v>1148</v>
      </c>
      <c r="M948" s="14">
        <v>1.3446290911623699</v>
      </c>
      <c r="N948" t="s">
        <v>1151</v>
      </c>
      <c r="O948">
        <v>33.628140000000002</v>
      </c>
      <c r="P948">
        <v>-96.262320000000003</v>
      </c>
      <c r="Q948">
        <v>4.0999999999999899</v>
      </c>
      <c r="R948" s="14">
        <v>4.8808756066544001</v>
      </c>
      <c r="S948" s="14">
        <v>2.5686790936419399</v>
      </c>
      <c r="T948" s="14">
        <v>-15.668557142481101</v>
      </c>
    </row>
    <row r="949" spans="1:20">
      <c r="A949" t="s">
        <v>51</v>
      </c>
      <c r="B949">
        <v>1</v>
      </c>
      <c r="C949" s="2">
        <v>44719</v>
      </c>
      <c r="D949" t="s">
        <v>1960</v>
      </c>
      <c r="E949">
        <v>2020327</v>
      </c>
      <c r="F949">
        <v>2210047</v>
      </c>
      <c r="G949">
        <v>202720</v>
      </c>
      <c r="H949" t="s">
        <v>2349</v>
      </c>
      <c r="I949" t="s">
        <v>1149</v>
      </c>
      <c r="J949" t="s">
        <v>2325</v>
      </c>
      <c r="K949" t="s">
        <v>1147</v>
      </c>
      <c r="L949" t="s">
        <v>1148</v>
      </c>
      <c r="M949" s="14">
        <v>18.435259110000001</v>
      </c>
      <c r="N949" t="s">
        <v>1151</v>
      </c>
      <c r="O949">
        <v>26.140160000000002</v>
      </c>
      <c r="P949">
        <v>-97.39058</v>
      </c>
      <c r="Q949">
        <v>2.1</v>
      </c>
      <c r="R949" s="14">
        <v>12.5674213797235</v>
      </c>
      <c r="S949" s="14">
        <v>2.5692211902692499</v>
      </c>
      <c r="T949" s="14">
        <v>-7.9863481424304901</v>
      </c>
    </row>
    <row r="950" spans="1:20">
      <c r="A950" t="s">
        <v>307</v>
      </c>
      <c r="B950">
        <v>1</v>
      </c>
      <c r="C950" s="2">
        <v>44740</v>
      </c>
      <c r="D950" t="s">
        <v>1961</v>
      </c>
      <c r="E950">
        <v>2020641</v>
      </c>
      <c r="F950">
        <v>2210318</v>
      </c>
      <c r="G950">
        <v>201980</v>
      </c>
      <c r="H950" t="s">
        <v>2349</v>
      </c>
      <c r="I950" t="s">
        <v>1241</v>
      </c>
      <c r="J950" t="s">
        <v>1153</v>
      </c>
      <c r="K950" t="s">
        <v>1147</v>
      </c>
      <c r="L950" t="s">
        <v>1148</v>
      </c>
      <c r="M950" s="14">
        <v>3.85953706790847</v>
      </c>
      <c r="N950" t="s">
        <v>1151</v>
      </c>
      <c r="O950">
        <v>32.465699999999998</v>
      </c>
      <c r="P950">
        <v>-98.412700000000001</v>
      </c>
      <c r="Q950">
        <v>10.4</v>
      </c>
      <c r="R950" s="14">
        <v>11.485331055640501</v>
      </c>
      <c r="S950" s="14">
        <v>3.3763515464806302</v>
      </c>
      <c r="T950" s="14">
        <v>-15.5254813162045</v>
      </c>
    </row>
    <row r="951" spans="1:20">
      <c r="A951" t="s">
        <v>478</v>
      </c>
      <c r="B951">
        <v>1</v>
      </c>
      <c r="C951" s="2">
        <v>44756</v>
      </c>
      <c r="D951" t="s">
        <v>1962</v>
      </c>
      <c r="E951">
        <v>2020831</v>
      </c>
      <c r="F951">
        <v>2210506</v>
      </c>
      <c r="G951">
        <v>219600</v>
      </c>
      <c r="H951" t="s">
        <v>2349</v>
      </c>
      <c r="I951" t="s">
        <v>1149</v>
      </c>
      <c r="J951" t="s">
        <v>1163</v>
      </c>
      <c r="K951" t="s">
        <v>1147</v>
      </c>
      <c r="L951" t="s">
        <v>1148</v>
      </c>
      <c r="M951" s="14">
        <v>82.795332416019903</v>
      </c>
      <c r="N951" t="s">
        <v>1151</v>
      </c>
      <c r="O951">
        <v>32.896479302192901</v>
      </c>
      <c r="P951">
        <v>-94.603791210114906</v>
      </c>
      <c r="Q951">
        <v>7.5</v>
      </c>
      <c r="R951" s="14">
        <v>2.87474126941233</v>
      </c>
      <c r="S951" s="14">
        <v>0.86275859991824499</v>
      </c>
      <c r="T951" s="14">
        <v>-4.0273275299336202</v>
      </c>
    </row>
    <row r="952" spans="1:20">
      <c r="A952" t="s">
        <v>242</v>
      </c>
      <c r="B952">
        <v>1</v>
      </c>
      <c r="C952" s="2">
        <v>44735</v>
      </c>
      <c r="D952" t="s">
        <v>1963</v>
      </c>
      <c r="E952">
        <v>2020587</v>
      </c>
      <c r="F952">
        <v>2210247</v>
      </c>
      <c r="G952">
        <v>206680</v>
      </c>
      <c r="H952" t="s">
        <v>2349</v>
      </c>
      <c r="I952" t="s">
        <v>1241</v>
      </c>
      <c r="J952" t="s">
        <v>1163</v>
      </c>
      <c r="K952" t="s">
        <v>1147</v>
      </c>
      <c r="L952" t="s">
        <v>1148</v>
      </c>
      <c r="M952" s="14">
        <v>1590.40920419041</v>
      </c>
      <c r="N952" t="s">
        <v>1151</v>
      </c>
      <c r="O952">
        <v>31.543467512209101</v>
      </c>
      <c r="P952">
        <v>-97.223812538971899</v>
      </c>
      <c r="Q952">
        <v>7.9</v>
      </c>
      <c r="R952" s="14">
        <v>-0.68829751755461399</v>
      </c>
      <c r="S952" s="14">
        <v>-0.18179686092104</v>
      </c>
      <c r="T952" s="14">
        <v>0.766077369813711</v>
      </c>
    </row>
    <row r="953" spans="1:20">
      <c r="A953" t="s">
        <v>908</v>
      </c>
      <c r="B953">
        <v>1</v>
      </c>
      <c r="C953" s="2">
        <v>44797</v>
      </c>
      <c r="D953" t="s">
        <v>1964</v>
      </c>
      <c r="E953">
        <v>2021579</v>
      </c>
      <c r="F953">
        <v>2210980</v>
      </c>
      <c r="G953">
        <v>228820</v>
      </c>
      <c r="H953" t="s">
        <v>2349</v>
      </c>
      <c r="I953" t="s">
        <v>1241</v>
      </c>
      <c r="J953" t="s">
        <v>1163</v>
      </c>
      <c r="K953" t="s">
        <v>1147</v>
      </c>
      <c r="L953" t="s">
        <v>1148</v>
      </c>
      <c r="M953" s="14">
        <v>50.0592382183669</v>
      </c>
      <c r="N953" t="s">
        <v>1151</v>
      </c>
      <c r="O953">
        <v>33.226442414329597</v>
      </c>
      <c r="P953">
        <v>-98.148556783887997</v>
      </c>
      <c r="Q953">
        <v>5.8</v>
      </c>
      <c r="R953" s="14">
        <v>2.0148099443667502</v>
      </c>
      <c r="S953" s="14">
        <v>0.87048441370340901</v>
      </c>
      <c r="T953" s="14">
        <v>-4.9490653652605099</v>
      </c>
    </row>
    <row r="954" spans="1:20">
      <c r="A954" t="s">
        <v>338</v>
      </c>
      <c r="B954">
        <v>1</v>
      </c>
      <c r="C954" s="2">
        <v>44742</v>
      </c>
      <c r="D954" t="s">
        <v>1965</v>
      </c>
      <c r="E954">
        <v>2020689</v>
      </c>
      <c r="F954">
        <v>2210349</v>
      </c>
      <c r="G954">
        <v>202280</v>
      </c>
      <c r="H954" t="s">
        <v>2349</v>
      </c>
      <c r="I954" t="s">
        <v>1149</v>
      </c>
      <c r="J954" t="s">
        <v>1163</v>
      </c>
      <c r="K954" t="s">
        <v>1147</v>
      </c>
      <c r="L954" t="s">
        <v>1148</v>
      </c>
      <c r="M954" s="14">
        <v>50.717612238401102</v>
      </c>
      <c r="N954" t="s">
        <v>1151</v>
      </c>
      <c r="O954">
        <v>30.157783870180499</v>
      </c>
      <c r="P954">
        <v>-96.848237779965004</v>
      </c>
      <c r="Q954">
        <v>2.1</v>
      </c>
      <c r="R954" s="14">
        <v>20.455458926237998</v>
      </c>
      <c r="S954" s="14">
        <v>4.3986652433202202</v>
      </c>
      <c r="T954" s="14">
        <v>-14.7338630203237</v>
      </c>
    </row>
    <row r="955" spans="1:20">
      <c r="A955" t="s">
        <v>809</v>
      </c>
      <c r="B955">
        <v>1</v>
      </c>
      <c r="C955" s="2">
        <v>44788</v>
      </c>
      <c r="D955" t="s">
        <v>1966</v>
      </c>
      <c r="E955">
        <v>2021481</v>
      </c>
      <c r="F955">
        <v>2210863</v>
      </c>
      <c r="G955">
        <v>223120</v>
      </c>
      <c r="H955" t="s">
        <v>2349</v>
      </c>
      <c r="I955" t="s">
        <v>1149</v>
      </c>
      <c r="J955" t="s">
        <v>1157</v>
      </c>
      <c r="K955" t="s">
        <v>1147</v>
      </c>
      <c r="L955" t="s">
        <v>1148</v>
      </c>
      <c r="M955" s="14">
        <v>4.29428216214259</v>
      </c>
      <c r="N955" t="s">
        <v>1151</v>
      </c>
      <c r="O955">
        <v>31.9240085788988</v>
      </c>
      <c r="P955">
        <v>-94.080465824570595</v>
      </c>
      <c r="Q955">
        <v>3.4</v>
      </c>
      <c r="R955" s="14">
        <v>12.7828282691365</v>
      </c>
      <c r="S955" s="14">
        <v>3.5835380378091402</v>
      </c>
      <c r="T955" s="14">
        <v>-15.8854760333366</v>
      </c>
    </row>
    <row r="956" spans="1:20">
      <c r="A956" t="s">
        <v>437</v>
      </c>
      <c r="B956">
        <v>1</v>
      </c>
      <c r="C956" s="2">
        <v>44754</v>
      </c>
      <c r="D956" t="s">
        <v>1967</v>
      </c>
      <c r="E956">
        <v>2020787</v>
      </c>
      <c r="F956">
        <v>2210458</v>
      </c>
      <c r="G956">
        <v>211020</v>
      </c>
      <c r="H956" t="s">
        <v>2349</v>
      </c>
      <c r="I956" t="s">
        <v>1149</v>
      </c>
      <c r="J956" t="s">
        <v>1163</v>
      </c>
      <c r="K956" t="s">
        <v>1147</v>
      </c>
      <c r="L956" t="s">
        <v>1148</v>
      </c>
      <c r="M956" s="14">
        <v>354.55910148510299</v>
      </c>
      <c r="N956" t="s">
        <v>1151</v>
      </c>
      <c r="O956">
        <v>33.6538880639567</v>
      </c>
      <c r="P956">
        <v>-96.139477235029005</v>
      </c>
      <c r="Q956">
        <v>5.3</v>
      </c>
      <c r="R956" s="14">
        <v>-1.3651642670022499</v>
      </c>
      <c r="S956" s="14">
        <v>3.5901605523136398E-2</v>
      </c>
      <c r="T956" s="14">
        <v>-1.65237711118734</v>
      </c>
    </row>
    <row r="957" spans="1:20">
      <c r="A957" t="s">
        <v>764</v>
      </c>
      <c r="B957">
        <v>1</v>
      </c>
      <c r="C957" s="2">
        <v>44782</v>
      </c>
      <c r="D957" t="s">
        <v>1968</v>
      </c>
      <c r="E957">
        <v>2021413</v>
      </c>
      <c r="F957">
        <v>2210814</v>
      </c>
      <c r="G957">
        <v>223080</v>
      </c>
      <c r="H957" t="s">
        <v>2349</v>
      </c>
      <c r="I957" t="s">
        <v>1241</v>
      </c>
      <c r="J957" t="s">
        <v>1163</v>
      </c>
      <c r="K957" t="s">
        <v>1147</v>
      </c>
      <c r="L957" t="s">
        <v>1148</v>
      </c>
      <c r="M957" s="14">
        <v>412.42577011895702</v>
      </c>
      <c r="N957" t="s">
        <v>1151</v>
      </c>
      <c r="O957">
        <v>35.0053133789743</v>
      </c>
      <c r="P957">
        <v>-100.901208962425</v>
      </c>
      <c r="Q957">
        <v>5.9</v>
      </c>
      <c r="R957" s="14">
        <v>7.6055358479619697</v>
      </c>
      <c r="S957" s="14">
        <v>3.8341441753355601</v>
      </c>
      <c r="T957" s="14">
        <v>-23.067617554722499</v>
      </c>
    </row>
    <row r="958" spans="1:20">
      <c r="A958" t="s">
        <v>429</v>
      </c>
      <c r="B958">
        <v>1</v>
      </c>
      <c r="C958" s="2">
        <v>44755</v>
      </c>
      <c r="D958" t="s">
        <v>1969</v>
      </c>
      <c r="E958">
        <v>2020797</v>
      </c>
      <c r="F958">
        <v>2210450</v>
      </c>
      <c r="G958">
        <v>211180</v>
      </c>
      <c r="H958" t="s">
        <v>2349</v>
      </c>
      <c r="I958" t="s">
        <v>1149</v>
      </c>
      <c r="J958" t="s">
        <v>1163</v>
      </c>
      <c r="K958" t="s">
        <v>1147</v>
      </c>
      <c r="L958" t="s">
        <v>1148</v>
      </c>
      <c r="M958" s="14">
        <v>4292.7854217691101</v>
      </c>
      <c r="N958" t="s">
        <v>1151</v>
      </c>
      <c r="O958">
        <v>33.064792507143899</v>
      </c>
      <c r="P958">
        <v>-95.050420012122501</v>
      </c>
      <c r="Q958">
        <v>8.3000000000000007</v>
      </c>
      <c r="R958" s="14">
        <v>1.9641930708222399</v>
      </c>
      <c r="S958" s="14">
        <v>0.60284940594690295</v>
      </c>
      <c r="T958" s="14">
        <v>-2.8586021767529801</v>
      </c>
    </row>
    <row r="959" spans="1:20">
      <c r="A959" t="s">
        <v>327</v>
      </c>
      <c r="B959">
        <v>1</v>
      </c>
      <c r="C959" s="2">
        <v>44742</v>
      </c>
      <c r="D959" t="s">
        <v>1970</v>
      </c>
      <c r="E959">
        <v>2020697</v>
      </c>
      <c r="F959">
        <v>2210338</v>
      </c>
      <c r="G959">
        <v>202320</v>
      </c>
      <c r="H959" t="s">
        <v>2349</v>
      </c>
      <c r="I959" t="s">
        <v>1241</v>
      </c>
      <c r="J959" t="s">
        <v>1153</v>
      </c>
      <c r="K959" t="s">
        <v>1147</v>
      </c>
      <c r="L959" t="s">
        <v>1148</v>
      </c>
      <c r="M959" s="14">
        <v>1.1736131226578601</v>
      </c>
      <c r="N959" t="s">
        <v>1151</v>
      </c>
      <c r="O959">
        <v>30.281611266728699</v>
      </c>
      <c r="P959">
        <v>-97.652540041835195</v>
      </c>
      <c r="Q959">
        <v>4.2</v>
      </c>
      <c r="R959" s="14">
        <v>2.6197418357735698</v>
      </c>
      <c r="S959" s="14">
        <v>1.3924092621038699</v>
      </c>
      <c r="T959" s="14">
        <v>-8.5195322610574493</v>
      </c>
    </row>
    <row r="960" spans="1:20">
      <c r="A960" t="s">
        <v>462</v>
      </c>
      <c r="B960">
        <v>1</v>
      </c>
      <c r="C960" s="2">
        <v>44756</v>
      </c>
      <c r="D960" t="s">
        <v>1971</v>
      </c>
      <c r="E960">
        <v>2020837</v>
      </c>
      <c r="F960">
        <v>2210487</v>
      </c>
      <c r="G960">
        <v>211060</v>
      </c>
      <c r="H960" t="s">
        <v>2349</v>
      </c>
      <c r="I960" t="s">
        <v>1241</v>
      </c>
      <c r="J960" t="s">
        <v>1163</v>
      </c>
      <c r="K960" t="s">
        <v>1147</v>
      </c>
      <c r="L960" t="s">
        <v>1148</v>
      </c>
      <c r="M960" s="14">
        <v>78.551289883359104</v>
      </c>
      <c r="N960" t="s">
        <v>1151</v>
      </c>
      <c r="O960">
        <v>29.823889999999999</v>
      </c>
      <c r="P960">
        <v>-98.774019999999993</v>
      </c>
      <c r="Q960">
        <v>10.4</v>
      </c>
      <c r="R960" s="14">
        <v>8.9119113673610801</v>
      </c>
      <c r="S960" s="14">
        <v>2.5272399029941899</v>
      </c>
      <c r="T960" s="14">
        <v>-11.3060078565924</v>
      </c>
    </row>
    <row r="961" spans="1:20">
      <c r="A961" t="s">
        <v>493</v>
      </c>
      <c r="B961">
        <v>1</v>
      </c>
      <c r="C961" s="2">
        <v>44760</v>
      </c>
      <c r="D961" t="s">
        <v>1972</v>
      </c>
      <c r="E961">
        <v>2020856</v>
      </c>
      <c r="F961">
        <v>2210522</v>
      </c>
      <c r="G961">
        <v>221080</v>
      </c>
      <c r="H961" t="s">
        <v>2349</v>
      </c>
      <c r="I961" t="s">
        <v>1149</v>
      </c>
      <c r="J961" t="s">
        <v>1153</v>
      </c>
      <c r="K961" t="s">
        <v>1147</v>
      </c>
      <c r="L961" t="s">
        <v>1148</v>
      </c>
      <c r="M961" s="14">
        <v>1.0672848733984399</v>
      </c>
      <c r="N961" t="s">
        <v>1151</v>
      </c>
      <c r="O961">
        <v>30.15681</v>
      </c>
      <c r="P961">
        <v>-95.468400000000003</v>
      </c>
      <c r="Q961">
        <v>3.1</v>
      </c>
      <c r="R961" s="14">
        <v>-1.3952143013663501</v>
      </c>
      <c r="S961" s="14">
        <v>4.6192907223463399E-2</v>
      </c>
      <c r="T961" s="14">
        <v>-1.7647575591540601</v>
      </c>
    </row>
    <row r="962" spans="1:20">
      <c r="A962" t="s">
        <v>727</v>
      </c>
      <c r="B962">
        <v>1</v>
      </c>
      <c r="C962" s="2">
        <v>44777</v>
      </c>
      <c r="D962" t="s">
        <v>1973</v>
      </c>
      <c r="E962">
        <v>2021162</v>
      </c>
      <c r="F962">
        <v>2210774</v>
      </c>
      <c r="G962">
        <v>212660</v>
      </c>
      <c r="H962" t="s">
        <v>2349</v>
      </c>
      <c r="I962" t="s">
        <v>1241</v>
      </c>
      <c r="J962" t="s">
        <v>2325</v>
      </c>
      <c r="K962" t="s">
        <v>1147</v>
      </c>
      <c r="L962" t="s">
        <v>1148</v>
      </c>
      <c r="M962" s="14">
        <v>11.124081329999999</v>
      </c>
      <c r="N962" t="s">
        <v>1151</v>
      </c>
      <c r="O962">
        <v>32.046669999999999</v>
      </c>
      <c r="P962">
        <v>-96.750540000000001</v>
      </c>
      <c r="Q962">
        <v>1.1000000000000001</v>
      </c>
      <c r="R962" s="14">
        <v>27.4708045274424</v>
      </c>
      <c r="S962" s="14">
        <v>7.0647591404526198</v>
      </c>
      <c r="T962" s="14">
        <v>-29.047268596178501</v>
      </c>
    </row>
    <row r="963" spans="1:20">
      <c r="A963" t="s">
        <v>392</v>
      </c>
      <c r="B963">
        <v>1</v>
      </c>
      <c r="C963" s="2">
        <v>44749</v>
      </c>
      <c r="D963" t="s">
        <v>1974</v>
      </c>
      <c r="E963">
        <v>2020744</v>
      </c>
      <c r="F963">
        <v>2210408</v>
      </c>
      <c r="G963">
        <v>211140</v>
      </c>
      <c r="H963" t="s">
        <v>2349</v>
      </c>
      <c r="I963" t="s">
        <v>1241</v>
      </c>
      <c r="J963" t="s">
        <v>1153</v>
      </c>
      <c r="K963" t="s">
        <v>1147</v>
      </c>
      <c r="L963" t="s">
        <v>1148</v>
      </c>
      <c r="M963" s="14">
        <v>1.22081750841405</v>
      </c>
      <c r="N963" t="s">
        <v>1151</v>
      </c>
      <c r="O963">
        <v>30.038340000000002</v>
      </c>
      <c r="P963">
        <v>-98.245090000000005</v>
      </c>
      <c r="Q963">
        <v>1.6</v>
      </c>
      <c r="R963" s="14">
        <v>26.837092726778302</v>
      </c>
      <c r="S963" s="14">
        <v>6.4534176875830598</v>
      </c>
      <c r="T963" s="14">
        <v>-24.790248773886098</v>
      </c>
    </row>
    <row r="964" spans="1:20">
      <c r="A964" t="s">
        <v>784</v>
      </c>
      <c r="B964">
        <v>1</v>
      </c>
      <c r="C964" s="2">
        <v>44783</v>
      </c>
      <c r="D964" t="s">
        <v>1975</v>
      </c>
      <c r="E964">
        <v>2021444</v>
      </c>
      <c r="F964">
        <v>2210836</v>
      </c>
      <c r="G964">
        <v>223000</v>
      </c>
      <c r="H964" t="s">
        <v>2349</v>
      </c>
      <c r="I964" t="s">
        <v>1241</v>
      </c>
      <c r="J964" t="s">
        <v>1157</v>
      </c>
      <c r="K964" t="s">
        <v>1147</v>
      </c>
      <c r="L964" t="s">
        <v>1148</v>
      </c>
      <c r="M964" s="14">
        <v>4.7070533450000003</v>
      </c>
      <c r="N964" t="s">
        <v>1151</v>
      </c>
      <c r="O964">
        <v>32.096609999999998</v>
      </c>
      <c r="P964">
        <v>-97.035219999999995</v>
      </c>
      <c r="Q964">
        <v>3</v>
      </c>
      <c r="R964" s="14">
        <v>16.001608646025499</v>
      </c>
      <c r="S964" s="14">
        <v>4.9429552075415097</v>
      </c>
      <c r="T964" s="14">
        <v>-23.542033014306501</v>
      </c>
    </row>
    <row r="965" spans="1:20">
      <c r="A965" t="s">
        <v>697</v>
      </c>
      <c r="B965">
        <v>1</v>
      </c>
      <c r="C965" s="2">
        <v>44775</v>
      </c>
      <c r="D965" t="s">
        <v>1976</v>
      </c>
      <c r="E965">
        <v>2021123</v>
      </c>
      <c r="F965">
        <v>2210741</v>
      </c>
      <c r="G965">
        <v>223040</v>
      </c>
      <c r="H965" t="s">
        <v>2349</v>
      </c>
      <c r="I965" t="s">
        <v>1241</v>
      </c>
      <c r="J965" t="s">
        <v>2325</v>
      </c>
      <c r="K965" t="s">
        <v>1147</v>
      </c>
      <c r="L965" t="s">
        <v>1148</v>
      </c>
      <c r="M965" s="14">
        <v>19.577206459999999</v>
      </c>
      <c r="N965" t="s">
        <v>1151</v>
      </c>
      <c r="O965">
        <v>34.107259999999997</v>
      </c>
      <c r="P965">
        <v>-99.749260000000007</v>
      </c>
      <c r="Q965">
        <v>2.9</v>
      </c>
      <c r="R965" s="14">
        <v>11.1662637049722</v>
      </c>
      <c r="S965" s="14">
        <v>4.3145442944640902</v>
      </c>
      <c r="T965" s="14">
        <v>-23.350090650740501</v>
      </c>
    </row>
    <row r="966" spans="1:20">
      <c r="A966" t="s">
        <v>623</v>
      </c>
      <c r="B966">
        <v>1</v>
      </c>
      <c r="C966" s="2">
        <v>44770</v>
      </c>
      <c r="D966" t="s">
        <v>1977</v>
      </c>
      <c r="E966">
        <v>2021065</v>
      </c>
      <c r="F966">
        <v>2210663</v>
      </c>
      <c r="G966">
        <v>212680</v>
      </c>
      <c r="H966" t="s">
        <v>2349</v>
      </c>
      <c r="I966" t="s">
        <v>1149</v>
      </c>
      <c r="J966" t="s">
        <v>1153</v>
      </c>
      <c r="K966" t="s">
        <v>1147</v>
      </c>
      <c r="L966" t="s">
        <v>1148</v>
      </c>
      <c r="M966" s="14">
        <v>2.8967474192983298</v>
      </c>
      <c r="N966" t="s">
        <v>1151</v>
      </c>
      <c r="O966">
        <v>32.989559999999997</v>
      </c>
      <c r="P966">
        <v>-95.64573</v>
      </c>
      <c r="Q966">
        <v>3.8</v>
      </c>
      <c r="R966" s="14">
        <v>26.350720956771699</v>
      </c>
      <c r="S966" s="14">
        <v>5.8499852170079603</v>
      </c>
      <c r="T966" s="14">
        <v>-20.449160779292001</v>
      </c>
    </row>
    <row r="967" spans="1:20">
      <c r="A967" t="s">
        <v>778</v>
      </c>
      <c r="B967">
        <v>1</v>
      </c>
      <c r="C967" s="2">
        <v>44782</v>
      </c>
      <c r="D967" t="s">
        <v>1978</v>
      </c>
      <c r="E967">
        <v>2021412</v>
      </c>
      <c r="F967">
        <v>2210828</v>
      </c>
      <c r="G967">
        <v>223060</v>
      </c>
      <c r="H967" t="s">
        <v>2349</v>
      </c>
      <c r="I967" t="s">
        <v>1149</v>
      </c>
      <c r="J967" t="s">
        <v>1157</v>
      </c>
      <c r="K967" t="s">
        <v>1147</v>
      </c>
      <c r="L967" t="s">
        <v>1148</v>
      </c>
      <c r="M967" s="14">
        <v>9.9804630597348201</v>
      </c>
      <c r="N967" t="s">
        <v>1151</v>
      </c>
      <c r="O967">
        <v>32.567729999999997</v>
      </c>
      <c r="P967">
        <v>-96.034239999999997</v>
      </c>
      <c r="Q967">
        <v>1.7</v>
      </c>
      <c r="R967" s="14">
        <v>27.707642480728801</v>
      </c>
      <c r="S967" s="14">
        <v>6.2281700797462403</v>
      </c>
      <c r="T967" s="14">
        <v>-22.1177181572411</v>
      </c>
    </row>
    <row r="968" spans="1:20">
      <c r="A968" t="s">
        <v>321</v>
      </c>
      <c r="B968">
        <v>1</v>
      </c>
      <c r="C968" s="2">
        <v>44741</v>
      </c>
      <c r="D968" t="s">
        <v>1979</v>
      </c>
      <c r="E968">
        <v>2020672</v>
      </c>
      <c r="F968">
        <v>2210332</v>
      </c>
      <c r="G968">
        <v>206740</v>
      </c>
      <c r="H968" t="s">
        <v>2349</v>
      </c>
      <c r="I968" t="s">
        <v>1241</v>
      </c>
      <c r="J968" t="s">
        <v>1153</v>
      </c>
      <c r="K968" t="s">
        <v>1147</v>
      </c>
      <c r="L968" t="s">
        <v>1148</v>
      </c>
      <c r="M968" s="14">
        <v>2.7093221300486099</v>
      </c>
      <c r="N968" t="s">
        <v>1151</v>
      </c>
      <c r="O968">
        <v>31.220859999999998</v>
      </c>
      <c r="P968">
        <v>-97.445970000000003</v>
      </c>
      <c r="Q968">
        <v>1.8</v>
      </c>
      <c r="R968" s="14">
        <v>34.047056523854799</v>
      </c>
      <c r="S968" s="14">
        <v>8.2681148527058408</v>
      </c>
      <c r="T968" s="14">
        <v>-32.097862297791899</v>
      </c>
    </row>
    <row r="969" spans="1:20">
      <c r="A969" t="s">
        <v>612</v>
      </c>
      <c r="B969">
        <v>1</v>
      </c>
      <c r="C969" s="2">
        <v>44769</v>
      </c>
      <c r="D969" t="s">
        <v>1980</v>
      </c>
      <c r="E969">
        <v>2021034</v>
      </c>
      <c r="F969">
        <v>2210650</v>
      </c>
      <c r="G969">
        <v>221120</v>
      </c>
      <c r="H969" t="s">
        <v>2349</v>
      </c>
      <c r="I969" t="s">
        <v>1149</v>
      </c>
      <c r="J969" t="s">
        <v>1157</v>
      </c>
      <c r="K969" t="s">
        <v>1147</v>
      </c>
      <c r="L969" t="s">
        <v>1148</v>
      </c>
      <c r="M969" s="14">
        <v>4.3778097076938698</v>
      </c>
      <c r="N969" t="s">
        <v>1151</v>
      </c>
      <c r="O969">
        <v>31.757539999999999</v>
      </c>
      <c r="P969">
        <v>-95.493600000000001</v>
      </c>
      <c r="Q969">
        <v>3.1</v>
      </c>
      <c r="R969" s="14">
        <v>12.5719320439499</v>
      </c>
      <c r="S969" s="14">
        <v>3.9080140292055399</v>
      </c>
      <c r="T969" s="14">
        <v>-18.692180189694401</v>
      </c>
    </row>
    <row r="970" spans="1:20">
      <c r="A970" t="s">
        <v>825</v>
      </c>
      <c r="B970">
        <v>1</v>
      </c>
      <c r="C970" s="2">
        <v>44789</v>
      </c>
      <c r="D970" t="s">
        <v>1981</v>
      </c>
      <c r="E970">
        <v>2021501</v>
      </c>
      <c r="F970">
        <v>2210884</v>
      </c>
      <c r="G970">
        <v>223220</v>
      </c>
      <c r="H970" t="s">
        <v>2349</v>
      </c>
      <c r="I970" t="s">
        <v>1185</v>
      </c>
      <c r="J970" t="s">
        <v>1157</v>
      </c>
      <c r="K970" t="s">
        <v>1147</v>
      </c>
      <c r="L970" t="s">
        <v>1148</v>
      </c>
      <c r="M970" s="14">
        <v>6.3173252736832897</v>
      </c>
      <c r="N970" t="s">
        <v>1151</v>
      </c>
      <c r="O970">
        <v>29.686579999999999</v>
      </c>
      <c r="P970">
        <v>-103.84569999999999</v>
      </c>
      <c r="Q970">
        <v>4.7</v>
      </c>
      <c r="R970" s="14">
        <v>2.9583784315275699</v>
      </c>
      <c r="S970" s="14">
        <v>2.2147936996999</v>
      </c>
      <c r="T970" s="14">
        <v>-14.759971166071599</v>
      </c>
    </row>
    <row r="971" spans="1:20">
      <c r="A971" t="s">
        <v>333</v>
      </c>
      <c r="B971">
        <v>1</v>
      </c>
      <c r="C971" s="2">
        <v>44741</v>
      </c>
      <c r="D971" t="s">
        <v>1982</v>
      </c>
      <c r="E971">
        <v>2020673</v>
      </c>
      <c r="F971">
        <v>2210344</v>
      </c>
      <c r="G971">
        <v>206180</v>
      </c>
      <c r="H971" t="s">
        <v>2349</v>
      </c>
      <c r="I971" t="s">
        <v>1241</v>
      </c>
      <c r="J971" t="s">
        <v>2325</v>
      </c>
      <c r="K971" t="s">
        <v>1147</v>
      </c>
      <c r="L971" t="s">
        <v>1148</v>
      </c>
      <c r="M971" s="14">
        <v>12.92824834</v>
      </c>
      <c r="N971" t="s">
        <v>1151</v>
      </c>
      <c r="O971">
        <v>32.04081</v>
      </c>
      <c r="P971">
        <v>-99.260739999999998</v>
      </c>
      <c r="Q971">
        <v>2.1</v>
      </c>
      <c r="R971" s="14">
        <v>21.457487567372301</v>
      </c>
      <c r="S971" s="14">
        <v>5.6237320748611097</v>
      </c>
      <c r="T971" s="14">
        <v>-23.532369031516499</v>
      </c>
    </row>
    <row r="972" spans="1:20">
      <c r="A972" t="s">
        <v>978</v>
      </c>
      <c r="B972">
        <v>1</v>
      </c>
      <c r="C972" s="2">
        <v>44812</v>
      </c>
      <c r="D972" t="s">
        <v>1983</v>
      </c>
      <c r="E972">
        <v>2021696</v>
      </c>
      <c r="F972">
        <v>2211056</v>
      </c>
      <c r="G972">
        <v>228840</v>
      </c>
      <c r="H972" t="s">
        <v>2349</v>
      </c>
      <c r="I972" t="s">
        <v>1149</v>
      </c>
      <c r="J972" t="s">
        <v>1153</v>
      </c>
      <c r="K972" t="s">
        <v>1147</v>
      </c>
      <c r="L972" t="s">
        <v>1148</v>
      </c>
      <c r="M972" s="14">
        <v>1.7621723420372499</v>
      </c>
      <c r="N972" t="s">
        <v>1151</v>
      </c>
      <c r="O972">
        <v>30.851959999999998</v>
      </c>
      <c r="P972">
        <v>-94.693989999999999</v>
      </c>
      <c r="Q972">
        <v>3.4</v>
      </c>
      <c r="R972" s="14">
        <v>12.1778585849575</v>
      </c>
      <c r="S972" s="14">
        <v>3.5239784217880801</v>
      </c>
      <c r="T972" s="14">
        <v>-16.0139687893471</v>
      </c>
    </row>
    <row r="973" spans="1:20">
      <c r="A973" t="s">
        <v>456</v>
      </c>
      <c r="B973">
        <v>1</v>
      </c>
      <c r="C973" s="2">
        <v>44754</v>
      </c>
      <c r="D973" t="s">
        <v>1984</v>
      </c>
      <c r="E973">
        <v>2020832</v>
      </c>
      <c r="F973">
        <v>2210480</v>
      </c>
      <c r="G973">
        <v>219580</v>
      </c>
      <c r="H973" t="s">
        <v>2349</v>
      </c>
      <c r="I973" t="s">
        <v>1241</v>
      </c>
      <c r="J973" t="s">
        <v>1163</v>
      </c>
      <c r="K973" t="s">
        <v>1147</v>
      </c>
      <c r="L973" t="s">
        <v>1148</v>
      </c>
      <c r="M973" s="14">
        <v>537.02915906406201</v>
      </c>
      <c r="N973" t="s">
        <v>1151</v>
      </c>
      <c r="O973">
        <v>31.372924652539101</v>
      </c>
      <c r="P973">
        <v>-100.60069751272</v>
      </c>
      <c r="Q973">
        <v>12.5</v>
      </c>
      <c r="R973" s="14">
        <v>5.6229446954731896</v>
      </c>
      <c r="S973" s="14">
        <v>1.9116901687088399</v>
      </c>
      <c r="T973" s="14">
        <v>-9.6705766541975695</v>
      </c>
    </row>
    <row r="974" spans="1:20">
      <c r="A974" t="s">
        <v>879</v>
      </c>
      <c r="B974">
        <v>1</v>
      </c>
      <c r="C974" s="2">
        <v>44796</v>
      </c>
      <c r="D974" t="s">
        <v>1985</v>
      </c>
      <c r="E974">
        <v>2021561</v>
      </c>
      <c r="F974">
        <v>2210945</v>
      </c>
      <c r="G974">
        <v>228780</v>
      </c>
      <c r="H974" t="s">
        <v>2349</v>
      </c>
      <c r="I974" t="s">
        <v>1241</v>
      </c>
      <c r="J974" t="s">
        <v>1163</v>
      </c>
      <c r="K974" t="s">
        <v>1147</v>
      </c>
      <c r="L974" t="s">
        <v>1148</v>
      </c>
      <c r="M974" s="14">
        <v>423.92266235206699</v>
      </c>
      <c r="N974" t="s">
        <v>1151</v>
      </c>
      <c r="O974">
        <v>33.480564592445297</v>
      </c>
      <c r="P974">
        <v>-97.884192359338101</v>
      </c>
      <c r="Q974">
        <v>6.6</v>
      </c>
      <c r="R974" s="14">
        <v>10.1765848410116</v>
      </c>
      <c r="S974" s="14">
        <v>2.6482900209807099</v>
      </c>
      <c r="T974" s="14">
        <v>-11.009735326834001</v>
      </c>
    </row>
    <row r="975" spans="1:20">
      <c r="A975" t="s">
        <v>26</v>
      </c>
      <c r="B975">
        <v>1</v>
      </c>
      <c r="C975" s="2">
        <v>44714</v>
      </c>
      <c r="D975" t="s">
        <v>1986</v>
      </c>
      <c r="E975">
        <v>2020295</v>
      </c>
      <c r="F975">
        <v>2210022</v>
      </c>
      <c r="G975">
        <v>208020</v>
      </c>
      <c r="H975" t="s">
        <v>2349</v>
      </c>
      <c r="I975" t="s">
        <v>1149</v>
      </c>
      <c r="J975" t="s">
        <v>1153</v>
      </c>
      <c r="K975" t="s">
        <v>1147</v>
      </c>
      <c r="L975" t="s">
        <v>1148</v>
      </c>
      <c r="M975" s="14">
        <v>1.47171056069843</v>
      </c>
      <c r="N975" t="s">
        <v>1151</v>
      </c>
      <c r="O975">
        <v>30.778661173705</v>
      </c>
      <c r="P975">
        <v>-95.491393089265898</v>
      </c>
      <c r="Q975">
        <v>3.2</v>
      </c>
      <c r="R975" s="14">
        <v>4.1624271705630296</v>
      </c>
      <c r="S975" s="14">
        <v>0.96842416843168</v>
      </c>
      <c r="T975" s="14">
        <v>-3.58496617689041</v>
      </c>
    </row>
    <row r="976" spans="1:20">
      <c r="A976" t="s">
        <v>214</v>
      </c>
      <c r="B976">
        <v>1</v>
      </c>
      <c r="C976" s="2">
        <v>44733</v>
      </c>
      <c r="D976" t="s">
        <v>1987</v>
      </c>
      <c r="E976">
        <v>2020524</v>
      </c>
      <c r="F976">
        <v>2210218</v>
      </c>
      <c r="G976">
        <v>202680</v>
      </c>
      <c r="H976" t="s">
        <v>2349</v>
      </c>
      <c r="I976" t="s">
        <v>1241</v>
      </c>
      <c r="J976" t="s">
        <v>1163</v>
      </c>
      <c r="K976" t="s">
        <v>1147</v>
      </c>
      <c r="L976" t="s">
        <v>1148</v>
      </c>
      <c r="M976" s="14">
        <v>404.25443213743603</v>
      </c>
      <c r="N976" t="s">
        <v>1151</v>
      </c>
      <c r="O976">
        <v>32.833701300418298</v>
      </c>
      <c r="P976">
        <v>-96.720082921908997</v>
      </c>
      <c r="Q976">
        <v>3.2</v>
      </c>
      <c r="R976" s="14">
        <v>-24.7787191815918</v>
      </c>
      <c r="S976" s="14">
        <v>-4.2596229223220403</v>
      </c>
      <c r="T976" s="14">
        <v>9.2982641969845403</v>
      </c>
    </row>
    <row r="977" spans="1:20">
      <c r="A977" t="s">
        <v>60</v>
      </c>
      <c r="B977">
        <v>1</v>
      </c>
      <c r="C977" s="2">
        <v>44720</v>
      </c>
      <c r="D977" t="s">
        <v>1988</v>
      </c>
      <c r="E977">
        <v>2020348</v>
      </c>
      <c r="F977">
        <v>2210056</v>
      </c>
      <c r="G977">
        <v>203040</v>
      </c>
      <c r="H977" t="s">
        <v>2349</v>
      </c>
      <c r="I977" t="s">
        <v>1149</v>
      </c>
      <c r="J977" t="s">
        <v>2325</v>
      </c>
      <c r="K977" t="s">
        <v>1147</v>
      </c>
      <c r="L977" t="s">
        <v>1148</v>
      </c>
      <c r="M977" s="14">
        <v>12.760838704132199</v>
      </c>
      <c r="N977" t="s">
        <v>1151</v>
      </c>
      <c r="O977">
        <v>25.9912742232159</v>
      </c>
      <c r="P977">
        <v>-97.525923799614304</v>
      </c>
      <c r="Q977">
        <v>1</v>
      </c>
      <c r="R977" s="14">
        <v>0.17252246198137799</v>
      </c>
      <c r="S977" s="14">
        <v>0.390193189473586</v>
      </c>
      <c r="T977" s="14">
        <v>-2.9490230538073101</v>
      </c>
    </row>
    <row r="978" spans="1:20">
      <c r="A978" t="s">
        <v>831</v>
      </c>
      <c r="B978">
        <v>1</v>
      </c>
      <c r="C978" s="2">
        <v>44789</v>
      </c>
      <c r="D978" t="s">
        <v>1989</v>
      </c>
      <c r="E978">
        <v>2021490</v>
      </c>
      <c r="F978">
        <v>2210890</v>
      </c>
      <c r="G978">
        <v>206660</v>
      </c>
      <c r="H978" t="s">
        <v>2349</v>
      </c>
      <c r="I978" t="s">
        <v>1149</v>
      </c>
      <c r="J978" t="s">
        <v>1153</v>
      </c>
      <c r="K978" t="s">
        <v>1147</v>
      </c>
      <c r="L978" t="s">
        <v>1148</v>
      </c>
      <c r="M978" s="14">
        <v>2.5252676076789502</v>
      </c>
      <c r="N978" t="s">
        <v>1151</v>
      </c>
      <c r="O978">
        <v>30.413795828148899</v>
      </c>
      <c r="P978">
        <v>-93.863811505456198</v>
      </c>
      <c r="Q978">
        <v>2.5</v>
      </c>
      <c r="R978" s="14">
        <v>14.146990436022501</v>
      </c>
      <c r="S978" s="14">
        <v>3.6032833528491501</v>
      </c>
      <c r="T978" s="14">
        <v>-14.679276386770599</v>
      </c>
    </row>
    <row r="979" spans="1:20">
      <c r="A979" t="s">
        <v>702</v>
      </c>
      <c r="B979">
        <v>1</v>
      </c>
      <c r="C979" s="2">
        <v>44776</v>
      </c>
      <c r="D979" t="s">
        <v>1990</v>
      </c>
      <c r="E979">
        <v>2021139</v>
      </c>
      <c r="F979">
        <v>2210746</v>
      </c>
      <c r="G979">
        <v>223100</v>
      </c>
      <c r="H979" t="s">
        <v>2349</v>
      </c>
      <c r="I979" t="s">
        <v>1241</v>
      </c>
      <c r="J979" t="s">
        <v>1163</v>
      </c>
      <c r="K979" t="s">
        <v>1147</v>
      </c>
      <c r="L979" t="s">
        <v>1148</v>
      </c>
      <c r="M979" s="14">
        <v>64.576363483169899</v>
      </c>
      <c r="N979" t="s">
        <v>1151</v>
      </c>
      <c r="O979">
        <v>33.015677788668803</v>
      </c>
      <c r="P979">
        <v>-99.0716755400545</v>
      </c>
      <c r="Q979">
        <v>2</v>
      </c>
      <c r="R979" s="14">
        <v>29.448363867266899</v>
      </c>
      <c r="S979" s="14">
        <v>7.4193547889649301</v>
      </c>
      <c r="T979" s="14">
        <v>-29.906474444452499</v>
      </c>
    </row>
    <row r="980" spans="1:20">
      <c r="A980" t="s">
        <v>79</v>
      </c>
      <c r="B980">
        <v>1</v>
      </c>
      <c r="C980" s="2">
        <v>44721</v>
      </c>
      <c r="D980" t="s">
        <v>1991</v>
      </c>
      <c r="E980">
        <v>2020377</v>
      </c>
      <c r="F980">
        <v>2210075</v>
      </c>
      <c r="G980">
        <v>201200</v>
      </c>
      <c r="H980" t="s">
        <v>2349</v>
      </c>
      <c r="I980" t="s">
        <v>1149</v>
      </c>
      <c r="J980" t="s">
        <v>1163</v>
      </c>
      <c r="K980" t="s">
        <v>1147</v>
      </c>
      <c r="L980" t="s">
        <v>1148</v>
      </c>
      <c r="M980" s="14">
        <v>63.525893327145198</v>
      </c>
      <c r="N980" t="s">
        <v>1154</v>
      </c>
      <c r="O980">
        <v>28.123845362959301</v>
      </c>
      <c r="P980">
        <v>-97.369732779357506</v>
      </c>
      <c r="Q980">
        <v>1</v>
      </c>
      <c r="R980" s="14">
        <v>-45.788217258699099</v>
      </c>
      <c r="S980" s="14">
        <v>-6.2820231089406304</v>
      </c>
      <c r="T980" s="14">
        <v>4.4679676128259098</v>
      </c>
    </row>
    <row r="981" spans="1:20">
      <c r="A981" t="s">
        <v>585</v>
      </c>
      <c r="B981">
        <v>1</v>
      </c>
      <c r="C981" s="2">
        <v>44768</v>
      </c>
      <c r="D981" t="s">
        <v>1992</v>
      </c>
      <c r="E981">
        <v>2021018</v>
      </c>
      <c r="F981">
        <v>2210620</v>
      </c>
      <c r="G981">
        <v>212380</v>
      </c>
      <c r="H981" t="s">
        <v>2349</v>
      </c>
      <c r="I981" t="s">
        <v>1149</v>
      </c>
      <c r="J981" t="s">
        <v>2325</v>
      </c>
      <c r="K981" t="s">
        <v>1147</v>
      </c>
      <c r="L981" t="s">
        <v>1148</v>
      </c>
      <c r="M981" s="14">
        <v>12.702191156596699</v>
      </c>
      <c r="N981" t="s">
        <v>1151</v>
      </c>
      <c r="O981">
        <v>31.764395364770198</v>
      </c>
      <c r="P981">
        <v>-95.665767039722994</v>
      </c>
      <c r="Q981">
        <v>5.6</v>
      </c>
      <c r="R981" s="14">
        <v>5.2673064695583403</v>
      </c>
      <c r="S981" s="14">
        <v>1.3593443892724599</v>
      </c>
      <c r="T981" s="14">
        <v>-5.6074486446213996</v>
      </c>
    </row>
    <row r="982" spans="1:20">
      <c r="A982" t="s">
        <v>380</v>
      </c>
      <c r="B982">
        <v>1</v>
      </c>
      <c r="C982" s="2">
        <v>44748</v>
      </c>
      <c r="D982" t="s">
        <v>1993</v>
      </c>
      <c r="E982">
        <v>2020742</v>
      </c>
      <c r="F982">
        <v>2210395</v>
      </c>
      <c r="G982">
        <v>202300</v>
      </c>
      <c r="H982" t="s">
        <v>2349</v>
      </c>
      <c r="I982" t="s">
        <v>1241</v>
      </c>
      <c r="J982" t="s">
        <v>1157</v>
      </c>
      <c r="K982" t="s">
        <v>1147</v>
      </c>
      <c r="L982" t="s">
        <v>1148</v>
      </c>
      <c r="M982" s="14">
        <v>5.3968992191115204</v>
      </c>
      <c r="N982" t="s">
        <v>1151</v>
      </c>
      <c r="O982">
        <v>29.8285613153027</v>
      </c>
      <c r="P982">
        <v>-99.377999013351697</v>
      </c>
      <c r="Q982">
        <v>2.2999999999999901</v>
      </c>
      <c r="R982" s="14">
        <v>13.5230421284891</v>
      </c>
      <c r="S982" s="14">
        <v>3.6307040902414101</v>
      </c>
      <c r="T982" s="14">
        <v>-15.5225905934421</v>
      </c>
    </row>
    <row r="983" spans="1:20">
      <c r="A983" t="s">
        <v>204</v>
      </c>
      <c r="B983">
        <v>1</v>
      </c>
      <c r="C983" s="2">
        <v>44733</v>
      </c>
      <c r="D983" t="s">
        <v>1994</v>
      </c>
      <c r="E983">
        <v>2020508</v>
      </c>
      <c r="F983">
        <v>2210208</v>
      </c>
      <c r="G983">
        <v>206320</v>
      </c>
      <c r="H983" t="s">
        <v>2349</v>
      </c>
      <c r="I983" t="s">
        <v>1149</v>
      </c>
      <c r="J983" t="s">
        <v>1157</v>
      </c>
      <c r="K983" t="s">
        <v>1147</v>
      </c>
      <c r="L983" t="s">
        <v>1148</v>
      </c>
      <c r="M983" s="14">
        <v>5.9785436518657598</v>
      </c>
      <c r="N983" t="s">
        <v>1151</v>
      </c>
      <c r="O983">
        <v>32.528628392242098</v>
      </c>
      <c r="P983">
        <v>-94.674523674228993</v>
      </c>
      <c r="Q983">
        <v>1.1000000000000001</v>
      </c>
      <c r="R983" s="14">
        <v>3.4315087732123501</v>
      </c>
      <c r="S983" s="14">
        <v>1.2901911898062699</v>
      </c>
      <c r="T983" s="14">
        <v>-6.8900207452378597</v>
      </c>
    </row>
    <row r="984" spans="1:20">
      <c r="A984" t="s">
        <v>209</v>
      </c>
      <c r="B984">
        <v>1</v>
      </c>
      <c r="C984" s="2">
        <v>44734</v>
      </c>
      <c r="D984" t="s">
        <v>1995</v>
      </c>
      <c r="E984">
        <v>2020553</v>
      </c>
      <c r="F984">
        <v>2210213</v>
      </c>
      <c r="G984">
        <v>206020</v>
      </c>
      <c r="H984" t="s">
        <v>2349</v>
      </c>
      <c r="I984" t="s">
        <v>1241</v>
      </c>
      <c r="J984" t="s">
        <v>1163</v>
      </c>
      <c r="K984" t="s">
        <v>1147</v>
      </c>
      <c r="L984" t="s">
        <v>1148</v>
      </c>
      <c r="M984" s="14">
        <v>2628.3034044894698</v>
      </c>
      <c r="N984" t="s">
        <v>1151</v>
      </c>
      <c r="O984">
        <v>32.591769435072202</v>
      </c>
      <c r="P984">
        <v>-97.019440944414498</v>
      </c>
      <c r="Q984">
        <v>12.4</v>
      </c>
      <c r="R984" s="14">
        <v>-1.8655138351474601</v>
      </c>
      <c r="S984" s="14">
        <v>-9.0684465224782906E-2</v>
      </c>
      <c r="T984" s="14">
        <v>-1.1400381133491999</v>
      </c>
    </row>
    <row r="985" spans="1:20">
      <c r="A985" t="s">
        <v>1029</v>
      </c>
      <c r="B985">
        <v>1</v>
      </c>
      <c r="C985" s="2">
        <v>44818</v>
      </c>
      <c r="D985" t="s">
        <v>1996</v>
      </c>
      <c r="E985">
        <v>2021750</v>
      </c>
      <c r="F985">
        <v>2211120</v>
      </c>
      <c r="G985">
        <v>228800</v>
      </c>
      <c r="H985" t="s">
        <v>2349</v>
      </c>
      <c r="I985" t="s">
        <v>1241</v>
      </c>
      <c r="J985" t="s">
        <v>1163</v>
      </c>
      <c r="K985" t="s">
        <v>1147</v>
      </c>
      <c r="L985" t="s">
        <v>1148</v>
      </c>
      <c r="M985" s="14">
        <v>70.379513219788294</v>
      </c>
      <c r="N985" t="s">
        <v>1151</v>
      </c>
      <c r="O985">
        <v>32.668034520499397</v>
      </c>
      <c r="P985">
        <v>-98.309228740959796</v>
      </c>
      <c r="Q985">
        <v>2</v>
      </c>
      <c r="R985" s="14">
        <v>4.3545637248917899</v>
      </c>
      <c r="S985" s="14">
        <v>2.31501373320897</v>
      </c>
      <c r="T985" s="14">
        <v>-14.165546140779901</v>
      </c>
    </row>
    <row r="986" spans="1:20">
      <c r="A986" t="s">
        <v>933</v>
      </c>
      <c r="B986">
        <v>1</v>
      </c>
      <c r="C986" s="2">
        <v>44803</v>
      </c>
      <c r="D986" t="s">
        <v>1997</v>
      </c>
      <c r="E986">
        <v>2021628</v>
      </c>
      <c r="F986">
        <v>2211007</v>
      </c>
      <c r="G986">
        <v>228860</v>
      </c>
      <c r="H986" t="s">
        <v>2349</v>
      </c>
      <c r="I986" t="s">
        <v>1149</v>
      </c>
      <c r="J986" t="s">
        <v>2325</v>
      </c>
      <c r="K986" t="s">
        <v>1147</v>
      </c>
      <c r="L986" t="s">
        <v>1148</v>
      </c>
      <c r="M986" s="14">
        <v>13.7684882047703</v>
      </c>
      <c r="N986" t="s">
        <v>1151</v>
      </c>
      <c r="O986">
        <v>29.492859979508399</v>
      </c>
      <c r="P986">
        <v>-95.091533416962307</v>
      </c>
      <c r="Q986">
        <v>7.2</v>
      </c>
      <c r="R986" s="14">
        <v>3.7761378206615999</v>
      </c>
      <c r="S986" s="14">
        <v>1.38363248526357</v>
      </c>
      <c r="T986" s="14">
        <v>-7.2929220614469896</v>
      </c>
    </row>
    <row r="987" spans="1:20">
      <c r="A987" t="s">
        <v>979</v>
      </c>
      <c r="B987">
        <v>1</v>
      </c>
      <c r="C987" s="2">
        <v>44811</v>
      </c>
      <c r="D987" t="s">
        <v>1998</v>
      </c>
      <c r="E987">
        <v>2021688</v>
      </c>
      <c r="F987">
        <v>2211057</v>
      </c>
      <c r="G987">
        <v>228880</v>
      </c>
      <c r="H987" t="s">
        <v>2349</v>
      </c>
      <c r="I987" t="s">
        <v>1241</v>
      </c>
      <c r="J987" t="s">
        <v>2326</v>
      </c>
      <c r="K987" t="s">
        <v>1147</v>
      </c>
      <c r="L987" t="s">
        <v>1148</v>
      </c>
      <c r="M987" s="14">
        <v>49.177851551397602</v>
      </c>
      <c r="N987" t="s">
        <v>1151</v>
      </c>
      <c r="O987">
        <v>32.687498538617703</v>
      </c>
      <c r="P987">
        <v>-96.469851297597202</v>
      </c>
      <c r="Q987">
        <v>2.4</v>
      </c>
      <c r="R987" s="14">
        <v>-39.521961032311403</v>
      </c>
      <c r="S987" s="14">
        <v>-5.9498979347075096</v>
      </c>
      <c r="T987" s="14">
        <v>8.0772224453486903</v>
      </c>
    </row>
    <row r="988" spans="1:20">
      <c r="A988" t="s">
        <v>1056</v>
      </c>
      <c r="B988">
        <v>1</v>
      </c>
      <c r="C988" s="2">
        <v>44825</v>
      </c>
      <c r="D988" t="s">
        <v>1999</v>
      </c>
      <c r="E988">
        <v>2021813</v>
      </c>
      <c r="F988">
        <v>2211151</v>
      </c>
      <c r="G988">
        <v>203060</v>
      </c>
      <c r="H988" t="s">
        <v>2349</v>
      </c>
      <c r="I988" t="s">
        <v>1241</v>
      </c>
      <c r="J988" t="s">
        <v>1163</v>
      </c>
      <c r="K988" t="s">
        <v>1147</v>
      </c>
      <c r="L988" t="s">
        <v>1148</v>
      </c>
      <c r="M988" s="14">
        <v>53.486573469678</v>
      </c>
      <c r="N988" t="s">
        <v>1151</v>
      </c>
      <c r="O988">
        <v>34.4709574448746</v>
      </c>
      <c r="P988">
        <v>-100.381910596306</v>
      </c>
      <c r="Q988">
        <v>1.8</v>
      </c>
      <c r="R988" s="14">
        <v>39.391058867588399</v>
      </c>
      <c r="S988" s="14">
        <v>9.5089934364510604</v>
      </c>
      <c r="T988" s="14">
        <v>-36.68088862402</v>
      </c>
    </row>
    <row r="989" spans="1:20">
      <c r="A989" t="s">
        <v>343</v>
      </c>
      <c r="B989">
        <v>1</v>
      </c>
      <c r="C989" s="2">
        <v>44741</v>
      </c>
      <c r="D989" t="s">
        <v>2000</v>
      </c>
      <c r="E989">
        <v>2020671</v>
      </c>
      <c r="F989">
        <v>2210354</v>
      </c>
      <c r="G989">
        <v>202620</v>
      </c>
      <c r="H989" t="s">
        <v>2356</v>
      </c>
      <c r="I989" t="s">
        <v>1182</v>
      </c>
      <c r="J989" t="s">
        <v>2325</v>
      </c>
      <c r="K989" t="s">
        <v>1147</v>
      </c>
      <c r="L989" t="s">
        <v>1148</v>
      </c>
      <c r="M989" s="14">
        <v>17.271354544408201</v>
      </c>
      <c r="N989" t="s">
        <v>1151</v>
      </c>
      <c r="O989">
        <v>38.235331143099401</v>
      </c>
      <c r="P989">
        <v>-112.46242311509</v>
      </c>
      <c r="Q989">
        <v>4</v>
      </c>
      <c r="R989" s="14">
        <v>-72.982460547005402</v>
      </c>
      <c r="S989" s="14">
        <v>-7.4227349416666701</v>
      </c>
      <c r="T989" s="14">
        <v>-13.600581013672</v>
      </c>
    </row>
    <row r="990" spans="1:20">
      <c r="A990" t="s">
        <v>258</v>
      </c>
      <c r="B990">
        <v>1</v>
      </c>
      <c r="C990" s="2">
        <v>44735</v>
      </c>
      <c r="D990" t="s">
        <v>2001</v>
      </c>
      <c r="E990">
        <v>2020592</v>
      </c>
      <c r="F990">
        <v>2210263</v>
      </c>
      <c r="G990">
        <v>202640</v>
      </c>
      <c r="H990" t="s">
        <v>2356</v>
      </c>
      <c r="I990" t="s">
        <v>1182</v>
      </c>
      <c r="J990" t="s">
        <v>1157</v>
      </c>
      <c r="K990" t="s">
        <v>1147</v>
      </c>
      <c r="L990" t="s">
        <v>1148</v>
      </c>
      <c r="M990" s="14">
        <v>4.038597438</v>
      </c>
      <c r="N990" t="s">
        <v>1154</v>
      </c>
      <c r="O990">
        <v>40.660409999999999</v>
      </c>
      <c r="P990">
        <v>-111.062</v>
      </c>
      <c r="Q990">
        <v>7.1</v>
      </c>
      <c r="R990" s="14">
        <v>-116.461426812981</v>
      </c>
      <c r="S990" s="14">
        <v>-15.0656783668804</v>
      </c>
      <c r="T990" s="14">
        <v>4.0640001220619197</v>
      </c>
    </row>
    <row r="991" spans="1:20">
      <c r="A991" t="s">
        <v>300</v>
      </c>
      <c r="B991">
        <v>1</v>
      </c>
      <c r="C991" s="2">
        <v>44739</v>
      </c>
      <c r="D991" t="s">
        <v>2002</v>
      </c>
      <c r="E991">
        <v>2020617</v>
      </c>
      <c r="F991">
        <v>2210310</v>
      </c>
      <c r="G991">
        <v>202560</v>
      </c>
      <c r="H991" t="s">
        <v>2356</v>
      </c>
      <c r="I991" t="s">
        <v>1182</v>
      </c>
      <c r="J991" t="s">
        <v>1153</v>
      </c>
      <c r="K991" t="s">
        <v>1147</v>
      </c>
      <c r="L991" t="s">
        <v>1148</v>
      </c>
      <c r="M991" s="14">
        <v>1.6854515876910601</v>
      </c>
      <c r="N991" t="s">
        <v>1151</v>
      </c>
      <c r="O991">
        <v>39.654339999999998</v>
      </c>
      <c r="P991">
        <v>-111.295</v>
      </c>
      <c r="Q991">
        <v>1.7</v>
      </c>
      <c r="R991" s="14">
        <v>-117.837066144693</v>
      </c>
      <c r="S991" s="14">
        <v>-16.091648988972999</v>
      </c>
      <c r="T991" s="14">
        <v>10.896125767090901</v>
      </c>
    </row>
    <row r="992" spans="1:20">
      <c r="A992" t="s">
        <v>1020</v>
      </c>
      <c r="B992">
        <v>1</v>
      </c>
      <c r="C992" s="2">
        <v>44817</v>
      </c>
      <c r="D992" t="s">
        <v>2003</v>
      </c>
      <c r="E992">
        <v>2021729</v>
      </c>
      <c r="F992">
        <v>2211110</v>
      </c>
      <c r="G992">
        <v>229660</v>
      </c>
      <c r="H992" t="s">
        <v>2356</v>
      </c>
      <c r="I992" t="s">
        <v>1182</v>
      </c>
      <c r="J992" t="s">
        <v>1157</v>
      </c>
      <c r="K992" t="s">
        <v>1147</v>
      </c>
      <c r="L992" t="s">
        <v>1148</v>
      </c>
      <c r="M992" s="14">
        <v>8.4573883569999992</v>
      </c>
      <c r="N992" t="s">
        <v>1154</v>
      </c>
      <c r="O992">
        <v>38.202579999999998</v>
      </c>
      <c r="P992">
        <v>-111.49290000000001</v>
      </c>
      <c r="Q992">
        <v>5.5</v>
      </c>
      <c r="R992" s="14">
        <v>-106.21770536768101</v>
      </c>
      <c r="S992" s="14">
        <v>-14.0029616017795</v>
      </c>
      <c r="T992" s="14">
        <v>5.8059874465544601</v>
      </c>
    </row>
    <row r="993" spans="1:20">
      <c r="A993" t="s">
        <v>1011</v>
      </c>
      <c r="B993">
        <v>1</v>
      </c>
      <c r="C993" s="2">
        <v>44818</v>
      </c>
      <c r="D993" t="s">
        <v>2004</v>
      </c>
      <c r="E993">
        <v>2021747</v>
      </c>
      <c r="F993">
        <v>2211100</v>
      </c>
      <c r="G993">
        <v>229640</v>
      </c>
      <c r="H993" t="s">
        <v>2356</v>
      </c>
      <c r="I993" t="s">
        <v>1182</v>
      </c>
      <c r="J993" t="s">
        <v>1163</v>
      </c>
      <c r="K993" t="s">
        <v>1147</v>
      </c>
      <c r="L993" t="s">
        <v>1148</v>
      </c>
      <c r="M993" s="14">
        <v>1044.71171950704</v>
      </c>
      <c r="N993" t="s">
        <v>1154</v>
      </c>
      <c r="O993">
        <v>38.548079999999999</v>
      </c>
      <c r="P993">
        <v>-111.7097</v>
      </c>
      <c r="Q993">
        <v>33.299999999999898</v>
      </c>
      <c r="R993" s="14">
        <v>-63.806463159916802</v>
      </c>
      <c r="S993" s="14">
        <v>-6.0478780429914201</v>
      </c>
      <c r="T993" s="14">
        <v>-15.423438815985399</v>
      </c>
    </row>
    <row r="994" spans="1:20">
      <c r="A994" t="s">
        <v>391</v>
      </c>
      <c r="B994">
        <v>1</v>
      </c>
      <c r="C994" s="2">
        <v>44749</v>
      </c>
      <c r="D994" t="s">
        <v>2005</v>
      </c>
      <c r="E994">
        <v>2020733</v>
      </c>
      <c r="F994">
        <v>2210407</v>
      </c>
      <c r="G994">
        <v>202520</v>
      </c>
      <c r="H994" t="s">
        <v>2356</v>
      </c>
      <c r="I994" t="s">
        <v>1182</v>
      </c>
      <c r="J994" t="s">
        <v>1157</v>
      </c>
      <c r="K994" t="s">
        <v>1147</v>
      </c>
      <c r="L994" t="s">
        <v>1148</v>
      </c>
      <c r="M994" s="14">
        <v>9.6226783529999995</v>
      </c>
      <c r="N994" t="s">
        <v>1154</v>
      </c>
      <c r="O994">
        <v>40.609550000000098</v>
      </c>
      <c r="P994">
        <v>-110.97839999999999</v>
      </c>
      <c r="Q994">
        <v>7.3</v>
      </c>
      <c r="R994" s="14">
        <v>-91.544436176689302</v>
      </c>
      <c r="S994" s="14">
        <v>-9.7286110808877098</v>
      </c>
      <c r="T994" s="14">
        <v>-13.715547529587599</v>
      </c>
    </row>
    <row r="995" spans="1:20">
      <c r="A995" t="s">
        <v>678</v>
      </c>
      <c r="B995">
        <v>1</v>
      </c>
      <c r="C995" s="2">
        <v>44775</v>
      </c>
      <c r="D995" t="s">
        <v>2006</v>
      </c>
      <c r="E995">
        <v>2021117</v>
      </c>
      <c r="F995">
        <v>2210721</v>
      </c>
      <c r="G995">
        <v>213780</v>
      </c>
      <c r="H995" t="s">
        <v>2356</v>
      </c>
      <c r="I995" t="s">
        <v>1182</v>
      </c>
      <c r="J995" t="s">
        <v>1153</v>
      </c>
      <c r="K995" t="s">
        <v>1147</v>
      </c>
      <c r="L995" t="s">
        <v>1148</v>
      </c>
      <c r="M995" s="14">
        <v>1.13478795627319</v>
      </c>
      <c r="N995" t="s">
        <v>1154</v>
      </c>
      <c r="O995">
        <v>40.670459999999999</v>
      </c>
      <c r="P995">
        <v>-111.10899999999999</v>
      </c>
      <c r="Q995">
        <v>2.2999999999999901</v>
      </c>
      <c r="R995" s="14">
        <v>-100.521601140347</v>
      </c>
      <c r="S995" s="14">
        <v>-12.473430962295099</v>
      </c>
      <c r="T995" s="14">
        <v>-0.73415344198632204</v>
      </c>
    </row>
    <row r="996" spans="1:20">
      <c r="A996" t="s">
        <v>779</v>
      </c>
      <c r="B996">
        <v>1</v>
      </c>
      <c r="C996" s="2">
        <v>44783</v>
      </c>
      <c r="D996" t="s">
        <v>2007</v>
      </c>
      <c r="E996">
        <v>2021447</v>
      </c>
      <c r="F996">
        <v>2210829</v>
      </c>
      <c r="G996">
        <v>213840</v>
      </c>
      <c r="H996" t="s">
        <v>2356</v>
      </c>
      <c r="I996" t="s">
        <v>1182</v>
      </c>
      <c r="J996" t="s">
        <v>1157</v>
      </c>
      <c r="K996" t="s">
        <v>1147</v>
      </c>
      <c r="L996" t="s">
        <v>1148</v>
      </c>
      <c r="M996" s="14">
        <v>8.6207886390000006</v>
      </c>
      <c r="N996" t="s">
        <v>1154</v>
      </c>
      <c r="O996">
        <v>40.962789999999998</v>
      </c>
      <c r="P996">
        <v>-110.3871</v>
      </c>
      <c r="Q996">
        <v>4.8</v>
      </c>
      <c r="R996" s="14">
        <v>-109.580021971457</v>
      </c>
      <c r="S996" s="14">
        <v>-13.3637022866778</v>
      </c>
      <c r="T996" s="14">
        <v>-2.6704036780353699</v>
      </c>
    </row>
    <row r="997" spans="1:20">
      <c r="A997" t="s">
        <v>316</v>
      </c>
      <c r="B997">
        <v>1</v>
      </c>
      <c r="C997" s="2">
        <v>44740</v>
      </c>
      <c r="D997" t="s">
        <v>2008</v>
      </c>
      <c r="E997">
        <v>2020639</v>
      </c>
      <c r="F997">
        <v>2210327</v>
      </c>
      <c r="G997">
        <v>202580</v>
      </c>
      <c r="H997" t="s">
        <v>2356</v>
      </c>
      <c r="I997" t="s">
        <v>1182</v>
      </c>
      <c r="J997" t="s">
        <v>2325</v>
      </c>
      <c r="K997" t="s">
        <v>1147</v>
      </c>
      <c r="L997" t="s">
        <v>1148</v>
      </c>
      <c r="M997" s="14">
        <v>15.088443486847</v>
      </c>
      <c r="N997" t="s">
        <v>1151</v>
      </c>
      <c r="O997">
        <v>39.242561134418501</v>
      </c>
      <c r="P997">
        <v>-111.465455034439</v>
      </c>
      <c r="Q997">
        <v>4.5</v>
      </c>
      <c r="R997" s="14">
        <v>-121.517357222103</v>
      </c>
      <c r="S997" s="14">
        <v>-16.611744000214699</v>
      </c>
      <c r="T997" s="14">
        <v>11.376594779614001</v>
      </c>
    </row>
    <row r="998" spans="1:20">
      <c r="A998" t="s">
        <v>195</v>
      </c>
      <c r="B998">
        <v>1</v>
      </c>
      <c r="C998" s="2">
        <v>44732</v>
      </c>
      <c r="D998" t="s">
        <v>2009</v>
      </c>
      <c r="E998">
        <v>2020490</v>
      </c>
      <c r="F998">
        <v>2210198</v>
      </c>
      <c r="G998">
        <v>202500</v>
      </c>
      <c r="H998" t="s">
        <v>2356</v>
      </c>
      <c r="I998" t="s">
        <v>1185</v>
      </c>
      <c r="J998" t="s">
        <v>2325</v>
      </c>
      <c r="K998" t="s">
        <v>1147</v>
      </c>
      <c r="L998" t="s">
        <v>1148</v>
      </c>
      <c r="M998" s="14">
        <v>17.949389048472799</v>
      </c>
      <c r="N998" t="s">
        <v>1154</v>
      </c>
      <c r="O998">
        <v>41.2004236946307</v>
      </c>
      <c r="P998">
        <v>-112.157371108416</v>
      </c>
      <c r="Q998">
        <v>1.3</v>
      </c>
      <c r="R998" s="14">
        <v>-106.919241644278</v>
      </c>
      <c r="S998" s="14">
        <v>-13.031663050662299</v>
      </c>
      <c r="T998" s="14">
        <v>-2.66593723898034</v>
      </c>
    </row>
    <row r="999" spans="1:20">
      <c r="A999" t="s">
        <v>656</v>
      </c>
      <c r="B999">
        <v>1</v>
      </c>
      <c r="C999" s="2">
        <v>44774</v>
      </c>
      <c r="D999" t="s">
        <v>2010</v>
      </c>
      <c r="E999">
        <v>2021098</v>
      </c>
      <c r="F999">
        <v>2210699</v>
      </c>
      <c r="G999">
        <v>202540</v>
      </c>
      <c r="H999" t="s">
        <v>2356</v>
      </c>
      <c r="I999" t="s">
        <v>1182</v>
      </c>
      <c r="J999" t="s">
        <v>1163</v>
      </c>
      <c r="K999" t="s">
        <v>1147</v>
      </c>
      <c r="L999" t="s">
        <v>1148</v>
      </c>
      <c r="M999" s="14">
        <v>1029.3573622429001</v>
      </c>
      <c r="N999" t="s">
        <v>1151</v>
      </c>
      <c r="O999">
        <v>40.445410585852102</v>
      </c>
      <c r="P999">
        <v>-111.491009225447</v>
      </c>
      <c r="Q999">
        <v>22</v>
      </c>
      <c r="R999" s="14">
        <v>-113.97225066029699</v>
      </c>
      <c r="S999" s="14">
        <v>-14.4615056636334</v>
      </c>
      <c r="T999" s="14">
        <v>1.7197946487701701</v>
      </c>
    </row>
    <row r="1000" spans="1:20">
      <c r="A1000" t="s">
        <v>935</v>
      </c>
      <c r="B1000">
        <v>1</v>
      </c>
      <c r="C1000" s="2">
        <v>44804</v>
      </c>
      <c r="D1000" t="s">
        <v>2011</v>
      </c>
      <c r="E1000">
        <v>2021649</v>
      </c>
      <c r="F1000">
        <v>2211009</v>
      </c>
      <c r="G1000">
        <v>213820</v>
      </c>
      <c r="H1000" t="s">
        <v>2356</v>
      </c>
      <c r="I1000" t="s">
        <v>1182</v>
      </c>
      <c r="J1000" t="s">
        <v>2326</v>
      </c>
      <c r="K1000" t="s">
        <v>1147</v>
      </c>
      <c r="L1000" t="s">
        <v>1148</v>
      </c>
      <c r="M1000" s="14">
        <v>27.562277921005201</v>
      </c>
      <c r="N1000" t="s">
        <v>1151</v>
      </c>
      <c r="O1000">
        <v>39.711485218756103</v>
      </c>
      <c r="P1000">
        <v>-111.29174416465</v>
      </c>
      <c r="Q1000">
        <v>4.3</v>
      </c>
      <c r="R1000" s="14">
        <v>-101.772478324934</v>
      </c>
      <c r="S1000" s="14">
        <v>-13.0525369536316</v>
      </c>
      <c r="T1000" s="14">
        <v>2.6478173041192199</v>
      </c>
    </row>
    <row r="1001" spans="1:20">
      <c r="A1001" t="s">
        <v>946</v>
      </c>
      <c r="B1001">
        <v>1</v>
      </c>
      <c r="C1001" s="2">
        <v>44805</v>
      </c>
      <c r="D1001" t="s">
        <v>2012</v>
      </c>
      <c r="E1001">
        <v>2021663</v>
      </c>
      <c r="F1001">
        <v>2211020</v>
      </c>
      <c r="G1001">
        <v>229900</v>
      </c>
      <c r="H1001" t="s">
        <v>2356</v>
      </c>
      <c r="I1001" t="s">
        <v>1182</v>
      </c>
      <c r="J1001" t="s">
        <v>2325</v>
      </c>
      <c r="K1001" t="s">
        <v>1147</v>
      </c>
      <c r="L1001" t="s">
        <v>1148</v>
      </c>
      <c r="M1001" s="14">
        <v>15.623932175355501</v>
      </c>
      <c r="N1001" t="s">
        <v>1151</v>
      </c>
      <c r="O1001">
        <v>37.863196326213199</v>
      </c>
      <c r="P1001">
        <v>-112.679124813028</v>
      </c>
      <c r="Q1001">
        <v>4</v>
      </c>
      <c r="R1001" s="14">
        <v>-92.226937961633297</v>
      </c>
      <c r="S1001" s="14">
        <v>-11.4449204288098</v>
      </c>
      <c r="T1001" s="14">
        <v>-0.66757453115438603</v>
      </c>
    </row>
    <row r="1002" spans="1:20">
      <c r="A1002" t="s">
        <v>761</v>
      </c>
      <c r="B1002">
        <v>1</v>
      </c>
      <c r="C1002" s="2">
        <v>44782</v>
      </c>
      <c r="D1002" t="s">
        <v>2013</v>
      </c>
      <c r="E1002">
        <v>2021410</v>
      </c>
      <c r="F1002">
        <v>2210811</v>
      </c>
      <c r="G1002">
        <v>213800</v>
      </c>
      <c r="H1002" t="s">
        <v>2356</v>
      </c>
      <c r="I1002" t="s">
        <v>1182</v>
      </c>
      <c r="J1002" t="s">
        <v>2326</v>
      </c>
      <c r="K1002" t="s">
        <v>1147</v>
      </c>
      <c r="L1002" t="s">
        <v>1148</v>
      </c>
      <c r="M1002" s="14">
        <v>21.526102034304699</v>
      </c>
      <c r="N1002" t="s">
        <v>1154</v>
      </c>
      <c r="O1002">
        <v>40.704454554245899</v>
      </c>
      <c r="P1002">
        <v>-110.88830899396299</v>
      </c>
      <c r="Q1002">
        <v>8</v>
      </c>
      <c r="R1002" s="14">
        <v>-115.582637592372</v>
      </c>
      <c r="S1002" s="14">
        <v>-15.156219072798899</v>
      </c>
      <c r="T1002" s="14">
        <v>5.6671149900189404</v>
      </c>
    </row>
    <row r="1003" spans="1:20">
      <c r="A1003" t="s">
        <v>75</v>
      </c>
      <c r="B1003">
        <v>1</v>
      </c>
      <c r="C1003" s="2">
        <v>44720</v>
      </c>
      <c r="D1003" t="s">
        <v>2014</v>
      </c>
      <c r="E1003">
        <v>2020343</v>
      </c>
      <c r="F1003">
        <v>2210071</v>
      </c>
      <c r="G1003">
        <v>205760</v>
      </c>
      <c r="H1003" t="s">
        <v>2336</v>
      </c>
      <c r="I1003" t="s">
        <v>1149</v>
      </c>
      <c r="J1003" t="s">
        <v>1153</v>
      </c>
      <c r="K1003" t="s">
        <v>1147</v>
      </c>
      <c r="L1003" t="s">
        <v>1148</v>
      </c>
      <c r="M1003" s="14">
        <v>3.7859196019999999</v>
      </c>
      <c r="N1003" t="s">
        <v>1151</v>
      </c>
      <c r="O1003">
        <v>37.399470000000001</v>
      </c>
      <c r="P1003">
        <v>-76.766990000000007</v>
      </c>
      <c r="Q1003">
        <v>2</v>
      </c>
      <c r="R1003" s="14">
        <v>-24.268782085680101</v>
      </c>
      <c r="S1003" s="14">
        <v>-4.3462695279400601</v>
      </c>
      <c r="T1003" s="14">
        <v>10.501374137840299</v>
      </c>
    </row>
    <row r="1004" spans="1:20">
      <c r="A1004" t="s">
        <v>237</v>
      </c>
      <c r="B1004">
        <v>1</v>
      </c>
      <c r="C1004" s="2">
        <v>44735</v>
      </c>
      <c r="D1004" t="s">
        <v>2015</v>
      </c>
      <c r="E1004">
        <v>2020573</v>
      </c>
      <c r="F1004">
        <v>2210242</v>
      </c>
      <c r="G1004">
        <v>205220</v>
      </c>
      <c r="H1004" t="s">
        <v>2336</v>
      </c>
      <c r="I1004" t="s">
        <v>1149</v>
      </c>
      <c r="J1004" t="s">
        <v>1157</v>
      </c>
      <c r="K1004" t="s">
        <v>1147</v>
      </c>
      <c r="L1004" t="s">
        <v>1148</v>
      </c>
      <c r="M1004" s="14">
        <v>7.6903143064048098</v>
      </c>
      <c r="N1004" t="s">
        <v>1151</v>
      </c>
      <c r="O1004">
        <v>36.628329999999998</v>
      </c>
      <c r="P1004">
        <v>-77.615889999999993</v>
      </c>
      <c r="Q1004">
        <v>1.2</v>
      </c>
      <c r="R1004" s="14">
        <v>-7.95955649290139</v>
      </c>
      <c r="S1004" s="14">
        <v>-0.74492922337288103</v>
      </c>
      <c r="T1004" s="14">
        <v>-2.00012270591834</v>
      </c>
    </row>
    <row r="1005" spans="1:20">
      <c r="A1005" t="s">
        <v>36</v>
      </c>
      <c r="B1005">
        <v>1</v>
      </c>
      <c r="C1005" s="2">
        <v>44715</v>
      </c>
      <c r="D1005" t="s">
        <v>2016</v>
      </c>
      <c r="E1005">
        <v>2020304</v>
      </c>
      <c r="F1005">
        <v>2210032</v>
      </c>
      <c r="G1005">
        <v>205800</v>
      </c>
      <c r="H1005" t="s">
        <v>2336</v>
      </c>
      <c r="I1005" t="s">
        <v>1159</v>
      </c>
      <c r="J1005" t="s">
        <v>2326</v>
      </c>
      <c r="K1005" t="s">
        <v>1147</v>
      </c>
      <c r="L1005" t="s">
        <v>1148</v>
      </c>
      <c r="M1005" s="14">
        <v>22.359068570000002</v>
      </c>
      <c r="N1005" t="s">
        <v>1151</v>
      </c>
      <c r="O1005">
        <v>38.299250000000001</v>
      </c>
      <c r="P1005">
        <v>-77.653490000000005</v>
      </c>
      <c r="Q1005">
        <v>2.0499999999999901</v>
      </c>
      <c r="R1005" s="14">
        <v>-25.648797686080801</v>
      </c>
      <c r="S1005" s="14">
        <v>-3.8156933598802101</v>
      </c>
      <c r="T1005" s="14">
        <v>4.8767491929609097</v>
      </c>
    </row>
    <row r="1006" spans="1:20">
      <c r="A1006" t="s">
        <v>172</v>
      </c>
      <c r="B1006">
        <v>1</v>
      </c>
      <c r="C1006" s="2">
        <v>44728</v>
      </c>
      <c r="D1006" t="s">
        <v>2017</v>
      </c>
      <c r="E1006">
        <v>2020455</v>
      </c>
      <c r="F1006">
        <v>2210173</v>
      </c>
      <c r="G1006">
        <v>205780</v>
      </c>
      <c r="H1006" t="s">
        <v>2336</v>
      </c>
      <c r="I1006" t="s">
        <v>1149</v>
      </c>
      <c r="J1006" t="s">
        <v>1153</v>
      </c>
      <c r="K1006" t="s">
        <v>1147</v>
      </c>
      <c r="L1006" t="s">
        <v>1148</v>
      </c>
      <c r="M1006" s="14">
        <v>3.00715039856536</v>
      </c>
      <c r="N1006" t="s">
        <v>1151</v>
      </c>
      <c r="O1006">
        <v>37.16377</v>
      </c>
      <c r="P1006">
        <v>-76.450559999999996</v>
      </c>
      <c r="Q1006">
        <v>2.1</v>
      </c>
      <c r="R1006" s="14">
        <v>-3.1613165312331102</v>
      </c>
      <c r="S1006" s="14">
        <v>0.285550499845244</v>
      </c>
      <c r="T1006" s="14">
        <v>-5.44572052999506</v>
      </c>
    </row>
    <row r="1007" spans="1:20">
      <c r="A1007" t="s">
        <v>20</v>
      </c>
      <c r="B1007">
        <v>1</v>
      </c>
      <c r="C1007" s="2">
        <v>44713</v>
      </c>
      <c r="D1007" t="s">
        <v>2018</v>
      </c>
      <c r="E1007">
        <v>2020287</v>
      </c>
      <c r="F1007">
        <v>2210016</v>
      </c>
      <c r="G1007">
        <v>205260</v>
      </c>
      <c r="H1007" t="s">
        <v>2336</v>
      </c>
      <c r="I1007" t="s">
        <v>1159</v>
      </c>
      <c r="J1007" t="s">
        <v>2325</v>
      </c>
      <c r="K1007" t="s">
        <v>1147</v>
      </c>
      <c r="L1007" t="s">
        <v>1148</v>
      </c>
      <c r="M1007" s="14">
        <v>10.5161027356434</v>
      </c>
      <c r="N1007" t="s">
        <v>1151</v>
      </c>
      <c r="O1007">
        <v>38.503365631496699</v>
      </c>
      <c r="P1007">
        <v>-77.545733620069399</v>
      </c>
      <c r="Q1007">
        <v>2.2000000000000002</v>
      </c>
      <c r="R1007" s="14">
        <v>-25.315161222806999</v>
      </c>
      <c r="S1007" s="14">
        <v>-3.6947427495966898</v>
      </c>
      <c r="T1007" s="14">
        <v>4.24278077396644</v>
      </c>
    </row>
    <row r="1008" spans="1:20">
      <c r="A1008" t="s">
        <v>127</v>
      </c>
      <c r="B1008">
        <v>1</v>
      </c>
      <c r="C1008" s="2">
        <v>44726</v>
      </c>
      <c r="D1008" t="s">
        <v>2019</v>
      </c>
      <c r="E1008">
        <v>2020426</v>
      </c>
      <c r="F1008">
        <v>2210125</v>
      </c>
      <c r="G1008">
        <v>205540</v>
      </c>
      <c r="H1008" t="s">
        <v>2336</v>
      </c>
      <c r="I1008" t="s">
        <v>1149</v>
      </c>
      <c r="J1008" t="s">
        <v>2325</v>
      </c>
      <c r="K1008" t="s">
        <v>1147</v>
      </c>
      <c r="L1008" t="s">
        <v>1148</v>
      </c>
      <c r="M1008" s="14">
        <v>11.14559</v>
      </c>
      <c r="N1008" t="s">
        <v>1151</v>
      </c>
      <c r="O1008">
        <v>36.919710000000002</v>
      </c>
      <c r="P1008">
        <v>-76.138260000000002</v>
      </c>
      <c r="Q1008">
        <v>1.3</v>
      </c>
      <c r="R1008" s="14">
        <v>-7.4779412131744296</v>
      </c>
      <c r="S1008" s="14">
        <v>-1.0897831976932599</v>
      </c>
      <c r="T1008" s="14">
        <v>1.2403243683716501</v>
      </c>
    </row>
    <row r="1009" spans="1:20">
      <c r="A1009" t="s">
        <v>378</v>
      </c>
      <c r="B1009">
        <v>1</v>
      </c>
      <c r="C1009" s="2">
        <v>44749</v>
      </c>
      <c r="D1009" t="s">
        <v>2020</v>
      </c>
      <c r="E1009">
        <v>2020734</v>
      </c>
      <c r="F1009">
        <v>2210393</v>
      </c>
      <c r="G1009">
        <v>205700</v>
      </c>
      <c r="H1009" t="s">
        <v>2336</v>
      </c>
      <c r="I1009" t="s">
        <v>1159</v>
      </c>
      <c r="J1009" t="s">
        <v>2325</v>
      </c>
      <c r="K1009" t="s">
        <v>1147</v>
      </c>
      <c r="L1009" t="s">
        <v>1148</v>
      </c>
      <c r="M1009" s="14">
        <v>18.151591799999998</v>
      </c>
      <c r="N1009" t="s">
        <v>1151</v>
      </c>
      <c r="O1009">
        <v>37.039110000000001</v>
      </c>
      <c r="P1009">
        <v>-77.906049999999993</v>
      </c>
      <c r="Q1009">
        <v>2.2000000000000002</v>
      </c>
      <c r="R1009" s="14">
        <v>-24.456007199214199</v>
      </c>
      <c r="S1009" s="14">
        <v>-4.0042880171154396</v>
      </c>
      <c r="T1009" s="14">
        <v>7.5782969377092702</v>
      </c>
    </row>
    <row r="1010" spans="1:20">
      <c r="A1010" t="s">
        <v>86</v>
      </c>
      <c r="B1010">
        <v>1</v>
      </c>
      <c r="C1010" s="2">
        <v>44721</v>
      </c>
      <c r="D1010" t="s">
        <v>2021</v>
      </c>
      <c r="E1010">
        <v>2020358</v>
      </c>
      <c r="F1010">
        <v>2210082</v>
      </c>
      <c r="G1010">
        <v>205620</v>
      </c>
      <c r="H1010" t="s">
        <v>2336</v>
      </c>
      <c r="I1010" t="s">
        <v>1149</v>
      </c>
      <c r="J1010" t="s">
        <v>1153</v>
      </c>
      <c r="K1010" t="s">
        <v>1147</v>
      </c>
      <c r="L1010" t="s">
        <v>1148</v>
      </c>
      <c r="M1010" s="14">
        <v>3.7207534484804601</v>
      </c>
      <c r="N1010" t="s">
        <v>1151</v>
      </c>
      <c r="O1010">
        <v>37.027440657279499</v>
      </c>
      <c r="P1010">
        <v>-76.596060213029006</v>
      </c>
      <c r="Q1010">
        <v>4.3</v>
      </c>
      <c r="R1010" s="14">
        <v>-11.5371104191873</v>
      </c>
      <c r="S1010" s="14">
        <v>-1.6192420203184299</v>
      </c>
      <c r="T1010" s="14">
        <v>1.4168257433600999</v>
      </c>
    </row>
    <row r="1011" spans="1:20">
      <c r="A1011" t="s">
        <v>29</v>
      </c>
      <c r="B1011">
        <v>1</v>
      </c>
      <c r="C1011" s="2">
        <v>44714</v>
      </c>
      <c r="D1011" t="s">
        <v>2022</v>
      </c>
      <c r="E1011">
        <v>2020296</v>
      </c>
      <c r="F1011">
        <v>2210025</v>
      </c>
      <c r="G1011">
        <v>205680</v>
      </c>
      <c r="H1011" t="s">
        <v>2336</v>
      </c>
      <c r="I1011" t="s">
        <v>1159</v>
      </c>
      <c r="J1011" t="s">
        <v>1163</v>
      </c>
      <c r="K1011" t="s">
        <v>1147</v>
      </c>
      <c r="L1011" t="s">
        <v>1148</v>
      </c>
      <c r="M1011" s="14">
        <v>84.294907994020406</v>
      </c>
      <c r="N1011" t="s">
        <v>1151</v>
      </c>
      <c r="O1011">
        <v>38.763099827161703</v>
      </c>
      <c r="P1011">
        <v>-77.299809926718495</v>
      </c>
      <c r="Q1011">
        <v>6.3</v>
      </c>
      <c r="R1011" s="14">
        <v>-25.481803265772601</v>
      </c>
      <c r="S1011" s="14">
        <v>-3.80354316760359</v>
      </c>
      <c r="T1011" s="14">
        <v>4.9465420750560902</v>
      </c>
    </row>
    <row r="1012" spans="1:20">
      <c r="A1012" t="s">
        <v>249</v>
      </c>
      <c r="B1012">
        <v>1</v>
      </c>
      <c r="C1012" s="2">
        <v>44734</v>
      </c>
      <c r="D1012" t="s">
        <v>2023</v>
      </c>
      <c r="E1012">
        <v>2020555</v>
      </c>
      <c r="F1012">
        <v>2210254</v>
      </c>
      <c r="G1012">
        <v>205640</v>
      </c>
      <c r="H1012" t="s">
        <v>2336</v>
      </c>
      <c r="I1012" t="s">
        <v>1159</v>
      </c>
      <c r="J1012" t="s">
        <v>1163</v>
      </c>
      <c r="K1012" t="s">
        <v>1147</v>
      </c>
      <c r="L1012" t="s">
        <v>1148</v>
      </c>
      <c r="M1012" s="14">
        <v>609.91933666223599</v>
      </c>
      <c r="N1012" t="s">
        <v>1151</v>
      </c>
      <c r="O1012">
        <v>37.422338468047201</v>
      </c>
      <c r="P1012">
        <v>-77.655513537373494</v>
      </c>
      <c r="Q1012">
        <v>3.1</v>
      </c>
      <c r="R1012" s="14">
        <v>-20.415585508227799</v>
      </c>
      <c r="S1012" s="14">
        <v>-3.1341330430032701</v>
      </c>
      <c r="T1012" s="14">
        <v>4.6574788357983898</v>
      </c>
    </row>
    <row r="1013" spans="1:20">
      <c r="A1013" t="s">
        <v>134</v>
      </c>
      <c r="B1013">
        <v>1</v>
      </c>
      <c r="C1013" s="2">
        <v>44727</v>
      </c>
      <c r="D1013" t="s">
        <v>2024</v>
      </c>
      <c r="E1013">
        <v>2020442</v>
      </c>
      <c r="F1013">
        <v>2210132</v>
      </c>
      <c r="G1013">
        <v>205420</v>
      </c>
      <c r="H1013" t="s">
        <v>2336</v>
      </c>
      <c r="I1013" t="s">
        <v>1159</v>
      </c>
      <c r="J1013" t="s">
        <v>1163</v>
      </c>
      <c r="K1013" t="s">
        <v>1147</v>
      </c>
      <c r="L1013" t="s">
        <v>1148</v>
      </c>
      <c r="M1013" s="14">
        <v>65.191619661612194</v>
      </c>
      <c r="N1013" t="s">
        <v>1151</v>
      </c>
      <c r="O1013">
        <v>37.1550539061435</v>
      </c>
      <c r="P1013">
        <v>-77.980752201490603</v>
      </c>
      <c r="Q1013">
        <v>4.7</v>
      </c>
      <c r="R1013" s="14">
        <v>-24.016395583550398</v>
      </c>
      <c r="S1013" s="14">
        <v>-3.69648067978203</v>
      </c>
      <c r="T1013" s="14">
        <v>5.5554498547059001</v>
      </c>
    </row>
    <row r="1014" spans="1:20">
      <c r="A1014" t="s">
        <v>504</v>
      </c>
      <c r="B1014">
        <v>1</v>
      </c>
      <c r="C1014" s="2">
        <v>44761</v>
      </c>
      <c r="D1014" t="s">
        <v>2025</v>
      </c>
      <c r="E1014">
        <v>2020877</v>
      </c>
      <c r="F1014">
        <v>2210534</v>
      </c>
      <c r="G1014">
        <v>209400</v>
      </c>
      <c r="H1014" t="s">
        <v>2374</v>
      </c>
      <c r="I1014" t="s">
        <v>1258</v>
      </c>
      <c r="J1014" t="s">
        <v>1153</v>
      </c>
      <c r="K1014" t="s">
        <v>1147</v>
      </c>
      <c r="L1014" t="s">
        <v>1148</v>
      </c>
      <c r="M1014" s="14">
        <v>1.3545394216732101</v>
      </c>
      <c r="N1014" t="s">
        <v>1154</v>
      </c>
      <c r="O1014">
        <v>43.795417960000002</v>
      </c>
      <c r="P1014">
        <v>-72.396852460000005</v>
      </c>
      <c r="Q1014">
        <v>1.6</v>
      </c>
      <c r="R1014" s="14">
        <v>-55.599882450994897</v>
      </c>
      <c r="S1014" s="14">
        <v>-7.4034938163102799</v>
      </c>
      <c r="T1014" s="14">
        <v>3.62806807948725</v>
      </c>
    </row>
    <row r="1015" spans="1:20">
      <c r="A1015" t="s">
        <v>385</v>
      </c>
      <c r="B1015">
        <v>1</v>
      </c>
      <c r="C1015" s="2">
        <v>44750</v>
      </c>
      <c r="D1015" t="s">
        <v>2026</v>
      </c>
      <c r="E1015">
        <v>2020743</v>
      </c>
      <c r="F1015">
        <v>2210400</v>
      </c>
      <c r="G1015">
        <v>209380</v>
      </c>
      <c r="H1015" t="s">
        <v>2374</v>
      </c>
      <c r="I1015" t="s">
        <v>1258</v>
      </c>
      <c r="J1015" t="s">
        <v>1163</v>
      </c>
      <c r="K1015" t="s">
        <v>1147</v>
      </c>
      <c r="L1015" t="s">
        <v>1148</v>
      </c>
      <c r="M1015" s="14">
        <v>4584.0048967126304</v>
      </c>
      <c r="N1015" t="s">
        <v>1154</v>
      </c>
      <c r="O1015">
        <v>45.0423850838528</v>
      </c>
      <c r="P1015">
        <v>-73.127459076359898</v>
      </c>
      <c r="Q1015">
        <v>49</v>
      </c>
      <c r="R1015" s="14">
        <v>-66.226046075942705</v>
      </c>
      <c r="S1015" s="14">
        <v>-9.2012696962526501</v>
      </c>
      <c r="T1015" s="14">
        <v>7.3841114940784802</v>
      </c>
    </row>
    <row r="1016" spans="1:20">
      <c r="A1016" t="s">
        <v>452</v>
      </c>
      <c r="B1016">
        <v>1</v>
      </c>
      <c r="C1016" s="2">
        <v>44756</v>
      </c>
      <c r="D1016" t="s">
        <v>2027</v>
      </c>
      <c r="E1016">
        <v>2020827</v>
      </c>
      <c r="F1016">
        <v>2210474</v>
      </c>
      <c r="G1016">
        <v>209480</v>
      </c>
      <c r="H1016" t="s">
        <v>2374</v>
      </c>
      <c r="I1016" t="s">
        <v>1258</v>
      </c>
      <c r="J1016" t="s">
        <v>2326</v>
      </c>
      <c r="K1016" t="s">
        <v>1147</v>
      </c>
      <c r="L1016" t="s">
        <v>1148</v>
      </c>
      <c r="M1016" s="14">
        <v>40.531177647598398</v>
      </c>
      <c r="N1016" t="s">
        <v>1154</v>
      </c>
      <c r="O1016">
        <v>43.472636862811498</v>
      </c>
      <c r="P1016">
        <v>-72.700512087095504</v>
      </c>
      <c r="Q1016">
        <v>25.5</v>
      </c>
      <c r="R1016" s="14">
        <v>-65.478666697019094</v>
      </c>
      <c r="S1016" s="14">
        <v>-9.71218096612</v>
      </c>
      <c r="T1016" s="14">
        <v>12.2187810319408</v>
      </c>
    </row>
    <row r="1017" spans="1:20">
      <c r="A1017" t="s">
        <v>603</v>
      </c>
      <c r="B1017">
        <v>1</v>
      </c>
      <c r="C1017" s="2">
        <v>44769</v>
      </c>
      <c r="D1017" t="s">
        <v>2028</v>
      </c>
      <c r="E1017">
        <v>2020925</v>
      </c>
      <c r="F1017">
        <v>2210639</v>
      </c>
      <c r="G1017">
        <v>209360</v>
      </c>
      <c r="H1017" t="s">
        <v>2374</v>
      </c>
      <c r="I1017" t="s">
        <v>1258</v>
      </c>
      <c r="J1017" t="s">
        <v>1153</v>
      </c>
      <c r="K1017" t="s">
        <v>1147</v>
      </c>
      <c r="L1017" t="s">
        <v>1148</v>
      </c>
      <c r="M1017" s="14">
        <v>3.4553223830242401</v>
      </c>
      <c r="N1017" t="s">
        <v>1154</v>
      </c>
      <c r="O1017">
        <v>44.159886046694801</v>
      </c>
      <c r="P1017">
        <v>-72.113517707596202</v>
      </c>
      <c r="Q1017">
        <v>4</v>
      </c>
      <c r="R1017" s="14">
        <v>-48.845794803497597</v>
      </c>
      <c r="S1017" s="14">
        <v>-6.4329366071770302</v>
      </c>
      <c r="T1017" s="14">
        <v>2.6176980539185801</v>
      </c>
    </row>
    <row r="1018" spans="1:20">
      <c r="A1018" t="s">
        <v>428</v>
      </c>
      <c r="B1018">
        <v>1</v>
      </c>
      <c r="C1018" s="2">
        <v>44755</v>
      </c>
      <c r="D1018" t="s">
        <v>2029</v>
      </c>
      <c r="E1018">
        <v>2020802</v>
      </c>
      <c r="F1018">
        <v>2210449</v>
      </c>
      <c r="G1018">
        <v>209460</v>
      </c>
      <c r="H1018" t="s">
        <v>2374</v>
      </c>
      <c r="I1018" t="s">
        <v>1258</v>
      </c>
      <c r="J1018" t="s">
        <v>1163</v>
      </c>
      <c r="K1018" t="s">
        <v>1147</v>
      </c>
      <c r="L1018" t="s">
        <v>1148</v>
      </c>
      <c r="M1018" s="14">
        <v>76.570922553609606</v>
      </c>
      <c r="N1018" t="s">
        <v>1154</v>
      </c>
      <c r="O1018">
        <v>43.45205996</v>
      </c>
      <c r="P1018">
        <v>-72.701898130000004</v>
      </c>
      <c r="Q1018">
        <v>24.5</v>
      </c>
      <c r="R1018" s="14">
        <v>-64.288556047596401</v>
      </c>
      <c r="S1018" s="14">
        <v>-9.5318464746459899</v>
      </c>
      <c r="T1018" s="14">
        <v>11.9662157495715</v>
      </c>
    </row>
    <row r="1019" spans="1:20">
      <c r="A1019" t="s">
        <v>582</v>
      </c>
      <c r="B1019">
        <v>1</v>
      </c>
      <c r="C1019" s="2">
        <v>44768</v>
      </c>
      <c r="D1019" t="s">
        <v>2030</v>
      </c>
      <c r="E1019">
        <v>2021009</v>
      </c>
      <c r="F1019">
        <v>2210616</v>
      </c>
      <c r="G1019">
        <v>209420</v>
      </c>
      <c r="H1019" t="s">
        <v>2374</v>
      </c>
      <c r="I1019" t="s">
        <v>1258</v>
      </c>
      <c r="J1019" t="s">
        <v>2326</v>
      </c>
      <c r="K1019" t="s">
        <v>1147</v>
      </c>
      <c r="L1019" t="s">
        <v>1148</v>
      </c>
      <c r="M1019" s="14">
        <v>40.230819619999998</v>
      </c>
      <c r="N1019" t="s">
        <v>1154</v>
      </c>
      <c r="O1019">
        <v>44.625100600000003</v>
      </c>
      <c r="P1019">
        <v>-72.262461020000003</v>
      </c>
      <c r="Q1019">
        <v>9.8000000000000007</v>
      </c>
      <c r="R1019" s="14">
        <v>-66.010633474113504</v>
      </c>
      <c r="S1019" s="14">
        <v>-9.4098848333961804</v>
      </c>
      <c r="T1019" s="14">
        <v>9.2684451930558804</v>
      </c>
    </row>
    <row r="1020" spans="1:20">
      <c r="A1020" t="s">
        <v>520</v>
      </c>
      <c r="B1020">
        <v>1</v>
      </c>
      <c r="C1020" s="2">
        <v>44762</v>
      </c>
      <c r="D1020" t="s">
        <v>2031</v>
      </c>
      <c r="E1020">
        <v>2020929</v>
      </c>
      <c r="F1020">
        <v>2210552</v>
      </c>
      <c r="G1020">
        <v>209320</v>
      </c>
      <c r="H1020" t="s">
        <v>2374</v>
      </c>
      <c r="I1020" t="s">
        <v>1258</v>
      </c>
      <c r="J1020" t="s">
        <v>2325</v>
      </c>
      <c r="K1020" t="s">
        <v>1147</v>
      </c>
      <c r="L1020" t="s">
        <v>1148</v>
      </c>
      <c r="M1020" s="14">
        <v>12.475344890000001</v>
      </c>
      <c r="N1020" t="s">
        <v>1151</v>
      </c>
      <c r="O1020">
        <v>42.742692499999997</v>
      </c>
      <c r="P1020">
        <v>-72.611009050000007</v>
      </c>
      <c r="Q1020">
        <v>1.9</v>
      </c>
      <c r="R1020" s="14">
        <v>-42.3036242117768</v>
      </c>
      <c r="S1020" s="14">
        <v>-5.7589706788419797</v>
      </c>
      <c r="T1020" s="14">
        <v>3.76814121895899</v>
      </c>
    </row>
    <row r="1021" spans="1:20">
      <c r="A1021" t="s">
        <v>547</v>
      </c>
      <c r="B1021">
        <v>1</v>
      </c>
      <c r="C1021" s="2">
        <v>44763</v>
      </c>
      <c r="D1021" t="s">
        <v>2032</v>
      </c>
      <c r="E1021">
        <v>2020949</v>
      </c>
      <c r="F1021">
        <v>2210579</v>
      </c>
      <c r="G1021">
        <v>221400</v>
      </c>
      <c r="H1021" t="s">
        <v>2374</v>
      </c>
      <c r="I1021" t="s">
        <v>1258</v>
      </c>
      <c r="J1021" t="s">
        <v>1153</v>
      </c>
      <c r="K1021" t="s">
        <v>1147</v>
      </c>
      <c r="L1021" t="s">
        <v>1148</v>
      </c>
      <c r="M1021" s="14">
        <v>1.6519001607442201</v>
      </c>
      <c r="N1021" t="s">
        <v>1151</v>
      </c>
      <c r="O1021">
        <v>43.285150370541302</v>
      </c>
      <c r="P1021">
        <v>-72.457471669298698</v>
      </c>
      <c r="Q1021">
        <v>1.85</v>
      </c>
      <c r="R1021" s="14">
        <v>-57.076472504393699</v>
      </c>
      <c r="S1021" s="14">
        <v>-8.5144718221794804</v>
      </c>
      <c r="T1021" s="14">
        <v>11.0393020730421</v>
      </c>
    </row>
    <row r="1022" spans="1:20">
      <c r="A1022" t="s">
        <v>336</v>
      </c>
      <c r="B1022">
        <v>1</v>
      </c>
      <c r="C1022" s="2">
        <v>44741</v>
      </c>
      <c r="D1022" t="s">
        <v>2033</v>
      </c>
      <c r="E1022">
        <v>2020398</v>
      </c>
      <c r="F1022">
        <v>2210347</v>
      </c>
      <c r="G1022">
        <v>203840</v>
      </c>
      <c r="H1022" t="s">
        <v>2365</v>
      </c>
      <c r="I1022" t="s">
        <v>1182</v>
      </c>
      <c r="J1022" t="s">
        <v>1163</v>
      </c>
      <c r="K1022" t="s">
        <v>1147</v>
      </c>
      <c r="L1022" t="s">
        <v>1148</v>
      </c>
      <c r="M1022" s="14">
        <v>59.698939567244203</v>
      </c>
      <c r="N1022" t="s">
        <v>1151</v>
      </c>
      <c r="O1022">
        <v>48.702919999999999</v>
      </c>
      <c r="P1022">
        <v>-122.4533</v>
      </c>
      <c r="Q1022">
        <v>13.1</v>
      </c>
      <c r="R1022" s="14">
        <v>-66.432816490632405</v>
      </c>
      <c r="S1022" s="14">
        <v>-8.6579330378319099</v>
      </c>
      <c r="T1022" s="14">
        <v>2.8306478120228098</v>
      </c>
    </row>
    <row r="1023" spans="1:20">
      <c r="A1023" t="s">
        <v>286</v>
      </c>
      <c r="B1023">
        <v>1</v>
      </c>
      <c r="C1023" s="2">
        <v>44739</v>
      </c>
      <c r="D1023" t="s">
        <v>2034</v>
      </c>
      <c r="E1023">
        <v>2020399</v>
      </c>
      <c r="F1023">
        <v>2210296</v>
      </c>
      <c r="G1023">
        <v>203860</v>
      </c>
      <c r="H1023" t="s">
        <v>2365</v>
      </c>
      <c r="I1023" t="s">
        <v>1182</v>
      </c>
      <c r="J1023" t="s">
        <v>1153</v>
      </c>
      <c r="K1023" t="s">
        <v>1147</v>
      </c>
      <c r="L1023" t="s">
        <v>1148</v>
      </c>
      <c r="M1023" s="14">
        <v>3.97032295364831</v>
      </c>
      <c r="N1023" t="s">
        <v>1154</v>
      </c>
      <c r="O1023">
        <v>47.60519</v>
      </c>
      <c r="P1023">
        <v>-122.1403</v>
      </c>
      <c r="Q1023">
        <v>4.7</v>
      </c>
      <c r="R1023" s="14">
        <v>-69.551013623773898</v>
      </c>
      <c r="S1023" s="14">
        <v>-9.2845477854213705</v>
      </c>
      <c r="T1023" s="14">
        <v>4.7253686595970201</v>
      </c>
    </row>
    <row r="1024" spans="1:20">
      <c r="A1024" t="s">
        <v>597</v>
      </c>
      <c r="B1024">
        <v>1</v>
      </c>
      <c r="C1024" s="2">
        <v>44768</v>
      </c>
      <c r="D1024" t="s">
        <v>2035</v>
      </c>
      <c r="E1024">
        <v>2021050</v>
      </c>
      <c r="F1024">
        <v>2210632</v>
      </c>
      <c r="G1024">
        <v>214780</v>
      </c>
      <c r="H1024" t="s">
        <v>2365</v>
      </c>
      <c r="I1024" t="s">
        <v>1182</v>
      </c>
      <c r="J1024" t="s">
        <v>1153</v>
      </c>
      <c r="K1024" t="s">
        <v>1147</v>
      </c>
      <c r="L1024" t="s">
        <v>1148</v>
      </c>
      <c r="M1024" s="14">
        <v>2.4743254113900899</v>
      </c>
      <c r="N1024" t="s">
        <v>1154</v>
      </c>
      <c r="O1024">
        <v>47.476370000000003</v>
      </c>
      <c r="P1024">
        <v>-122.9161</v>
      </c>
      <c r="Q1024">
        <v>1.7</v>
      </c>
      <c r="R1024" s="14">
        <v>-64.125450314313397</v>
      </c>
      <c r="S1024" s="14">
        <v>-8.6039191425694401</v>
      </c>
      <c r="T1024" s="14">
        <v>4.7059028262420997</v>
      </c>
    </row>
    <row r="1025" spans="1:20">
      <c r="A1025" t="s">
        <v>902</v>
      </c>
      <c r="B1025">
        <v>1</v>
      </c>
      <c r="C1025" s="2">
        <v>44796</v>
      </c>
      <c r="D1025" t="s">
        <v>2036</v>
      </c>
      <c r="E1025">
        <v>2020479</v>
      </c>
      <c r="F1025">
        <v>2210971</v>
      </c>
      <c r="G1025">
        <v>202860</v>
      </c>
      <c r="H1025" t="s">
        <v>2365</v>
      </c>
      <c r="I1025" t="s">
        <v>1185</v>
      </c>
      <c r="J1025" t="s">
        <v>1163</v>
      </c>
      <c r="K1025" t="s">
        <v>1147</v>
      </c>
      <c r="L1025" t="s">
        <v>1148</v>
      </c>
      <c r="M1025" s="14">
        <v>75.124357207050394</v>
      </c>
      <c r="N1025" t="s">
        <v>1154</v>
      </c>
      <c r="O1025">
        <v>47.731189999999998</v>
      </c>
      <c r="P1025">
        <v>-119.5903</v>
      </c>
      <c r="Q1025">
        <v>20.100000000000001</v>
      </c>
      <c r="R1025" s="14">
        <v>-72.730357361805105</v>
      </c>
      <c r="S1025" s="14">
        <v>-4.9035665526676597</v>
      </c>
      <c r="T1025" s="14">
        <v>-33.501824940463798</v>
      </c>
    </row>
    <row r="1026" spans="1:20">
      <c r="A1026" t="s">
        <v>375</v>
      </c>
      <c r="B1026">
        <v>1</v>
      </c>
      <c r="C1026" s="2">
        <v>44748</v>
      </c>
      <c r="D1026" t="s">
        <v>2037</v>
      </c>
      <c r="E1026">
        <v>2020721</v>
      </c>
      <c r="F1026">
        <v>2210390</v>
      </c>
      <c r="G1026">
        <v>203080</v>
      </c>
      <c r="H1026" t="s">
        <v>2365</v>
      </c>
      <c r="I1026" t="s">
        <v>1185</v>
      </c>
      <c r="J1026" t="s">
        <v>2326</v>
      </c>
      <c r="K1026" t="s">
        <v>1147</v>
      </c>
      <c r="L1026" t="s">
        <v>1148</v>
      </c>
      <c r="M1026" s="14">
        <v>21.545943479999998</v>
      </c>
      <c r="N1026" t="s">
        <v>1151</v>
      </c>
      <c r="O1026">
        <v>47.377110000000002</v>
      </c>
      <c r="P1026">
        <v>-117.8026</v>
      </c>
      <c r="Q1026">
        <v>6.3</v>
      </c>
      <c r="R1026" s="14">
        <v>-84.361599780623493</v>
      </c>
      <c r="S1026" s="14">
        <v>-9.2318420586271497</v>
      </c>
      <c r="T1026" s="14">
        <v>-10.506863311606301</v>
      </c>
    </row>
    <row r="1027" spans="1:20">
      <c r="A1027" t="s">
        <v>772</v>
      </c>
      <c r="B1027">
        <v>1</v>
      </c>
      <c r="C1027" s="2">
        <v>44782</v>
      </c>
      <c r="D1027" t="s">
        <v>2038</v>
      </c>
      <c r="E1027">
        <v>2021415</v>
      </c>
      <c r="F1027">
        <v>2210822</v>
      </c>
      <c r="G1027">
        <v>224600</v>
      </c>
      <c r="H1027" t="s">
        <v>2365</v>
      </c>
      <c r="I1027" t="s">
        <v>1185</v>
      </c>
      <c r="J1027" t="s">
        <v>1153</v>
      </c>
      <c r="K1027" t="s">
        <v>1147</v>
      </c>
      <c r="L1027" t="s">
        <v>1148</v>
      </c>
      <c r="M1027" s="14">
        <v>1.8448644343867899</v>
      </c>
      <c r="N1027" t="s">
        <v>1151</v>
      </c>
      <c r="O1027">
        <v>46.954329999999999</v>
      </c>
      <c r="P1027">
        <v>-119.2563</v>
      </c>
      <c r="Q1027">
        <v>1.3</v>
      </c>
      <c r="R1027" s="14">
        <v>-110.607305639537</v>
      </c>
      <c r="S1027" s="14">
        <v>-12.733375628968099</v>
      </c>
      <c r="T1027" s="14">
        <v>-8.7403006077921308</v>
      </c>
    </row>
    <row r="1028" spans="1:20">
      <c r="A1028" t="s">
        <v>819</v>
      </c>
      <c r="B1028">
        <v>1</v>
      </c>
      <c r="C1028" s="2">
        <v>44790</v>
      </c>
      <c r="D1028" t="s">
        <v>2039</v>
      </c>
      <c r="E1028">
        <v>2021517</v>
      </c>
      <c r="F1028">
        <v>2210876</v>
      </c>
      <c r="G1028">
        <v>214880</v>
      </c>
      <c r="H1028" t="s">
        <v>2365</v>
      </c>
      <c r="I1028" t="s">
        <v>1182</v>
      </c>
      <c r="J1028" t="s">
        <v>1153</v>
      </c>
      <c r="K1028" t="s">
        <v>1147</v>
      </c>
      <c r="L1028" t="s">
        <v>1148</v>
      </c>
      <c r="M1028" s="14">
        <v>2.0308000855214901</v>
      </c>
      <c r="N1028" t="s">
        <v>1154</v>
      </c>
      <c r="O1028">
        <v>48.400709999999997</v>
      </c>
      <c r="P1028">
        <v>-118.2503</v>
      </c>
      <c r="Q1028">
        <v>1.2</v>
      </c>
      <c r="R1028" s="14">
        <v>-74.775172749948297</v>
      </c>
      <c r="S1028" s="14">
        <v>-5.5545434535936602</v>
      </c>
      <c r="T1028" s="14">
        <v>-30.338825121198902</v>
      </c>
    </row>
    <row r="1029" spans="1:20">
      <c r="A1029" t="s">
        <v>319</v>
      </c>
      <c r="B1029">
        <v>1</v>
      </c>
      <c r="C1029" s="2">
        <v>44740</v>
      </c>
      <c r="D1029" t="s">
        <v>2040</v>
      </c>
      <c r="E1029">
        <v>2020627</v>
      </c>
      <c r="F1029">
        <v>2210330</v>
      </c>
      <c r="G1029">
        <v>202820</v>
      </c>
      <c r="H1029" t="s">
        <v>2365</v>
      </c>
      <c r="I1029" t="s">
        <v>1182</v>
      </c>
      <c r="J1029" t="s">
        <v>1163</v>
      </c>
      <c r="K1029" t="s">
        <v>1147</v>
      </c>
      <c r="L1029" t="s">
        <v>1148</v>
      </c>
      <c r="M1029" s="14">
        <v>216.58489657245599</v>
      </c>
      <c r="N1029" t="s">
        <v>1154</v>
      </c>
      <c r="O1029">
        <v>48.13673</v>
      </c>
      <c r="P1029">
        <v>-122.297</v>
      </c>
      <c r="Q1029">
        <v>14.65</v>
      </c>
      <c r="R1029" s="14">
        <v>-49.055390369755003</v>
      </c>
      <c r="S1029" s="14">
        <v>-5.5905194025983302</v>
      </c>
      <c r="T1029" s="14">
        <v>-4.33123514896843</v>
      </c>
    </row>
    <row r="1030" spans="1:20">
      <c r="A1030" t="s">
        <v>824</v>
      </c>
      <c r="B1030">
        <v>1</v>
      </c>
      <c r="C1030" s="2">
        <v>44789</v>
      </c>
      <c r="D1030" t="s">
        <v>2041</v>
      </c>
      <c r="E1030">
        <v>2020400</v>
      </c>
      <c r="F1030">
        <v>2210883</v>
      </c>
      <c r="G1030">
        <v>203880</v>
      </c>
      <c r="H1030" t="s">
        <v>2365</v>
      </c>
      <c r="I1030" t="s">
        <v>1182</v>
      </c>
      <c r="J1030" t="s">
        <v>2326</v>
      </c>
      <c r="K1030" t="s">
        <v>1147</v>
      </c>
      <c r="L1030" t="s">
        <v>1148</v>
      </c>
      <c r="M1030" s="14">
        <v>30.5431007163772</v>
      </c>
      <c r="N1030" t="s">
        <v>1154</v>
      </c>
      <c r="O1030">
        <v>48.500487527073702</v>
      </c>
      <c r="P1030">
        <v>-118.255397181406</v>
      </c>
      <c r="Q1030">
        <v>10.1999999999999</v>
      </c>
      <c r="R1030" s="14">
        <v>-75.8628932537178</v>
      </c>
      <c r="S1030" s="14">
        <v>-6.1852669953732198</v>
      </c>
      <c r="T1030" s="14">
        <v>-26.380757290731999</v>
      </c>
    </row>
    <row r="1031" spans="1:20">
      <c r="A1031" t="s">
        <v>497</v>
      </c>
      <c r="B1031">
        <v>1</v>
      </c>
      <c r="C1031" s="2">
        <v>44760</v>
      </c>
      <c r="D1031" t="s">
        <v>2042</v>
      </c>
      <c r="E1031">
        <v>2020739</v>
      </c>
      <c r="F1031">
        <v>2210526</v>
      </c>
      <c r="G1031">
        <v>203100</v>
      </c>
      <c r="H1031" t="s">
        <v>2365</v>
      </c>
      <c r="I1031" t="s">
        <v>1185</v>
      </c>
      <c r="J1031" t="s">
        <v>1157</v>
      </c>
      <c r="K1031" t="s">
        <v>1147</v>
      </c>
      <c r="L1031" t="s">
        <v>1148</v>
      </c>
      <c r="M1031" s="14">
        <v>7.82093275572322</v>
      </c>
      <c r="N1031" t="s">
        <v>1151</v>
      </c>
      <c r="O1031">
        <v>47.235509548190798</v>
      </c>
      <c r="P1031">
        <v>-119.925087339833</v>
      </c>
      <c r="Q1031">
        <v>2.2999999999999901</v>
      </c>
      <c r="R1031" s="14">
        <v>-123.802628089245</v>
      </c>
      <c r="S1031" s="14">
        <v>-15.694784168007001</v>
      </c>
      <c r="T1031" s="14">
        <v>1.7556452548109001</v>
      </c>
    </row>
    <row r="1032" spans="1:20">
      <c r="A1032" t="s">
        <v>227</v>
      </c>
      <c r="B1032">
        <v>1</v>
      </c>
      <c r="C1032" s="2">
        <v>44733</v>
      </c>
      <c r="D1032" t="s">
        <v>2043</v>
      </c>
      <c r="E1032">
        <v>2020499</v>
      </c>
      <c r="F1032">
        <v>2210231</v>
      </c>
      <c r="G1032">
        <v>202600</v>
      </c>
      <c r="H1032" t="s">
        <v>2365</v>
      </c>
      <c r="I1032" t="s">
        <v>1182</v>
      </c>
      <c r="J1032" t="s">
        <v>1157</v>
      </c>
      <c r="K1032" t="s">
        <v>1147</v>
      </c>
      <c r="L1032" t="s">
        <v>1148</v>
      </c>
      <c r="M1032" s="14">
        <v>9.8910714318275499</v>
      </c>
      <c r="N1032" t="s">
        <v>1151</v>
      </c>
      <c r="O1032">
        <v>46.969550759900997</v>
      </c>
      <c r="P1032">
        <v>-122.77332340213501</v>
      </c>
      <c r="Q1032">
        <v>2.9</v>
      </c>
      <c r="R1032" s="14">
        <v>-54.197839985666697</v>
      </c>
      <c r="S1032" s="14">
        <v>-6.6149340415893301</v>
      </c>
      <c r="T1032" s="14">
        <v>-1.27836765295213</v>
      </c>
    </row>
    <row r="1033" spans="1:20">
      <c r="A1033" t="s">
        <v>467</v>
      </c>
      <c r="B1033">
        <v>1</v>
      </c>
      <c r="C1033" s="2">
        <v>44755</v>
      </c>
      <c r="D1033" t="s">
        <v>2044</v>
      </c>
      <c r="E1033">
        <v>2020401</v>
      </c>
      <c r="F1033">
        <v>2210492</v>
      </c>
      <c r="G1033">
        <v>203900</v>
      </c>
      <c r="H1033" t="s">
        <v>2365</v>
      </c>
      <c r="I1033" t="s">
        <v>1182</v>
      </c>
      <c r="J1033" t="s">
        <v>1157</v>
      </c>
      <c r="K1033" t="s">
        <v>1147</v>
      </c>
      <c r="L1033" t="s">
        <v>1148</v>
      </c>
      <c r="M1033" s="14">
        <v>5.0931798563465698</v>
      </c>
      <c r="N1033" t="s">
        <v>1154</v>
      </c>
      <c r="O1033">
        <v>48.887543386865197</v>
      </c>
      <c r="P1033">
        <v>-119.340027304225</v>
      </c>
      <c r="Q1033">
        <v>12</v>
      </c>
      <c r="R1033" s="14">
        <v>-93.079557716795193</v>
      </c>
      <c r="S1033" s="14">
        <v>-9.9044599973891199</v>
      </c>
      <c r="T1033" s="14">
        <v>-13.843877737682201</v>
      </c>
    </row>
    <row r="1034" spans="1:20">
      <c r="A1034" t="s">
        <v>619</v>
      </c>
      <c r="B1034">
        <v>1</v>
      </c>
      <c r="C1034" s="2">
        <v>44770</v>
      </c>
      <c r="D1034" t="s">
        <v>2045</v>
      </c>
      <c r="E1034">
        <v>2020480</v>
      </c>
      <c r="F1034">
        <v>2210659</v>
      </c>
      <c r="G1034">
        <v>202800</v>
      </c>
      <c r="H1034" t="s">
        <v>2365</v>
      </c>
      <c r="I1034" t="s">
        <v>1182</v>
      </c>
      <c r="J1034" t="s">
        <v>1163</v>
      </c>
      <c r="K1034" t="s">
        <v>1147</v>
      </c>
      <c r="L1034" t="s">
        <v>1148</v>
      </c>
      <c r="M1034" s="14">
        <v>85.422992743113596</v>
      </c>
      <c r="N1034" t="s">
        <v>1154</v>
      </c>
      <c r="O1034">
        <v>47.171534993602897</v>
      </c>
      <c r="P1034">
        <v>-123.116741700326</v>
      </c>
      <c r="Q1034">
        <v>6.6</v>
      </c>
      <c r="R1034" s="14">
        <v>-59.387419796224698</v>
      </c>
      <c r="S1034" s="14">
        <v>-8.6468131329502604</v>
      </c>
      <c r="T1034" s="14">
        <v>9.7870852673773392</v>
      </c>
    </row>
    <row r="1035" spans="1:20">
      <c r="A1035" t="s">
        <v>448</v>
      </c>
      <c r="B1035">
        <v>1</v>
      </c>
      <c r="C1035" s="2">
        <v>44754</v>
      </c>
      <c r="D1035" t="s">
        <v>2046</v>
      </c>
      <c r="E1035">
        <v>2020779</v>
      </c>
      <c r="F1035">
        <v>2210470</v>
      </c>
      <c r="G1035">
        <v>219500</v>
      </c>
      <c r="H1035" t="s">
        <v>2365</v>
      </c>
      <c r="I1035" t="s">
        <v>1182</v>
      </c>
      <c r="J1035" t="s">
        <v>1157</v>
      </c>
      <c r="K1035" t="s">
        <v>1147</v>
      </c>
      <c r="L1035" t="s">
        <v>1148</v>
      </c>
      <c r="M1035" s="14">
        <v>4.0309643121529399</v>
      </c>
      <c r="N1035" t="s">
        <v>1151</v>
      </c>
      <c r="O1035">
        <v>48.735814282062201</v>
      </c>
      <c r="P1035">
        <v>-119.66570492699501</v>
      </c>
      <c r="Q1035">
        <v>1.6</v>
      </c>
      <c r="R1035" s="14">
        <v>-121.50003520266399</v>
      </c>
      <c r="S1035" s="14">
        <v>-15.7777209946406</v>
      </c>
      <c r="T1035" s="14">
        <v>4.72173275446087</v>
      </c>
    </row>
    <row r="1036" spans="1:20">
      <c r="A1036" t="s">
        <v>255</v>
      </c>
      <c r="B1036">
        <v>1</v>
      </c>
      <c r="C1036" s="2">
        <v>44735</v>
      </c>
      <c r="D1036" t="s">
        <v>2047</v>
      </c>
      <c r="E1036">
        <v>2020500</v>
      </c>
      <c r="F1036">
        <v>2210260</v>
      </c>
      <c r="G1036">
        <v>202840</v>
      </c>
      <c r="H1036" t="s">
        <v>2365</v>
      </c>
      <c r="I1036" t="s">
        <v>1182</v>
      </c>
      <c r="J1036" t="s">
        <v>2326</v>
      </c>
      <c r="K1036" t="s">
        <v>1147</v>
      </c>
      <c r="L1036" t="s">
        <v>1148</v>
      </c>
      <c r="M1036" s="14">
        <v>43.640878870000002</v>
      </c>
      <c r="N1036" t="s">
        <v>1154</v>
      </c>
      <c r="O1036">
        <v>47.896509999999999</v>
      </c>
      <c r="P1036">
        <v>-122.8824</v>
      </c>
      <c r="Q1036">
        <v>6.9</v>
      </c>
      <c r="R1036" s="14">
        <v>-69.9711154669113</v>
      </c>
      <c r="S1036" s="14">
        <v>-9.9700878356140095</v>
      </c>
      <c r="T1036" s="14">
        <v>9.7895872180007295</v>
      </c>
    </row>
    <row r="1037" spans="1:20">
      <c r="A1037" t="s">
        <v>967</v>
      </c>
      <c r="B1037">
        <v>1</v>
      </c>
      <c r="C1037" s="2">
        <v>44812</v>
      </c>
      <c r="D1037" t="s">
        <v>2048</v>
      </c>
      <c r="E1037">
        <v>2020410</v>
      </c>
      <c r="F1037">
        <v>2211043</v>
      </c>
      <c r="G1037">
        <v>203920</v>
      </c>
      <c r="H1037" t="s">
        <v>2365</v>
      </c>
      <c r="I1037" t="s">
        <v>1185</v>
      </c>
      <c r="J1037" t="s">
        <v>2326</v>
      </c>
      <c r="K1037" t="s">
        <v>1147</v>
      </c>
      <c r="L1037" t="s">
        <v>1148</v>
      </c>
      <c r="M1037" s="14">
        <v>37.273808250000002</v>
      </c>
      <c r="N1037" t="s">
        <v>1151</v>
      </c>
      <c r="O1037">
        <v>47.937910000000002</v>
      </c>
      <c r="P1037">
        <v>-118.9888</v>
      </c>
      <c r="Q1037">
        <v>42.6</v>
      </c>
      <c r="R1037" s="14">
        <v>-90.563754342226503</v>
      </c>
      <c r="S1037" s="14">
        <v>-8.5651743213803204</v>
      </c>
      <c r="T1037" s="14">
        <v>-22.0423597711839</v>
      </c>
    </row>
    <row r="1038" spans="1:20">
      <c r="A1038" t="s">
        <v>985</v>
      </c>
      <c r="B1038">
        <v>1</v>
      </c>
      <c r="C1038" s="2">
        <v>44816</v>
      </c>
      <c r="D1038" t="s">
        <v>2049</v>
      </c>
      <c r="E1038">
        <v>2021713</v>
      </c>
      <c r="F1038">
        <v>2211069</v>
      </c>
      <c r="G1038">
        <v>227680</v>
      </c>
      <c r="H1038" t="s">
        <v>2365</v>
      </c>
      <c r="I1038" t="s">
        <v>1182</v>
      </c>
      <c r="J1038" t="s">
        <v>2326</v>
      </c>
      <c r="K1038" t="s">
        <v>1147</v>
      </c>
      <c r="L1038" t="s">
        <v>1148</v>
      </c>
      <c r="M1038" s="14">
        <v>30.66151576</v>
      </c>
      <c r="N1038" t="s">
        <v>1154</v>
      </c>
      <c r="O1038">
        <v>47.156979999999997</v>
      </c>
      <c r="P1038">
        <v>-122.6829</v>
      </c>
      <c r="Q1038">
        <v>6.5</v>
      </c>
      <c r="R1038" s="14">
        <v>-35.698958576402902</v>
      </c>
      <c r="S1038" s="14">
        <v>-2.9193058723182799</v>
      </c>
      <c r="T1038" s="14">
        <v>-12.3445115978566</v>
      </c>
    </row>
    <row r="1039" spans="1:20">
      <c r="A1039" t="s">
        <v>691</v>
      </c>
      <c r="B1039">
        <v>1</v>
      </c>
      <c r="C1039" s="2">
        <v>44775</v>
      </c>
      <c r="D1039" t="s">
        <v>2050</v>
      </c>
      <c r="E1039">
        <v>2021150</v>
      </c>
      <c r="F1039">
        <v>2210734</v>
      </c>
      <c r="G1039">
        <v>214940</v>
      </c>
      <c r="H1039" t="s">
        <v>2365</v>
      </c>
      <c r="I1039" t="s">
        <v>1182</v>
      </c>
      <c r="J1039" t="s">
        <v>1153</v>
      </c>
      <c r="K1039" t="s">
        <v>1147</v>
      </c>
      <c r="L1039" t="s">
        <v>1148</v>
      </c>
      <c r="M1039" s="14">
        <v>1.4925560429561899</v>
      </c>
      <c r="N1039" t="s">
        <v>1154</v>
      </c>
      <c r="O1039">
        <v>46.832360000000001</v>
      </c>
      <c r="P1039">
        <v>-121.8633</v>
      </c>
      <c r="Q1039">
        <v>1.9</v>
      </c>
      <c r="R1039" s="14">
        <v>-89.296411127158294</v>
      </c>
      <c r="S1039" s="14">
        <v>-12.698638177745501</v>
      </c>
      <c r="T1039" s="14">
        <v>12.2926942948061</v>
      </c>
    </row>
    <row r="1040" spans="1:20">
      <c r="A1040" t="s">
        <v>806</v>
      </c>
      <c r="B1040">
        <v>1</v>
      </c>
      <c r="C1040" s="2">
        <v>44783</v>
      </c>
      <c r="D1040" t="s">
        <v>2051</v>
      </c>
      <c r="E1040">
        <v>2021431</v>
      </c>
      <c r="F1040">
        <v>2210860</v>
      </c>
      <c r="G1040">
        <v>224540</v>
      </c>
      <c r="H1040" t="s">
        <v>2365</v>
      </c>
      <c r="I1040" t="s">
        <v>1185</v>
      </c>
      <c r="J1040" t="s">
        <v>1163</v>
      </c>
      <c r="K1040" t="s">
        <v>1147</v>
      </c>
      <c r="L1040" t="s">
        <v>1148</v>
      </c>
      <c r="M1040" s="14">
        <v>51.199726110706003</v>
      </c>
      <c r="N1040" t="s">
        <v>1151</v>
      </c>
      <c r="O1040">
        <v>47.065050000000099</v>
      </c>
      <c r="P1040">
        <v>-119.4241</v>
      </c>
      <c r="Q1040">
        <v>1.3</v>
      </c>
      <c r="R1040" s="14">
        <v>-116.54957690075901</v>
      </c>
      <c r="S1040" s="14">
        <v>-14.362091064646</v>
      </c>
      <c r="T1040" s="14">
        <v>-1.6528483835910699</v>
      </c>
    </row>
    <row r="1041" spans="1:20">
      <c r="A1041" t="s">
        <v>1035</v>
      </c>
      <c r="B1041">
        <v>1</v>
      </c>
      <c r="C1041" s="2">
        <v>44823</v>
      </c>
      <c r="D1041" t="s">
        <v>2052</v>
      </c>
      <c r="E1041">
        <v>2021795</v>
      </c>
      <c r="F1041">
        <v>2211127</v>
      </c>
      <c r="G1041">
        <v>219720</v>
      </c>
      <c r="H1041" t="s">
        <v>2365</v>
      </c>
      <c r="I1041" t="s">
        <v>1182</v>
      </c>
      <c r="J1041" t="s">
        <v>2326</v>
      </c>
      <c r="K1041" t="s">
        <v>1147</v>
      </c>
      <c r="L1041" t="s">
        <v>1148</v>
      </c>
      <c r="M1041" s="14">
        <v>21.324837550000002</v>
      </c>
      <c r="N1041" t="s">
        <v>1154</v>
      </c>
      <c r="O1041">
        <v>47.021070000000002</v>
      </c>
      <c r="P1041">
        <v>-122.831</v>
      </c>
      <c r="Q1041">
        <v>2.5</v>
      </c>
      <c r="R1041" s="14">
        <v>-44.692807458950597</v>
      </c>
      <c r="S1041" s="14">
        <v>-4.0653516983685201</v>
      </c>
      <c r="T1041" s="14">
        <v>-12.169993872002401</v>
      </c>
    </row>
    <row r="1042" spans="1:20">
      <c r="A1042" t="s">
        <v>899</v>
      </c>
      <c r="B1042">
        <v>1</v>
      </c>
      <c r="C1042" s="2">
        <v>44797</v>
      </c>
      <c r="D1042" t="s">
        <v>2053</v>
      </c>
      <c r="E1042">
        <v>2021580</v>
      </c>
      <c r="F1042">
        <v>2210967</v>
      </c>
      <c r="G1042">
        <v>214960</v>
      </c>
      <c r="H1042" t="s">
        <v>2365</v>
      </c>
      <c r="I1042" t="s">
        <v>1185</v>
      </c>
      <c r="J1042" t="s">
        <v>1157</v>
      </c>
      <c r="K1042" t="s">
        <v>1147</v>
      </c>
      <c r="L1042" t="s">
        <v>1148</v>
      </c>
      <c r="M1042" s="14">
        <v>8.0633697236837794</v>
      </c>
      <c r="N1042" t="s">
        <v>1154</v>
      </c>
      <c r="O1042">
        <v>46.638707887511202</v>
      </c>
      <c r="P1042">
        <v>-119.87488257239799</v>
      </c>
      <c r="Q1042">
        <v>1.3</v>
      </c>
      <c r="R1042" s="14">
        <v>-123.95089011885101</v>
      </c>
      <c r="S1042" s="14">
        <v>-15.9057049571975</v>
      </c>
      <c r="T1042" s="14">
        <v>3.2947495387285999</v>
      </c>
    </row>
    <row r="1043" spans="1:20">
      <c r="A1043" t="s">
        <v>555</v>
      </c>
      <c r="B1043">
        <v>1</v>
      </c>
      <c r="C1043" s="2">
        <v>44762</v>
      </c>
      <c r="D1043" t="s">
        <v>2054</v>
      </c>
      <c r="E1043">
        <v>2020966</v>
      </c>
      <c r="F1043">
        <v>2210588</v>
      </c>
      <c r="G1043">
        <v>214500</v>
      </c>
      <c r="H1043" t="s">
        <v>2365</v>
      </c>
      <c r="I1043" t="s">
        <v>1185</v>
      </c>
      <c r="J1043" t="s">
        <v>1157</v>
      </c>
      <c r="K1043" t="s">
        <v>1147</v>
      </c>
      <c r="L1043" t="s">
        <v>1148</v>
      </c>
      <c r="M1043" s="14">
        <v>4.8582349901189099</v>
      </c>
      <c r="N1043" t="s">
        <v>1154</v>
      </c>
      <c r="O1043">
        <v>46.3904229418292</v>
      </c>
      <c r="P1043">
        <v>-119.10333014754001</v>
      </c>
      <c r="Q1043">
        <v>2.7</v>
      </c>
      <c r="R1043" s="14">
        <v>-118.73893867087</v>
      </c>
      <c r="S1043" s="14">
        <v>-14.6367149052014</v>
      </c>
      <c r="T1043" s="14">
        <v>-1.6452194292582401</v>
      </c>
    </row>
    <row r="1044" spans="1:20">
      <c r="A1044" t="s">
        <v>970</v>
      </c>
      <c r="B1044">
        <v>1</v>
      </c>
      <c r="C1044" s="2">
        <v>44811</v>
      </c>
      <c r="D1044" t="s">
        <v>2055</v>
      </c>
      <c r="E1044">
        <v>2021689</v>
      </c>
      <c r="F1044">
        <v>2211046</v>
      </c>
      <c r="G1044">
        <v>227720</v>
      </c>
      <c r="H1044" t="s">
        <v>2365</v>
      </c>
      <c r="I1044" t="s">
        <v>1185</v>
      </c>
      <c r="J1044" t="s">
        <v>1153</v>
      </c>
      <c r="K1044" t="s">
        <v>1147</v>
      </c>
      <c r="L1044" t="s">
        <v>1148</v>
      </c>
      <c r="M1044" s="14">
        <v>2.0804206809301902</v>
      </c>
      <c r="N1044" t="s">
        <v>1154</v>
      </c>
      <c r="O1044">
        <v>48.008195880362898</v>
      </c>
      <c r="P1044">
        <v>-119.28481200053299</v>
      </c>
      <c r="Q1044">
        <v>2.6</v>
      </c>
      <c r="R1044" s="14">
        <v>-52.222893240496298</v>
      </c>
      <c r="S1044" s="14">
        <v>-0.52402351016025905</v>
      </c>
      <c r="T1044" s="14">
        <v>-48.0307051592143</v>
      </c>
    </row>
    <row r="1045" spans="1:20">
      <c r="A1045" t="s">
        <v>374</v>
      </c>
      <c r="B1045">
        <v>1</v>
      </c>
      <c r="C1045" s="2">
        <v>44749</v>
      </c>
      <c r="D1045" t="s">
        <v>2056</v>
      </c>
      <c r="E1045">
        <v>2020737</v>
      </c>
      <c r="F1045">
        <v>2210389</v>
      </c>
      <c r="G1045">
        <v>202460</v>
      </c>
      <c r="H1045" t="s">
        <v>2365</v>
      </c>
      <c r="I1045" t="s">
        <v>1185</v>
      </c>
      <c r="J1045" t="s">
        <v>1157</v>
      </c>
      <c r="K1045" t="s">
        <v>1147</v>
      </c>
      <c r="L1045" t="s">
        <v>1148</v>
      </c>
      <c r="M1045" s="14">
        <v>5.0287238019595897</v>
      </c>
      <c r="N1045" t="s">
        <v>1154</v>
      </c>
      <c r="O1045">
        <v>47.416832724236002</v>
      </c>
      <c r="P1045">
        <v>-118.69239457553699</v>
      </c>
      <c r="Q1045">
        <v>16.2</v>
      </c>
      <c r="R1045" s="14">
        <v>-64.789228312847698</v>
      </c>
      <c r="S1045" s="14">
        <v>-4.3701010675329597</v>
      </c>
      <c r="T1045" s="14">
        <v>-29.828419772583999</v>
      </c>
    </row>
    <row r="1046" spans="1:20">
      <c r="A1046" t="s">
        <v>724</v>
      </c>
      <c r="B1046">
        <v>1</v>
      </c>
      <c r="C1046" s="2">
        <v>44777</v>
      </c>
      <c r="D1046" t="s">
        <v>2057</v>
      </c>
      <c r="E1046">
        <v>2021168</v>
      </c>
      <c r="F1046">
        <v>2210771</v>
      </c>
      <c r="G1046">
        <v>214820</v>
      </c>
      <c r="H1046" t="s">
        <v>2365</v>
      </c>
      <c r="I1046" t="s">
        <v>1182</v>
      </c>
      <c r="J1046" t="s">
        <v>2325</v>
      </c>
      <c r="K1046" t="s">
        <v>1147</v>
      </c>
      <c r="L1046" t="s">
        <v>1148</v>
      </c>
      <c r="M1046" s="14">
        <v>12.6859259885676</v>
      </c>
      <c r="N1046" t="s">
        <v>1154</v>
      </c>
      <c r="O1046">
        <v>47.423537399360903</v>
      </c>
      <c r="P1046">
        <v>-121.551308995821</v>
      </c>
      <c r="Q1046">
        <v>24.5</v>
      </c>
      <c r="R1046" s="14">
        <v>-74.243205430558405</v>
      </c>
      <c r="S1046" s="14">
        <v>-10.092042505070101</v>
      </c>
      <c r="T1046" s="14">
        <v>6.4931346100029899</v>
      </c>
    </row>
    <row r="1047" spans="1:20">
      <c r="A1047" t="s">
        <v>926</v>
      </c>
      <c r="B1047">
        <v>1</v>
      </c>
      <c r="C1047" s="2">
        <v>44803</v>
      </c>
      <c r="D1047" t="s">
        <v>2058</v>
      </c>
      <c r="E1047">
        <v>2021634</v>
      </c>
      <c r="F1047">
        <v>2211000</v>
      </c>
      <c r="G1047">
        <v>227700</v>
      </c>
      <c r="H1047" t="s">
        <v>2365</v>
      </c>
      <c r="I1047" t="s">
        <v>1182</v>
      </c>
      <c r="J1047" t="s">
        <v>1163</v>
      </c>
      <c r="K1047" t="s">
        <v>1147</v>
      </c>
      <c r="L1047" t="s">
        <v>1148</v>
      </c>
      <c r="M1047" s="14">
        <v>348.15400226332702</v>
      </c>
      <c r="N1047" t="s">
        <v>1154</v>
      </c>
      <c r="O1047">
        <v>48.733811143563102</v>
      </c>
      <c r="P1047">
        <v>-118.666368065516</v>
      </c>
      <c r="Q1047">
        <v>33.5</v>
      </c>
      <c r="R1047" s="14">
        <v>-107.776639218455</v>
      </c>
      <c r="S1047" s="14">
        <v>-12.719650470788199</v>
      </c>
      <c r="T1047" s="14">
        <v>-6.0194354521488602</v>
      </c>
    </row>
    <row r="1048" spans="1:20">
      <c r="A1048" t="s">
        <v>792</v>
      </c>
      <c r="B1048">
        <v>1</v>
      </c>
      <c r="C1048" s="2">
        <v>44784</v>
      </c>
      <c r="D1048" t="s">
        <v>2059</v>
      </c>
      <c r="E1048">
        <v>2021452</v>
      </c>
      <c r="F1048">
        <v>2210844</v>
      </c>
      <c r="G1048">
        <v>224580</v>
      </c>
      <c r="H1048" t="s">
        <v>2365</v>
      </c>
      <c r="I1048" t="s">
        <v>1185</v>
      </c>
      <c r="J1048" t="s">
        <v>1153</v>
      </c>
      <c r="K1048" t="s">
        <v>1147</v>
      </c>
      <c r="L1048" t="s">
        <v>1148</v>
      </c>
      <c r="M1048" s="14">
        <v>1.4946662949889</v>
      </c>
      <c r="N1048" t="s">
        <v>1151</v>
      </c>
      <c r="O1048">
        <v>47.376186813392103</v>
      </c>
      <c r="P1048">
        <v>-120.140414147458</v>
      </c>
      <c r="Q1048">
        <v>10</v>
      </c>
      <c r="R1048" s="14">
        <v>-104.437181013328</v>
      </c>
      <c r="S1048" s="14">
        <v>-11.536662433123301</v>
      </c>
      <c r="T1048" s="14">
        <v>-12.143881548342099</v>
      </c>
    </row>
    <row r="1049" spans="1:20">
      <c r="A1049" t="s">
        <v>1087</v>
      </c>
      <c r="B1049">
        <v>1</v>
      </c>
      <c r="C1049" s="2">
        <v>44784</v>
      </c>
      <c r="D1049" t="s">
        <v>2060</v>
      </c>
      <c r="E1049">
        <v>2021511</v>
      </c>
      <c r="F1049" t="s">
        <v>1178</v>
      </c>
      <c r="G1049" t="s">
        <v>1178</v>
      </c>
      <c r="H1049" t="s">
        <v>2348</v>
      </c>
      <c r="I1049" t="s">
        <v>1363</v>
      </c>
      <c r="J1049" t="s">
        <v>2325</v>
      </c>
      <c r="K1049" t="s">
        <v>1147</v>
      </c>
      <c r="L1049" t="s">
        <v>1148</v>
      </c>
      <c r="M1049" s="14">
        <v>17.013807450000002</v>
      </c>
      <c r="N1049" t="s">
        <v>1154</v>
      </c>
      <c r="O1049">
        <v>45.622250000000001</v>
      </c>
      <c r="P1049">
        <v>-90.486760000000004</v>
      </c>
      <c r="Q1049">
        <v>11.1</v>
      </c>
      <c r="R1049" s="14">
        <v>-36.622281642341299</v>
      </c>
      <c r="S1049" s="14">
        <v>-2.7009280942250902</v>
      </c>
      <c r="T1049" s="14">
        <v>-15.014856888540599</v>
      </c>
    </row>
    <row r="1050" spans="1:20">
      <c r="A1050" t="s">
        <v>1088</v>
      </c>
      <c r="B1050">
        <v>1</v>
      </c>
      <c r="C1050" s="2">
        <v>44781</v>
      </c>
      <c r="D1050" t="s">
        <v>2061</v>
      </c>
      <c r="E1050">
        <v>2021397</v>
      </c>
      <c r="F1050" t="s">
        <v>1178</v>
      </c>
      <c r="G1050" t="s">
        <v>1178</v>
      </c>
      <c r="H1050" t="s">
        <v>2348</v>
      </c>
      <c r="I1050" t="s">
        <v>1363</v>
      </c>
      <c r="J1050" t="s">
        <v>2325</v>
      </c>
      <c r="K1050" t="s">
        <v>1147</v>
      </c>
      <c r="L1050" t="s">
        <v>1148</v>
      </c>
      <c r="M1050" s="14">
        <v>16.05229589</v>
      </c>
      <c r="N1050" t="s">
        <v>1154</v>
      </c>
      <c r="O1050">
        <v>45.750320000000002</v>
      </c>
      <c r="P1050">
        <v>-92.435450000000003</v>
      </c>
      <c r="Q1050">
        <v>6.2</v>
      </c>
      <c r="R1050" s="14">
        <v>-33.581035788800797</v>
      </c>
      <c r="S1050" s="14">
        <v>-2.2733092843862899</v>
      </c>
      <c r="T1050" s="14">
        <v>-15.3945615137104</v>
      </c>
    </row>
    <row r="1051" spans="1:20">
      <c r="A1051" t="s">
        <v>1089</v>
      </c>
      <c r="B1051">
        <v>1</v>
      </c>
      <c r="C1051" s="2">
        <v>44782</v>
      </c>
      <c r="D1051" t="s">
        <v>2062</v>
      </c>
      <c r="E1051">
        <v>2021414</v>
      </c>
      <c r="F1051" t="s">
        <v>1178</v>
      </c>
      <c r="G1051" t="s">
        <v>1178</v>
      </c>
      <c r="H1051" t="s">
        <v>2348</v>
      </c>
      <c r="I1051" t="s">
        <v>1363</v>
      </c>
      <c r="J1051" t="s">
        <v>2325</v>
      </c>
      <c r="K1051" t="s">
        <v>1147</v>
      </c>
      <c r="L1051" t="s">
        <v>1148</v>
      </c>
      <c r="M1051" s="14">
        <v>11.6942708</v>
      </c>
      <c r="N1051" t="s">
        <v>1154</v>
      </c>
      <c r="O1051">
        <v>46.033630000000002</v>
      </c>
      <c r="P1051">
        <v>-92.179789999999997</v>
      </c>
      <c r="Q1051">
        <v>5.2</v>
      </c>
      <c r="R1051" s="14">
        <v>-34.121219218318998</v>
      </c>
      <c r="S1051" s="14">
        <v>-2.1481895588001398</v>
      </c>
      <c r="T1051" s="14">
        <v>-16.935702747917901</v>
      </c>
    </row>
    <row r="1052" spans="1:20">
      <c r="A1052" t="s">
        <v>1090</v>
      </c>
      <c r="B1052">
        <v>1</v>
      </c>
      <c r="C1052" s="2">
        <v>44749</v>
      </c>
      <c r="D1052" t="s">
        <v>2063</v>
      </c>
      <c r="E1052">
        <v>2020694</v>
      </c>
      <c r="F1052" t="s">
        <v>1178</v>
      </c>
      <c r="G1052" t="s">
        <v>1178</v>
      </c>
      <c r="H1052" t="s">
        <v>2348</v>
      </c>
      <c r="I1052" t="s">
        <v>1363</v>
      </c>
      <c r="J1052" t="s">
        <v>2325</v>
      </c>
      <c r="K1052" t="s">
        <v>1147</v>
      </c>
      <c r="L1052" t="s">
        <v>1148</v>
      </c>
      <c r="M1052" s="14">
        <v>11.66021894</v>
      </c>
      <c r="N1052" t="s">
        <v>1154</v>
      </c>
      <c r="O1052">
        <v>45.477020000000003</v>
      </c>
      <c r="P1052">
        <v>-88.769880000000001</v>
      </c>
      <c r="Q1052">
        <v>8.9</v>
      </c>
      <c r="R1052" s="14">
        <v>-36.191455157409997</v>
      </c>
      <c r="S1052" s="14">
        <v>-2.8108467935800099</v>
      </c>
      <c r="T1052" s="14">
        <v>-13.704680808769901</v>
      </c>
    </row>
    <row r="1053" spans="1:20" s="4" customFormat="1">
      <c r="A1053" s="9" t="s">
        <v>1091</v>
      </c>
      <c r="B1053" s="9">
        <v>1</v>
      </c>
      <c r="C1053" s="10">
        <v>44796</v>
      </c>
      <c r="D1053" s="9" t="s">
        <v>2064</v>
      </c>
      <c r="E1053" s="9">
        <v>2021569</v>
      </c>
      <c r="F1053" t="s">
        <v>1178</v>
      </c>
      <c r="G1053" t="s">
        <v>1178</v>
      </c>
      <c r="H1053" s="9" t="s">
        <v>2348</v>
      </c>
      <c r="I1053" s="9" t="s">
        <v>1363</v>
      </c>
      <c r="J1053" s="9" t="s">
        <v>2326</v>
      </c>
      <c r="K1053" t="s">
        <v>1147</v>
      </c>
      <c r="L1053" t="s">
        <v>1148</v>
      </c>
      <c r="M1053" s="14">
        <v>24.758516669999999</v>
      </c>
      <c r="N1053" t="s">
        <v>1154</v>
      </c>
      <c r="O1053">
        <v>45.86692</v>
      </c>
      <c r="P1053">
        <v>-89.269350000000003</v>
      </c>
      <c r="Q1053">
        <v>1.7</v>
      </c>
      <c r="R1053" s="14">
        <v>-41.515210899252601</v>
      </c>
      <c r="S1053" s="14">
        <v>-3.5431007043172298</v>
      </c>
      <c r="T1053" s="14">
        <v>-13.170405264714701</v>
      </c>
    </row>
    <row r="1054" spans="1:20">
      <c r="A1054" t="s">
        <v>1092</v>
      </c>
      <c r="B1054">
        <v>1</v>
      </c>
      <c r="C1054" s="2">
        <v>44802</v>
      </c>
      <c r="D1054" t="s">
        <v>2065</v>
      </c>
      <c r="E1054">
        <v>2021622</v>
      </c>
      <c r="F1054" t="s">
        <v>1178</v>
      </c>
      <c r="G1054" t="s">
        <v>1178</v>
      </c>
      <c r="H1054" t="s">
        <v>2348</v>
      </c>
      <c r="I1054" t="s">
        <v>1363</v>
      </c>
      <c r="J1054" t="s">
        <v>1153</v>
      </c>
      <c r="K1054" t="s">
        <v>1147</v>
      </c>
      <c r="L1054" t="s">
        <v>1148</v>
      </c>
      <c r="M1054" s="14">
        <v>1.0354696297396999</v>
      </c>
      <c r="N1054" t="s">
        <v>1154</v>
      </c>
      <c r="O1054">
        <v>45.7082499999999</v>
      </c>
      <c r="P1054">
        <v>-89.551439999999999</v>
      </c>
      <c r="Q1054">
        <v>2.7</v>
      </c>
      <c r="R1054" s="14">
        <v>-42.882809001238101</v>
      </c>
      <c r="S1054" s="14">
        <v>-4.05087181345134</v>
      </c>
      <c r="T1054" s="14">
        <v>-10.475834493627399</v>
      </c>
    </row>
    <row r="1055" spans="1:20">
      <c r="A1055" t="s">
        <v>1093</v>
      </c>
      <c r="B1055">
        <v>1</v>
      </c>
      <c r="C1055" s="2">
        <v>44742</v>
      </c>
      <c r="D1055" t="s">
        <v>2066</v>
      </c>
      <c r="E1055">
        <v>2020695</v>
      </c>
      <c r="F1055" t="s">
        <v>1178</v>
      </c>
      <c r="G1055" t="s">
        <v>1178</v>
      </c>
      <c r="H1055" t="s">
        <v>2348</v>
      </c>
      <c r="I1055" t="s">
        <v>1363</v>
      </c>
      <c r="J1055" t="s">
        <v>1163</v>
      </c>
      <c r="K1055" t="s">
        <v>1147</v>
      </c>
      <c r="L1055" t="s">
        <v>1148</v>
      </c>
      <c r="M1055" s="14">
        <v>88.901183461495606</v>
      </c>
      <c r="N1055" t="s">
        <v>1151</v>
      </c>
      <c r="O1055">
        <v>44.205967503508901</v>
      </c>
      <c r="P1055">
        <v>-89.759328360056401</v>
      </c>
      <c r="Q1055">
        <v>5.7</v>
      </c>
      <c r="R1055" s="14">
        <v>-55.060249200305599</v>
      </c>
      <c r="S1055" s="14">
        <v>-7.7630714629647599</v>
      </c>
      <c r="T1055" s="14">
        <v>7.0443225034124604</v>
      </c>
    </row>
    <row r="1056" spans="1:20">
      <c r="A1056" t="s">
        <v>1094</v>
      </c>
      <c r="B1056">
        <v>1</v>
      </c>
      <c r="C1056" s="2">
        <v>44783</v>
      </c>
      <c r="D1056" t="s">
        <v>2067</v>
      </c>
      <c r="E1056">
        <v>2020696</v>
      </c>
      <c r="F1056" t="s">
        <v>1178</v>
      </c>
      <c r="G1056" t="s">
        <v>1178</v>
      </c>
      <c r="H1056" t="s">
        <v>2348</v>
      </c>
      <c r="I1056" t="s">
        <v>1363</v>
      </c>
      <c r="J1056" t="s">
        <v>2326</v>
      </c>
      <c r="K1056" t="s">
        <v>1147</v>
      </c>
      <c r="L1056" t="s">
        <v>1148</v>
      </c>
      <c r="M1056" s="14">
        <v>43.775851454257399</v>
      </c>
      <c r="N1056" t="s">
        <v>1154</v>
      </c>
      <c r="O1056">
        <v>45.789813397934502</v>
      </c>
      <c r="P1056">
        <v>-89.497944759090402</v>
      </c>
      <c r="Q1056">
        <v>8</v>
      </c>
      <c r="R1056" s="14">
        <v>-38.751220115732998</v>
      </c>
      <c r="S1056" s="14">
        <v>-3.0944065349885701</v>
      </c>
      <c r="T1056" s="14">
        <v>-13.9959678358244</v>
      </c>
    </row>
    <row r="1057" spans="1:20">
      <c r="A1057" t="s">
        <v>1095</v>
      </c>
      <c r="B1057">
        <v>1</v>
      </c>
      <c r="C1057" s="2">
        <v>44741</v>
      </c>
      <c r="D1057" t="s">
        <v>2068</v>
      </c>
      <c r="E1057">
        <v>2020677</v>
      </c>
      <c r="F1057" t="s">
        <v>1178</v>
      </c>
      <c r="G1057" t="s">
        <v>1178</v>
      </c>
      <c r="H1057" t="s">
        <v>2348</v>
      </c>
      <c r="I1057" t="s">
        <v>1319</v>
      </c>
      <c r="J1057" t="s">
        <v>1163</v>
      </c>
      <c r="K1057" t="s">
        <v>1147</v>
      </c>
      <c r="L1057" t="s">
        <v>1148</v>
      </c>
      <c r="M1057" s="14">
        <v>118.027585785656</v>
      </c>
      <c r="N1057" t="s">
        <v>1154</v>
      </c>
      <c r="O1057">
        <v>43.825417264828303</v>
      </c>
      <c r="P1057">
        <v>-88.023459715279202</v>
      </c>
      <c r="Q1057">
        <v>33.299999999999898</v>
      </c>
      <c r="R1057" s="14">
        <v>-47.246584466008699</v>
      </c>
      <c r="S1057" s="14">
        <v>-5.9967654610760999</v>
      </c>
      <c r="T1057" s="14">
        <v>0.72753922260015702</v>
      </c>
    </row>
    <row r="1058" spans="1:20">
      <c r="A1058" t="s">
        <v>1096</v>
      </c>
      <c r="B1058">
        <v>1</v>
      </c>
      <c r="C1058" s="2">
        <v>44761</v>
      </c>
      <c r="D1058" t="s">
        <v>2069</v>
      </c>
      <c r="E1058">
        <v>2021075</v>
      </c>
      <c r="F1058" t="s">
        <v>1178</v>
      </c>
      <c r="G1058" t="s">
        <v>1178</v>
      </c>
      <c r="H1058" t="s">
        <v>2348</v>
      </c>
      <c r="I1058" t="s">
        <v>1363</v>
      </c>
      <c r="J1058" t="s">
        <v>1153</v>
      </c>
      <c r="K1058" t="s">
        <v>1147</v>
      </c>
      <c r="L1058" t="s">
        <v>1148</v>
      </c>
      <c r="M1058" s="14">
        <v>2.7665273105028101</v>
      </c>
      <c r="N1058" t="s">
        <v>1151</v>
      </c>
      <c r="O1058">
        <v>44.977859191899</v>
      </c>
      <c r="P1058">
        <v>-90.408803900076705</v>
      </c>
      <c r="Q1058">
        <v>3.2</v>
      </c>
      <c r="R1058" s="14">
        <v>-31.692801573419299</v>
      </c>
      <c r="S1058" s="14">
        <v>-3.9506976104092999</v>
      </c>
      <c r="T1058" s="14">
        <v>-8.7220690144832205E-2</v>
      </c>
    </row>
    <row r="1059" spans="1:20">
      <c r="A1059" t="s">
        <v>1097</v>
      </c>
      <c r="B1059">
        <v>1</v>
      </c>
      <c r="C1059" s="2">
        <v>44803</v>
      </c>
      <c r="D1059" t="s">
        <v>2070</v>
      </c>
      <c r="E1059">
        <v>2021636</v>
      </c>
      <c r="F1059" t="s">
        <v>1178</v>
      </c>
      <c r="G1059" t="s">
        <v>1178</v>
      </c>
      <c r="H1059" t="s">
        <v>2348</v>
      </c>
      <c r="I1059" t="s">
        <v>1363</v>
      </c>
      <c r="J1059" t="s">
        <v>2325</v>
      </c>
      <c r="K1059" t="s">
        <v>1147</v>
      </c>
      <c r="L1059" t="s">
        <v>1148</v>
      </c>
      <c r="M1059" s="14">
        <v>10.6198731113764</v>
      </c>
      <c r="N1059" t="s">
        <v>1154</v>
      </c>
      <c r="O1059">
        <v>46.224205401727403</v>
      </c>
      <c r="P1059">
        <v>-89.665158236570704</v>
      </c>
      <c r="Q1059">
        <v>13.6</v>
      </c>
      <c r="R1059" s="14">
        <v>-54.393050567724799</v>
      </c>
      <c r="S1059" s="14">
        <v>-5.78355623818205</v>
      </c>
      <c r="T1059" s="14">
        <v>-8.1246006622684401</v>
      </c>
    </row>
    <row r="1060" spans="1:20">
      <c r="A1060" t="s">
        <v>1098</v>
      </c>
      <c r="B1060">
        <v>1</v>
      </c>
      <c r="C1060" s="2">
        <v>44748</v>
      </c>
      <c r="D1060" t="s">
        <v>2071</v>
      </c>
      <c r="E1060">
        <v>2020745</v>
      </c>
      <c r="F1060" t="s">
        <v>1178</v>
      </c>
      <c r="G1060" t="s">
        <v>1178</v>
      </c>
      <c r="H1060" t="s">
        <v>2348</v>
      </c>
      <c r="I1060" t="s">
        <v>1363</v>
      </c>
      <c r="J1060" t="s">
        <v>1163</v>
      </c>
      <c r="K1060" t="s">
        <v>1147</v>
      </c>
      <c r="L1060" t="s">
        <v>1148</v>
      </c>
      <c r="M1060" s="14">
        <v>268.379040819409</v>
      </c>
      <c r="N1060" t="s">
        <v>1154</v>
      </c>
      <c r="O1060">
        <v>45.8308081752729</v>
      </c>
      <c r="P1060">
        <v>-89.099306242987197</v>
      </c>
      <c r="Q1060">
        <v>7.2</v>
      </c>
      <c r="R1060" s="14">
        <v>-57.985657075135002</v>
      </c>
      <c r="S1060" s="14">
        <v>-7.4234839253952902</v>
      </c>
      <c r="T1060" s="14">
        <v>1.40221432802734</v>
      </c>
    </row>
    <row r="1061" spans="1:20">
      <c r="A1061" t="s">
        <v>1099</v>
      </c>
      <c r="B1061">
        <v>1</v>
      </c>
      <c r="C1061" s="2">
        <v>44798</v>
      </c>
      <c r="D1061" t="s">
        <v>2072</v>
      </c>
      <c r="E1061">
        <v>2021608</v>
      </c>
      <c r="F1061" t="s">
        <v>1178</v>
      </c>
      <c r="G1061" t="s">
        <v>1178</v>
      </c>
      <c r="H1061" t="s">
        <v>2348</v>
      </c>
      <c r="I1061" t="s">
        <v>1363</v>
      </c>
      <c r="J1061" t="s">
        <v>1153</v>
      </c>
      <c r="K1061" t="s">
        <v>1147</v>
      </c>
      <c r="L1061" t="s">
        <v>1148</v>
      </c>
      <c r="M1061" s="14">
        <v>2.4192845085975301</v>
      </c>
      <c r="N1061" t="s">
        <v>1154</v>
      </c>
      <c r="O1061">
        <v>45.9487336798638</v>
      </c>
      <c r="P1061">
        <v>-91.6085581510943</v>
      </c>
      <c r="Q1061">
        <v>1</v>
      </c>
      <c r="R1061" s="14">
        <v>-33.383895704986102</v>
      </c>
      <c r="S1061" s="14">
        <v>-1.60043471951637</v>
      </c>
      <c r="T1061" s="14">
        <v>-20.5804179488551</v>
      </c>
    </row>
    <row r="1062" spans="1:20">
      <c r="A1062" t="s">
        <v>1100</v>
      </c>
      <c r="B1062">
        <v>1</v>
      </c>
      <c r="C1062" s="2">
        <v>44734</v>
      </c>
      <c r="D1062" t="s">
        <v>2073</v>
      </c>
      <c r="E1062">
        <v>2020593</v>
      </c>
      <c r="F1062" t="s">
        <v>1178</v>
      </c>
      <c r="G1062" t="s">
        <v>1178</v>
      </c>
      <c r="H1062" t="s">
        <v>2348</v>
      </c>
      <c r="I1062" t="s">
        <v>1363</v>
      </c>
      <c r="J1062" t="s">
        <v>1153</v>
      </c>
      <c r="K1062" t="s">
        <v>1147</v>
      </c>
      <c r="L1062" t="s">
        <v>1148</v>
      </c>
      <c r="M1062" s="14">
        <v>1.77914372088513</v>
      </c>
      <c r="N1062" t="s">
        <v>1154</v>
      </c>
      <c r="O1062">
        <v>45.8393599999999</v>
      </c>
      <c r="P1062">
        <v>-90.63458</v>
      </c>
      <c r="Q1062">
        <v>1.1499999999999899</v>
      </c>
      <c r="R1062" s="14">
        <v>-53.534227431504704</v>
      </c>
      <c r="S1062" s="14">
        <v>-5.7277778353425797</v>
      </c>
      <c r="T1062" s="14">
        <v>-7.7120047487640804</v>
      </c>
    </row>
    <row r="1063" spans="1:20">
      <c r="A1063" t="s">
        <v>1101</v>
      </c>
      <c r="B1063">
        <v>1</v>
      </c>
      <c r="C1063" s="2">
        <v>44740</v>
      </c>
      <c r="D1063" t="s">
        <v>2074</v>
      </c>
      <c r="E1063">
        <v>2020647</v>
      </c>
      <c r="F1063" t="s">
        <v>1178</v>
      </c>
      <c r="G1063" t="s">
        <v>1178</v>
      </c>
      <c r="H1063" t="s">
        <v>2348</v>
      </c>
      <c r="I1063" t="s">
        <v>1319</v>
      </c>
      <c r="J1063" t="s">
        <v>2326</v>
      </c>
      <c r="K1063" t="s">
        <v>1147</v>
      </c>
      <c r="L1063" t="s">
        <v>1148</v>
      </c>
      <c r="M1063" s="14">
        <v>32.36506704</v>
      </c>
      <c r="N1063" t="s">
        <v>1154</v>
      </c>
      <c r="O1063">
        <v>43.732230000000001</v>
      </c>
      <c r="P1063">
        <v>-88.394800000000004</v>
      </c>
      <c r="Q1063">
        <v>21.3</v>
      </c>
      <c r="R1063" s="14">
        <v>-43.736425354785098</v>
      </c>
      <c r="S1063" s="14">
        <v>-5.3623475617558203</v>
      </c>
      <c r="T1063" s="14">
        <v>-0.83764486073850697</v>
      </c>
    </row>
    <row r="1064" spans="1:20">
      <c r="A1064" t="s">
        <v>1102</v>
      </c>
      <c r="B1064">
        <v>1</v>
      </c>
      <c r="C1064" s="2">
        <v>44733</v>
      </c>
      <c r="D1064" t="s">
        <v>2075</v>
      </c>
      <c r="E1064">
        <v>2020520</v>
      </c>
      <c r="F1064" t="s">
        <v>1178</v>
      </c>
      <c r="G1064" t="s">
        <v>1178</v>
      </c>
      <c r="H1064" t="s">
        <v>2348</v>
      </c>
      <c r="I1064" t="s">
        <v>1363</v>
      </c>
      <c r="J1064" t="s">
        <v>2326</v>
      </c>
      <c r="K1064" t="s">
        <v>1147</v>
      </c>
      <c r="L1064" t="s">
        <v>1148</v>
      </c>
      <c r="M1064" s="14">
        <v>34.48011005</v>
      </c>
      <c r="N1064" t="s">
        <v>1154</v>
      </c>
      <c r="O1064">
        <v>46.25996</v>
      </c>
      <c r="P1064">
        <v>-91.047240000000002</v>
      </c>
      <c r="Q1064">
        <v>5.0999999999999899</v>
      </c>
      <c r="R1064" s="14">
        <v>-52.338926324482699</v>
      </c>
      <c r="S1064" s="14">
        <v>-6.1779824782067196</v>
      </c>
      <c r="T1064" s="14">
        <v>-2.9150664988289701</v>
      </c>
    </row>
    <row r="1065" spans="1:20">
      <c r="A1065" t="s">
        <v>1103</v>
      </c>
      <c r="B1065">
        <v>1</v>
      </c>
      <c r="C1065" s="2">
        <v>44770</v>
      </c>
      <c r="D1065" t="s">
        <v>2076</v>
      </c>
      <c r="E1065">
        <v>2021078</v>
      </c>
      <c r="F1065" t="s">
        <v>1178</v>
      </c>
      <c r="G1065" t="s">
        <v>1178</v>
      </c>
      <c r="H1065" t="s">
        <v>2348</v>
      </c>
      <c r="I1065" t="s">
        <v>1363</v>
      </c>
      <c r="J1065" t="s">
        <v>2326</v>
      </c>
      <c r="K1065" t="s">
        <v>1147</v>
      </c>
      <c r="L1065" t="s">
        <v>1148</v>
      </c>
      <c r="M1065" s="14">
        <v>30.559975189999999</v>
      </c>
      <c r="N1065" t="s">
        <v>1154</v>
      </c>
      <c r="O1065">
        <v>45.580919999999999</v>
      </c>
      <c r="P1065">
        <v>-91.901269999999997</v>
      </c>
      <c r="Q1065">
        <v>8.65</v>
      </c>
      <c r="R1065" s="14">
        <v>-46.873223777792902</v>
      </c>
      <c r="S1065" s="14">
        <v>-5.1998665559138102</v>
      </c>
      <c r="T1065" s="14">
        <v>-5.2742913304824297</v>
      </c>
    </row>
    <row r="1066" spans="1:20">
      <c r="A1066" t="s">
        <v>1104</v>
      </c>
      <c r="B1066">
        <v>1</v>
      </c>
      <c r="C1066" s="2">
        <v>44803</v>
      </c>
      <c r="D1066" t="s">
        <v>2077</v>
      </c>
      <c r="E1066">
        <v>2021658</v>
      </c>
      <c r="F1066" t="s">
        <v>1178</v>
      </c>
      <c r="G1066" t="s">
        <v>1178</v>
      </c>
      <c r="H1066" t="s">
        <v>2348</v>
      </c>
      <c r="I1066" t="s">
        <v>1363</v>
      </c>
      <c r="J1066" t="s">
        <v>1153</v>
      </c>
      <c r="K1066" t="s">
        <v>1147</v>
      </c>
      <c r="L1066" t="s">
        <v>1148</v>
      </c>
      <c r="M1066" s="14">
        <v>2.8903842155072299</v>
      </c>
      <c r="N1066" t="s">
        <v>1154</v>
      </c>
      <c r="O1066">
        <v>45.304850000000002</v>
      </c>
      <c r="P1066">
        <v>-91.461500000000001</v>
      </c>
      <c r="Q1066">
        <v>4.5999999999999899</v>
      </c>
      <c r="R1066" s="14">
        <v>-35.084118245269302</v>
      </c>
      <c r="S1066" s="14">
        <v>-3.0332041209696898</v>
      </c>
      <c r="T1066" s="14">
        <v>-10.818485277511799</v>
      </c>
    </row>
    <row r="1067" spans="1:20">
      <c r="A1067" t="s">
        <v>1105</v>
      </c>
      <c r="B1067">
        <v>1</v>
      </c>
      <c r="C1067" s="2">
        <v>44797</v>
      </c>
      <c r="D1067" t="s">
        <v>2078</v>
      </c>
      <c r="E1067">
        <v>2021607</v>
      </c>
      <c r="F1067" t="s">
        <v>1178</v>
      </c>
      <c r="G1067" t="s">
        <v>1178</v>
      </c>
      <c r="H1067" t="s">
        <v>2348</v>
      </c>
      <c r="I1067" t="s">
        <v>1363</v>
      </c>
      <c r="J1067" t="s">
        <v>2325</v>
      </c>
      <c r="K1067" t="s">
        <v>1147</v>
      </c>
      <c r="L1067" t="s">
        <v>1148</v>
      </c>
      <c r="M1067" s="14">
        <v>14.132882950000001</v>
      </c>
      <c r="N1067" t="s">
        <v>1154</v>
      </c>
      <c r="O1067">
        <v>45.958580000000097</v>
      </c>
      <c r="P1067">
        <v>-89.436520000000002</v>
      </c>
      <c r="Q1067">
        <v>8.6</v>
      </c>
      <c r="R1067" s="14">
        <v>-44.500103150525497</v>
      </c>
      <c r="S1067" s="14">
        <v>-4.5806783398067399</v>
      </c>
      <c r="T1067" s="14">
        <v>-7.8546764320716296</v>
      </c>
    </row>
    <row r="1068" spans="1:20">
      <c r="A1068" t="s">
        <v>1106</v>
      </c>
      <c r="B1068">
        <v>1</v>
      </c>
      <c r="C1068" s="2">
        <v>44810</v>
      </c>
      <c r="D1068" t="s">
        <v>2079</v>
      </c>
      <c r="E1068">
        <v>2021675</v>
      </c>
      <c r="F1068" t="s">
        <v>1178</v>
      </c>
      <c r="G1068" t="s">
        <v>1178</v>
      </c>
      <c r="H1068" t="s">
        <v>2348</v>
      </c>
      <c r="I1068" t="s">
        <v>1319</v>
      </c>
      <c r="J1068" t="s">
        <v>2326</v>
      </c>
      <c r="K1068" t="s">
        <v>1147</v>
      </c>
      <c r="L1068" t="s">
        <v>1148</v>
      </c>
      <c r="M1068" s="14">
        <v>28.32843836</v>
      </c>
      <c r="N1068" t="s">
        <v>1154</v>
      </c>
      <c r="O1068">
        <v>42.81315</v>
      </c>
      <c r="P1068">
        <v>-88.516999999999996</v>
      </c>
      <c r="Q1068">
        <v>2.5</v>
      </c>
      <c r="R1068" s="14">
        <v>-20.416108638180699</v>
      </c>
      <c r="S1068" s="14">
        <v>-0.98076889603848605</v>
      </c>
      <c r="T1068" s="14">
        <v>-12.569957469872801</v>
      </c>
    </row>
    <row r="1069" spans="1:20">
      <c r="A1069" t="s">
        <v>1107</v>
      </c>
      <c r="B1069">
        <v>1</v>
      </c>
      <c r="C1069" s="2">
        <v>44818</v>
      </c>
      <c r="D1069" t="s">
        <v>2080</v>
      </c>
      <c r="E1069">
        <v>2021751</v>
      </c>
      <c r="F1069" t="s">
        <v>1178</v>
      </c>
      <c r="G1069" t="s">
        <v>1178</v>
      </c>
      <c r="H1069" t="s">
        <v>2348</v>
      </c>
      <c r="I1069" t="s">
        <v>1363</v>
      </c>
      <c r="J1069" t="s">
        <v>1157</v>
      </c>
      <c r="K1069" t="s">
        <v>1147</v>
      </c>
      <c r="L1069" t="s">
        <v>1148</v>
      </c>
      <c r="M1069" s="14">
        <v>8.4434922104690209</v>
      </c>
      <c r="N1069" t="s">
        <v>1154</v>
      </c>
      <c r="O1069">
        <v>45.437640000000002</v>
      </c>
      <c r="P1069">
        <v>-89.483069999999998</v>
      </c>
      <c r="Q1069">
        <v>14.2</v>
      </c>
      <c r="R1069" s="14">
        <v>-38.847100249285099</v>
      </c>
      <c r="S1069" s="14">
        <v>-3.29890450011546</v>
      </c>
      <c r="T1069" s="14">
        <v>-12.455864248361401</v>
      </c>
    </row>
    <row r="1070" spans="1:20">
      <c r="A1070" t="s">
        <v>1108</v>
      </c>
      <c r="B1070">
        <v>1</v>
      </c>
      <c r="C1070" s="2">
        <v>44755</v>
      </c>
      <c r="D1070" t="s">
        <v>2081</v>
      </c>
      <c r="E1070">
        <v>2020843</v>
      </c>
      <c r="F1070" t="s">
        <v>1178</v>
      </c>
      <c r="G1070" t="s">
        <v>1178</v>
      </c>
      <c r="H1070" t="s">
        <v>2348</v>
      </c>
      <c r="I1070" t="s">
        <v>1363</v>
      </c>
      <c r="J1070" t="s">
        <v>1153</v>
      </c>
      <c r="K1070" t="s">
        <v>1147</v>
      </c>
      <c r="L1070" t="s">
        <v>1148</v>
      </c>
      <c r="M1070" s="14">
        <v>1.19187116320459</v>
      </c>
      <c r="N1070" t="s">
        <v>1154</v>
      </c>
      <c r="O1070">
        <v>45.572086072865901</v>
      </c>
      <c r="P1070">
        <v>-92.363290753986902</v>
      </c>
      <c r="Q1070">
        <v>1.7</v>
      </c>
      <c r="R1070" s="14">
        <v>-35.696425092863898</v>
      </c>
      <c r="S1070" s="14">
        <v>-3.3256654093861902</v>
      </c>
      <c r="T1070" s="14">
        <v>-9.0911018177743905</v>
      </c>
    </row>
    <row r="1071" spans="1:20">
      <c r="A1071" t="s">
        <v>1109</v>
      </c>
      <c r="B1071">
        <v>1</v>
      </c>
      <c r="C1071" s="2">
        <v>44804</v>
      </c>
      <c r="D1071" t="s">
        <v>2082</v>
      </c>
      <c r="E1071">
        <v>2021650</v>
      </c>
      <c r="F1071" t="s">
        <v>1178</v>
      </c>
      <c r="G1071" t="s">
        <v>1178</v>
      </c>
      <c r="H1071" t="s">
        <v>2348</v>
      </c>
      <c r="I1071" t="s">
        <v>1363</v>
      </c>
      <c r="J1071" t="s">
        <v>1157</v>
      </c>
      <c r="K1071" t="s">
        <v>1147</v>
      </c>
      <c r="L1071" t="s">
        <v>1148</v>
      </c>
      <c r="M1071" s="14">
        <v>8.3801897354359998</v>
      </c>
      <c r="N1071" t="s">
        <v>1154</v>
      </c>
      <c r="O1071">
        <v>46.261840969540103</v>
      </c>
      <c r="P1071">
        <v>-90.074255748091801</v>
      </c>
      <c r="Q1071">
        <v>9.4</v>
      </c>
      <c r="R1071" s="14">
        <v>-52.343266464768</v>
      </c>
      <c r="S1071" s="14">
        <v>-5.3769088921824499</v>
      </c>
      <c r="T1071" s="14">
        <v>-9.3279953273083809</v>
      </c>
    </row>
    <row r="1072" spans="1:20">
      <c r="A1072" t="s">
        <v>1110</v>
      </c>
      <c r="B1072">
        <v>1</v>
      </c>
      <c r="C1072" s="2">
        <v>44788</v>
      </c>
      <c r="D1072" t="s">
        <v>2083</v>
      </c>
      <c r="E1072">
        <v>2020708</v>
      </c>
      <c r="F1072" t="s">
        <v>1178</v>
      </c>
      <c r="G1072" t="s">
        <v>1178</v>
      </c>
      <c r="H1072" t="s">
        <v>2348</v>
      </c>
      <c r="I1072" t="s">
        <v>1363</v>
      </c>
      <c r="J1072" t="s">
        <v>1163</v>
      </c>
      <c r="K1072" t="s">
        <v>1147</v>
      </c>
      <c r="L1072" t="s">
        <v>1148</v>
      </c>
      <c r="M1072" s="14">
        <v>71.777954293361603</v>
      </c>
      <c r="N1072" t="s">
        <v>1154</v>
      </c>
      <c r="O1072">
        <v>45.113236033949399</v>
      </c>
      <c r="P1072">
        <v>-88.420358192905994</v>
      </c>
      <c r="Q1072">
        <v>11.6</v>
      </c>
      <c r="R1072" s="14">
        <v>-48.688110141553601</v>
      </c>
      <c r="S1072" s="14">
        <v>-6.1604428896463697</v>
      </c>
      <c r="T1072" s="14">
        <v>0.59543297561728503</v>
      </c>
    </row>
    <row r="1073" spans="1:20">
      <c r="A1073" t="s">
        <v>1111</v>
      </c>
      <c r="B1073">
        <v>1</v>
      </c>
      <c r="C1073" s="2">
        <v>44718</v>
      </c>
      <c r="D1073" t="s">
        <v>2084</v>
      </c>
      <c r="E1073">
        <v>2020317</v>
      </c>
      <c r="F1073" t="s">
        <v>1178</v>
      </c>
      <c r="G1073" t="s">
        <v>1178</v>
      </c>
      <c r="H1073" t="s">
        <v>2348</v>
      </c>
      <c r="I1073" t="s">
        <v>1363</v>
      </c>
      <c r="J1073" t="s">
        <v>1153</v>
      </c>
      <c r="K1073" t="s">
        <v>1147</v>
      </c>
      <c r="L1073" t="s">
        <v>1148</v>
      </c>
      <c r="M1073" s="14">
        <v>1.2236746994627401</v>
      </c>
      <c r="N1073" t="s">
        <v>1151</v>
      </c>
      <c r="O1073">
        <v>43.119402380473502</v>
      </c>
      <c r="P1073">
        <v>-89.691514992445406</v>
      </c>
      <c r="Q1073">
        <v>3.7</v>
      </c>
      <c r="R1073" s="14">
        <v>-55.194930581948498</v>
      </c>
      <c r="S1073" s="14">
        <v>-8.01808778412693</v>
      </c>
      <c r="T1073" s="14">
        <v>8.9497716910669407</v>
      </c>
    </row>
    <row r="1074" spans="1:20">
      <c r="A1074" t="s">
        <v>1112</v>
      </c>
      <c r="B1074">
        <v>1</v>
      </c>
      <c r="C1074" s="2">
        <v>44783</v>
      </c>
      <c r="D1074" t="s">
        <v>2085</v>
      </c>
      <c r="E1074">
        <v>2021439</v>
      </c>
      <c r="F1074" t="s">
        <v>1178</v>
      </c>
      <c r="G1074" t="s">
        <v>1178</v>
      </c>
      <c r="H1074" t="s">
        <v>2348</v>
      </c>
      <c r="I1074" t="s">
        <v>1363</v>
      </c>
      <c r="J1074" t="s">
        <v>1153</v>
      </c>
      <c r="K1074" t="s">
        <v>1147</v>
      </c>
      <c r="L1074" t="s">
        <v>1148</v>
      </c>
      <c r="M1074" s="14">
        <v>2.5789334460490299</v>
      </c>
      <c r="N1074" t="s">
        <v>1154</v>
      </c>
      <c r="O1074">
        <v>46.064221938050899</v>
      </c>
      <c r="P1074">
        <v>-92.148411402480505</v>
      </c>
      <c r="Q1074">
        <v>2.2000000000000002</v>
      </c>
      <c r="R1074" s="14">
        <v>-66.170255491874499</v>
      </c>
      <c r="S1074" s="14">
        <v>-9.0812885485205808</v>
      </c>
      <c r="T1074" s="14">
        <v>6.4800528962900703</v>
      </c>
    </row>
    <row r="1075" spans="1:20">
      <c r="A1075" t="s">
        <v>1113</v>
      </c>
      <c r="B1075">
        <v>1</v>
      </c>
      <c r="C1075" s="2">
        <v>44769</v>
      </c>
      <c r="D1075" t="s">
        <v>2086</v>
      </c>
      <c r="E1075">
        <v>2021077</v>
      </c>
      <c r="F1075" t="s">
        <v>1178</v>
      </c>
      <c r="G1075" t="s">
        <v>1178</v>
      </c>
      <c r="H1075" t="s">
        <v>2348</v>
      </c>
      <c r="I1075" t="s">
        <v>1363</v>
      </c>
      <c r="J1075" t="s">
        <v>1163</v>
      </c>
      <c r="K1075" t="s">
        <v>1147</v>
      </c>
      <c r="L1075" t="s">
        <v>1148</v>
      </c>
      <c r="M1075" s="14">
        <v>347.84946180589998</v>
      </c>
      <c r="N1075" t="s">
        <v>1154</v>
      </c>
      <c r="O1075">
        <v>45.508152095376303</v>
      </c>
      <c r="P1075">
        <v>-91.726410711570793</v>
      </c>
      <c r="Q1075">
        <v>4.82</v>
      </c>
      <c r="R1075" s="14">
        <v>-57.074950049106</v>
      </c>
      <c r="S1075" s="14">
        <v>-7.4346231833840504</v>
      </c>
      <c r="T1075" s="14">
        <v>2.4020354179664301</v>
      </c>
    </row>
    <row r="1076" spans="1:20">
      <c r="A1076" t="s">
        <v>1114</v>
      </c>
      <c r="B1076">
        <v>1</v>
      </c>
      <c r="C1076" s="2">
        <v>44719</v>
      </c>
      <c r="D1076" t="s">
        <v>2087</v>
      </c>
      <c r="E1076">
        <v>2020339</v>
      </c>
      <c r="F1076" t="s">
        <v>1178</v>
      </c>
      <c r="G1076" t="s">
        <v>1178</v>
      </c>
      <c r="H1076" t="s">
        <v>2348</v>
      </c>
      <c r="I1076" t="s">
        <v>1319</v>
      </c>
      <c r="J1076" t="s">
        <v>1163</v>
      </c>
      <c r="K1076" t="s">
        <v>1147</v>
      </c>
      <c r="L1076" t="s">
        <v>1148</v>
      </c>
      <c r="M1076" s="14">
        <v>54.880667587591297</v>
      </c>
      <c r="N1076" t="s">
        <v>1154</v>
      </c>
      <c r="O1076">
        <v>42.859569776958701</v>
      </c>
      <c r="P1076">
        <v>-88.599308981930307</v>
      </c>
      <c r="Q1076">
        <v>2.2999999999999901</v>
      </c>
      <c r="R1076" s="14">
        <v>-50.815199944363798</v>
      </c>
      <c r="S1076" s="14">
        <v>-7.2320236314731003</v>
      </c>
      <c r="T1076" s="14">
        <v>7.0409891074209296</v>
      </c>
    </row>
    <row r="1077" spans="1:20">
      <c r="A1077" t="s">
        <v>1115</v>
      </c>
      <c r="B1077">
        <v>1</v>
      </c>
      <c r="C1077" s="2">
        <v>44782</v>
      </c>
      <c r="D1077" t="s">
        <v>2088</v>
      </c>
      <c r="E1077">
        <v>2021513</v>
      </c>
      <c r="F1077" t="s">
        <v>1178</v>
      </c>
      <c r="G1077" t="s">
        <v>1178</v>
      </c>
      <c r="H1077" t="s">
        <v>2348</v>
      </c>
      <c r="I1077" t="s">
        <v>1363</v>
      </c>
      <c r="J1077" t="s">
        <v>1153</v>
      </c>
      <c r="K1077" t="s">
        <v>1147</v>
      </c>
      <c r="L1077" t="s">
        <v>1148</v>
      </c>
      <c r="M1077" s="14">
        <v>1.0015923317437301</v>
      </c>
      <c r="N1077" t="s">
        <v>1154</v>
      </c>
      <c r="O1077">
        <v>45.673039723514599</v>
      </c>
      <c r="P1077">
        <v>-89.513646111974893</v>
      </c>
      <c r="Q1077">
        <v>4.0999999999999899</v>
      </c>
      <c r="R1077" s="14">
        <v>-41.959820698626103</v>
      </c>
      <c r="S1077" s="14">
        <v>-3.7770959735101401</v>
      </c>
      <c r="T1077" s="14">
        <v>-11.7430529105449</v>
      </c>
    </row>
    <row r="1078" spans="1:20">
      <c r="A1078" t="s">
        <v>1116</v>
      </c>
      <c r="B1078">
        <v>1</v>
      </c>
      <c r="C1078" s="2">
        <v>44774</v>
      </c>
      <c r="D1078" t="s">
        <v>2089</v>
      </c>
      <c r="E1078">
        <v>2021177</v>
      </c>
      <c r="F1078" t="s">
        <v>1178</v>
      </c>
      <c r="G1078" t="s">
        <v>1178</v>
      </c>
      <c r="H1078" t="s">
        <v>2348</v>
      </c>
      <c r="I1078" t="s">
        <v>1363</v>
      </c>
      <c r="J1078" t="s">
        <v>1157</v>
      </c>
      <c r="K1078" t="s">
        <v>1147</v>
      </c>
      <c r="L1078" t="s">
        <v>1148</v>
      </c>
      <c r="M1078" s="14">
        <v>7.2784637134836796</v>
      </c>
      <c r="N1078" t="s">
        <v>1154</v>
      </c>
      <c r="O1078">
        <v>45.920915596576698</v>
      </c>
      <c r="P1078">
        <v>-89.313797007166599</v>
      </c>
      <c r="Q1078">
        <v>2.7</v>
      </c>
      <c r="R1078" s="14">
        <v>-40.2994968306731</v>
      </c>
      <c r="S1078" s="14">
        <v>-3.3034991350187601</v>
      </c>
      <c r="T1078" s="14">
        <v>-13.871503750523001</v>
      </c>
    </row>
    <row r="1079" spans="1:20">
      <c r="A1079" t="s">
        <v>1117</v>
      </c>
      <c r="B1079">
        <v>1</v>
      </c>
      <c r="C1079" s="2">
        <v>44768</v>
      </c>
      <c r="D1079" t="s">
        <v>2090</v>
      </c>
      <c r="E1079">
        <v>2021021</v>
      </c>
      <c r="F1079" t="s">
        <v>1178</v>
      </c>
      <c r="G1079" t="s">
        <v>1178</v>
      </c>
      <c r="H1079" t="s">
        <v>2348</v>
      </c>
      <c r="I1079" t="s">
        <v>1363</v>
      </c>
      <c r="J1079" t="s">
        <v>2325</v>
      </c>
      <c r="K1079" t="s">
        <v>1147</v>
      </c>
      <c r="L1079" t="s">
        <v>1148</v>
      </c>
      <c r="M1079" s="14">
        <v>12.4229149266557</v>
      </c>
      <c r="N1079" t="s">
        <v>1154</v>
      </c>
      <c r="O1079">
        <v>46.498452685641901</v>
      </c>
      <c r="P1079">
        <v>-91.346469674521401</v>
      </c>
      <c r="Q1079">
        <v>12</v>
      </c>
      <c r="R1079" s="14">
        <v>-43.935932557015299</v>
      </c>
      <c r="S1079" s="14">
        <v>-3.6270082942453898</v>
      </c>
      <c r="T1079" s="14">
        <v>-14.9198662030521</v>
      </c>
    </row>
    <row r="1080" spans="1:20">
      <c r="A1080" t="s">
        <v>1118</v>
      </c>
      <c r="B1080">
        <v>1</v>
      </c>
      <c r="C1080" s="2">
        <v>44754</v>
      </c>
      <c r="D1080" t="s">
        <v>2091</v>
      </c>
      <c r="E1080">
        <v>2020842</v>
      </c>
      <c r="F1080" t="s">
        <v>1178</v>
      </c>
      <c r="G1080" t="s">
        <v>1178</v>
      </c>
      <c r="H1080" t="s">
        <v>2348</v>
      </c>
      <c r="I1080" t="s">
        <v>1363</v>
      </c>
      <c r="J1080" t="s">
        <v>1153</v>
      </c>
      <c r="K1080" t="s">
        <v>1147</v>
      </c>
      <c r="L1080" t="s">
        <v>1148</v>
      </c>
      <c r="M1080" s="14">
        <v>2.32742173028802</v>
      </c>
      <c r="N1080" t="s">
        <v>1154</v>
      </c>
      <c r="O1080">
        <v>45.137650810889497</v>
      </c>
      <c r="P1080">
        <v>-91.239395968818599</v>
      </c>
      <c r="Q1080">
        <v>5.8</v>
      </c>
      <c r="R1080" s="14">
        <v>-43.419192317778197</v>
      </c>
      <c r="S1080" s="14">
        <v>-5.5802456251191002</v>
      </c>
      <c r="T1080" s="14">
        <v>1.22277268317457</v>
      </c>
    </row>
    <row r="1081" spans="1:20">
      <c r="A1081" t="s">
        <v>1119</v>
      </c>
      <c r="B1081">
        <v>1</v>
      </c>
      <c r="C1081" s="2">
        <v>44817</v>
      </c>
      <c r="D1081" t="s">
        <v>2092</v>
      </c>
      <c r="E1081">
        <v>2021727</v>
      </c>
      <c r="F1081" t="s">
        <v>1178</v>
      </c>
      <c r="G1081" t="s">
        <v>1178</v>
      </c>
      <c r="H1081" t="s">
        <v>2348</v>
      </c>
      <c r="I1081" t="s">
        <v>1363</v>
      </c>
      <c r="J1081" t="s">
        <v>1163</v>
      </c>
      <c r="K1081" t="s">
        <v>1147</v>
      </c>
      <c r="L1081" t="s">
        <v>1148</v>
      </c>
      <c r="M1081" s="14">
        <v>137.626586557644</v>
      </c>
      <c r="N1081" t="s">
        <v>1154</v>
      </c>
      <c r="O1081">
        <v>45.837382440125502</v>
      </c>
      <c r="P1081">
        <v>-88.676976130533305</v>
      </c>
      <c r="Q1081">
        <v>7.3</v>
      </c>
      <c r="R1081" s="14">
        <v>-56.319081192773098</v>
      </c>
      <c r="S1081" s="14">
        <v>-6.7360834154091203</v>
      </c>
      <c r="T1081" s="14">
        <v>-2.4304138695000699</v>
      </c>
    </row>
    <row r="1082" spans="1:20">
      <c r="A1082" t="s">
        <v>1120</v>
      </c>
      <c r="B1082">
        <v>1</v>
      </c>
      <c r="C1082" s="2">
        <v>44769</v>
      </c>
      <c r="D1082" t="s">
        <v>2093</v>
      </c>
      <c r="E1082">
        <v>2021042</v>
      </c>
      <c r="F1082" t="s">
        <v>1178</v>
      </c>
      <c r="G1082" t="s">
        <v>1178</v>
      </c>
      <c r="H1082" t="s">
        <v>2348</v>
      </c>
      <c r="I1082" t="s">
        <v>1363</v>
      </c>
      <c r="J1082" t="s">
        <v>2325</v>
      </c>
      <c r="K1082" t="s">
        <v>1147</v>
      </c>
      <c r="L1082" t="s">
        <v>1148</v>
      </c>
      <c r="M1082" s="14">
        <v>12.1331995779484</v>
      </c>
      <c r="N1082" t="s">
        <v>1154</v>
      </c>
      <c r="O1082">
        <v>46.200990664166902</v>
      </c>
      <c r="P1082">
        <v>-90.927020056398106</v>
      </c>
      <c r="Q1082">
        <v>9.6</v>
      </c>
      <c r="R1082" s="14">
        <v>-57.310181436859502</v>
      </c>
      <c r="S1082" s="14">
        <v>-6.6487629924046603</v>
      </c>
      <c r="T1082" s="14">
        <v>-4.1200774976222503</v>
      </c>
    </row>
    <row r="1083" spans="1:20">
      <c r="A1083" t="s">
        <v>1121</v>
      </c>
      <c r="B1083">
        <v>1</v>
      </c>
      <c r="C1083" s="2">
        <v>44770</v>
      </c>
      <c r="D1083" t="s">
        <v>2094</v>
      </c>
      <c r="E1083">
        <v>2021072</v>
      </c>
      <c r="F1083" t="s">
        <v>1178</v>
      </c>
      <c r="G1083" t="s">
        <v>1178</v>
      </c>
      <c r="H1083" t="s">
        <v>2348</v>
      </c>
      <c r="I1083" t="s">
        <v>1363</v>
      </c>
      <c r="J1083" t="s">
        <v>1163</v>
      </c>
      <c r="K1083" t="s">
        <v>1147</v>
      </c>
      <c r="L1083" t="s">
        <v>1148</v>
      </c>
      <c r="M1083" s="14">
        <v>54.810759596788998</v>
      </c>
      <c r="N1083" t="s">
        <v>1154</v>
      </c>
      <c r="O1083">
        <v>46.2761866498603</v>
      </c>
      <c r="P1083">
        <v>-90.644838149304604</v>
      </c>
      <c r="Q1083">
        <v>2.9</v>
      </c>
      <c r="R1083" s="14">
        <v>-53.071055997023599</v>
      </c>
      <c r="S1083" s="14">
        <v>-5.8175435319555104</v>
      </c>
      <c r="T1083" s="14">
        <v>-6.5307077413795502</v>
      </c>
    </row>
    <row r="1084" spans="1:20">
      <c r="A1084" t="s">
        <v>1122</v>
      </c>
      <c r="B1084">
        <v>1</v>
      </c>
      <c r="C1084" s="2">
        <v>44790</v>
      </c>
      <c r="D1084" t="s">
        <v>2095</v>
      </c>
      <c r="E1084">
        <v>2021514</v>
      </c>
      <c r="F1084" t="s">
        <v>1178</v>
      </c>
      <c r="G1084" t="s">
        <v>1178</v>
      </c>
      <c r="H1084" t="s">
        <v>2348</v>
      </c>
      <c r="I1084" t="s">
        <v>1363</v>
      </c>
      <c r="J1084" t="s">
        <v>1153</v>
      </c>
      <c r="K1084" t="s">
        <v>1147</v>
      </c>
      <c r="L1084" t="s">
        <v>1148</v>
      </c>
      <c r="M1084" s="14">
        <v>3.3936062093797799</v>
      </c>
      <c r="N1084" t="s">
        <v>1154</v>
      </c>
      <c r="O1084">
        <v>45.410157026183001</v>
      </c>
      <c r="P1084">
        <v>-89.150118282745098</v>
      </c>
      <c r="Q1084">
        <v>2</v>
      </c>
      <c r="R1084" s="14">
        <v>-30.614519527479299</v>
      </c>
      <c r="S1084" s="14">
        <v>-1.1757093115055901</v>
      </c>
      <c r="T1084" s="14">
        <v>-21.2088450354345</v>
      </c>
    </row>
    <row r="1085" spans="1:20">
      <c r="A1085" t="s">
        <v>1123</v>
      </c>
      <c r="B1085">
        <v>1</v>
      </c>
      <c r="C1085" s="2">
        <v>44728</v>
      </c>
      <c r="D1085" t="s">
        <v>2096</v>
      </c>
      <c r="E1085">
        <v>2020485</v>
      </c>
      <c r="F1085" t="s">
        <v>1178</v>
      </c>
      <c r="G1085" t="s">
        <v>1178</v>
      </c>
      <c r="H1085" t="s">
        <v>2348</v>
      </c>
      <c r="I1085" t="s">
        <v>1363</v>
      </c>
      <c r="J1085" t="s">
        <v>1163</v>
      </c>
      <c r="K1085" t="s">
        <v>1147</v>
      </c>
      <c r="L1085" t="s">
        <v>1148</v>
      </c>
      <c r="M1085" s="14">
        <v>245.59725504039</v>
      </c>
      <c r="N1085" t="s">
        <v>1151</v>
      </c>
      <c r="O1085">
        <v>43.907497559903703</v>
      </c>
      <c r="P1085">
        <v>-91.054197953562195</v>
      </c>
      <c r="Q1085">
        <v>1.6</v>
      </c>
      <c r="R1085" s="14">
        <v>-48.120201278215497</v>
      </c>
      <c r="S1085" s="14">
        <v>-7.3651165427470398</v>
      </c>
      <c r="T1085" s="14">
        <v>10.8007310637608</v>
      </c>
    </row>
    <row r="1086" spans="1:20">
      <c r="A1086" t="s">
        <v>1124</v>
      </c>
      <c r="B1086">
        <v>1</v>
      </c>
      <c r="C1086" s="2">
        <v>44760</v>
      </c>
      <c r="D1086" t="s">
        <v>2097</v>
      </c>
      <c r="E1086">
        <v>2021074</v>
      </c>
      <c r="F1086" t="s">
        <v>1178</v>
      </c>
      <c r="G1086" t="s">
        <v>1178</v>
      </c>
      <c r="H1086" t="s">
        <v>2348</v>
      </c>
      <c r="I1086" t="s">
        <v>1363</v>
      </c>
      <c r="J1086" t="s">
        <v>1153</v>
      </c>
      <c r="K1086" t="s">
        <v>1147</v>
      </c>
      <c r="L1086" t="s">
        <v>1148</v>
      </c>
      <c r="M1086" s="14">
        <v>3.9843954941460198</v>
      </c>
      <c r="N1086" t="s">
        <v>1154</v>
      </c>
      <c r="O1086">
        <v>45.207797831624603</v>
      </c>
      <c r="P1086">
        <v>-90.529792071767503</v>
      </c>
      <c r="Q1086">
        <v>2.1</v>
      </c>
      <c r="R1086" s="14">
        <v>-44.154477638945899</v>
      </c>
      <c r="S1086" s="14">
        <v>-5.2063763677000496</v>
      </c>
      <c r="T1086" s="14">
        <v>-2.5034666973455799</v>
      </c>
    </row>
    <row r="1087" spans="1:20">
      <c r="A1087" t="s">
        <v>1125</v>
      </c>
      <c r="B1087">
        <v>1</v>
      </c>
      <c r="C1087" s="2">
        <v>44796</v>
      </c>
      <c r="D1087" t="s">
        <v>2098</v>
      </c>
      <c r="E1087">
        <v>2021566</v>
      </c>
      <c r="F1087" t="s">
        <v>1178</v>
      </c>
      <c r="G1087" t="s">
        <v>1178</v>
      </c>
      <c r="H1087" t="s">
        <v>2348</v>
      </c>
      <c r="I1087" t="s">
        <v>1363</v>
      </c>
      <c r="J1087" t="s">
        <v>1157</v>
      </c>
      <c r="K1087" t="s">
        <v>1147</v>
      </c>
      <c r="L1087" t="s">
        <v>1148</v>
      </c>
      <c r="M1087" s="14">
        <v>5.4543996273586499</v>
      </c>
      <c r="N1087" t="s">
        <v>1154</v>
      </c>
      <c r="O1087">
        <v>45.680298552536698</v>
      </c>
      <c r="P1087">
        <v>-91.767384814104105</v>
      </c>
      <c r="Q1087">
        <v>2.2999999999999901</v>
      </c>
      <c r="R1087" s="14">
        <v>-37.323681862173501</v>
      </c>
      <c r="S1087" s="14">
        <v>-2.98296156637806</v>
      </c>
      <c r="T1087" s="14">
        <v>-13.459989331149</v>
      </c>
    </row>
    <row r="1088" spans="1:20">
      <c r="A1088" t="s">
        <v>1126</v>
      </c>
      <c r="B1088">
        <v>1</v>
      </c>
      <c r="C1088" s="2">
        <v>44781</v>
      </c>
      <c r="D1088" t="s">
        <v>2099</v>
      </c>
      <c r="E1088">
        <v>2021512</v>
      </c>
      <c r="F1088" t="s">
        <v>1178</v>
      </c>
      <c r="G1088" t="s">
        <v>1178</v>
      </c>
      <c r="H1088" t="s">
        <v>2348</v>
      </c>
      <c r="I1088" t="s">
        <v>1363</v>
      </c>
      <c r="J1088" t="s">
        <v>1163</v>
      </c>
      <c r="K1088" t="s">
        <v>1147</v>
      </c>
      <c r="L1088" t="s">
        <v>1148</v>
      </c>
      <c r="M1088" s="14">
        <v>119.558984957096</v>
      </c>
      <c r="N1088" t="s">
        <v>1154</v>
      </c>
      <c r="O1088">
        <v>45.766505977237301</v>
      </c>
      <c r="P1088">
        <v>-89.800111636005397</v>
      </c>
      <c r="Q1088">
        <v>5.7</v>
      </c>
      <c r="R1088" s="14">
        <v>-46.314707482778303</v>
      </c>
      <c r="S1088" s="14">
        <v>-5.2382391832591297</v>
      </c>
      <c r="T1088" s="14">
        <v>-4.40879401670521</v>
      </c>
    </row>
    <row r="1089" spans="1:20">
      <c r="A1089" t="s">
        <v>1127</v>
      </c>
      <c r="B1089">
        <v>1</v>
      </c>
      <c r="C1089" s="2">
        <v>44775</v>
      </c>
      <c r="D1089" t="s">
        <v>2100</v>
      </c>
      <c r="E1089">
        <v>2021178</v>
      </c>
      <c r="F1089" t="s">
        <v>1178</v>
      </c>
      <c r="G1089" t="s">
        <v>1178</v>
      </c>
      <c r="H1089" t="s">
        <v>2348</v>
      </c>
      <c r="I1089" t="s">
        <v>1363</v>
      </c>
      <c r="J1089" t="s">
        <v>2326</v>
      </c>
      <c r="K1089" t="s">
        <v>1147</v>
      </c>
      <c r="L1089" t="s">
        <v>1148</v>
      </c>
      <c r="M1089" s="14">
        <v>27.5013677143763</v>
      </c>
      <c r="N1089" t="s">
        <v>1154</v>
      </c>
      <c r="O1089">
        <v>46.143214193701098</v>
      </c>
      <c r="P1089">
        <v>-89.316345057954095</v>
      </c>
      <c r="Q1089">
        <v>3.1</v>
      </c>
      <c r="R1089" s="14">
        <v>-61.735965502254103</v>
      </c>
      <c r="S1089" s="14">
        <v>-7.4704668111304198</v>
      </c>
      <c r="T1089" s="14">
        <v>-1.9722310132107499</v>
      </c>
    </row>
    <row r="1090" spans="1:20">
      <c r="A1090" t="s">
        <v>1128</v>
      </c>
      <c r="B1090">
        <v>1</v>
      </c>
      <c r="C1090" s="2">
        <v>44762</v>
      </c>
      <c r="D1090" t="s">
        <v>2101</v>
      </c>
      <c r="E1090">
        <v>2021076</v>
      </c>
      <c r="F1090" t="s">
        <v>1178</v>
      </c>
      <c r="G1090" t="s">
        <v>1178</v>
      </c>
      <c r="H1090" t="s">
        <v>2348</v>
      </c>
      <c r="I1090" t="s">
        <v>1363</v>
      </c>
      <c r="J1090" t="s">
        <v>1163</v>
      </c>
      <c r="K1090" t="s">
        <v>1147</v>
      </c>
      <c r="L1090" t="s">
        <v>1148</v>
      </c>
      <c r="M1090" s="14">
        <v>92.237382424885894</v>
      </c>
      <c r="N1090" t="s">
        <v>1154</v>
      </c>
      <c r="O1090">
        <v>45.881911405693799</v>
      </c>
      <c r="P1090">
        <v>-90.972862547089093</v>
      </c>
      <c r="Q1090">
        <v>7.9</v>
      </c>
      <c r="R1090" s="14">
        <v>-53.741996777409199</v>
      </c>
      <c r="S1090" s="14">
        <v>-6.6488783460002798</v>
      </c>
      <c r="T1090" s="14">
        <v>-0.55097000940701601</v>
      </c>
    </row>
    <row r="1091" spans="1:20">
      <c r="A1091" t="s">
        <v>1129</v>
      </c>
      <c r="B1091">
        <v>1</v>
      </c>
      <c r="C1091" s="2">
        <v>44777</v>
      </c>
      <c r="D1091" t="s">
        <v>2102</v>
      </c>
      <c r="E1091">
        <v>2021179</v>
      </c>
      <c r="F1091" t="s">
        <v>1178</v>
      </c>
      <c r="G1091" t="s">
        <v>1178</v>
      </c>
      <c r="H1091" t="s">
        <v>2348</v>
      </c>
      <c r="I1091" t="s">
        <v>1363</v>
      </c>
      <c r="J1091" t="s">
        <v>1163</v>
      </c>
      <c r="K1091" t="s">
        <v>1147</v>
      </c>
      <c r="L1091" t="s">
        <v>1148</v>
      </c>
      <c r="M1091" s="14">
        <v>90.177845928396394</v>
      </c>
      <c r="N1091" t="s">
        <v>1154</v>
      </c>
      <c r="O1091">
        <v>45.972184745503597</v>
      </c>
      <c r="P1091">
        <v>-89.706944697835894</v>
      </c>
      <c r="Q1091">
        <v>5.0999999999999899</v>
      </c>
      <c r="R1091" s="14">
        <v>-55.6995196574033</v>
      </c>
      <c r="S1091" s="14">
        <v>-6.6158434144791496</v>
      </c>
      <c r="T1091" s="14">
        <v>-2.77277234157006</v>
      </c>
    </row>
    <row r="1092" spans="1:20">
      <c r="A1092" t="s">
        <v>1130</v>
      </c>
      <c r="B1092">
        <v>1</v>
      </c>
      <c r="C1092" s="2">
        <v>44784</v>
      </c>
      <c r="D1092" t="s">
        <v>2103</v>
      </c>
      <c r="E1092">
        <v>2021465</v>
      </c>
      <c r="F1092" t="s">
        <v>1178</v>
      </c>
      <c r="G1092" t="s">
        <v>1178</v>
      </c>
      <c r="H1092" t="s">
        <v>2348</v>
      </c>
      <c r="I1092" t="s">
        <v>1363</v>
      </c>
      <c r="J1092" t="s">
        <v>1163</v>
      </c>
      <c r="K1092" t="s">
        <v>1147</v>
      </c>
      <c r="L1092" t="s">
        <v>1148</v>
      </c>
      <c r="M1092" s="14">
        <v>126.78832799938201</v>
      </c>
      <c r="N1092" t="s">
        <v>1154</v>
      </c>
      <c r="O1092">
        <v>45.963800616313698</v>
      </c>
      <c r="P1092">
        <v>-92.266919770561103</v>
      </c>
      <c r="Q1092">
        <v>5.5</v>
      </c>
      <c r="R1092" s="14">
        <v>-37.386817958164698</v>
      </c>
      <c r="S1092" s="14">
        <v>-3.2819787878815201</v>
      </c>
      <c r="T1092" s="14">
        <v>-11.130987655112399</v>
      </c>
    </row>
    <row r="1093" spans="1:20">
      <c r="A1093" t="s">
        <v>1131</v>
      </c>
      <c r="B1093">
        <v>1</v>
      </c>
      <c r="C1093" s="2">
        <v>44768</v>
      </c>
      <c r="D1093" t="s">
        <v>2104</v>
      </c>
      <c r="E1093">
        <v>2021670</v>
      </c>
      <c r="F1093" t="s">
        <v>1178</v>
      </c>
      <c r="G1093" t="s">
        <v>1178</v>
      </c>
      <c r="H1093" t="s">
        <v>2348</v>
      </c>
      <c r="I1093" t="s">
        <v>1363</v>
      </c>
      <c r="J1093" t="s">
        <v>1163</v>
      </c>
      <c r="K1093" t="s">
        <v>1147</v>
      </c>
      <c r="L1093" t="s">
        <v>1148</v>
      </c>
      <c r="M1093" s="14">
        <v>244.624778174602</v>
      </c>
      <c r="N1093" t="s">
        <v>1151</v>
      </c>
      <c r="O1093">
        <v>45.345561975478297</v>
      </c>
      <c r="P1093">
        <v>-92.342747603704595</v>
      </c>
      <c r="Q1093">
        <v>3</v>
      </c>
      <c r="R1093" s="14">
        <v>-55.248447179198898</v>
      </c>
      <c r="S1093" s="14">
        <v>-7.1769313807453203</v>
      </c>
      <c r="T1093" s="14">
        <v>2.1670038667635798</v>
      </c>
    </row>
    <row r="1094" spans="1:20">
      <c r="A1094" t="s">
        <v>1132</v>
      </c>
      <c r="B1094">
        <v>1</v>
      </c>
      <c r="C1094" s="2">
        <v>44789</v>
      </c>
      <c r="D1094" t="s">
        <v>2105</v>
      </c>
      <c r="E1094">
        <v>2021515</v>
      </c>
      <c r="F1094" t="s">
        <v>1178</v>
      </c>
      <c r="G1094" t="s">
        <v>1178</v>
      </c>
      <c r="H1094" t="s">
        <v>2348</v>
      </c>
      <c r="I1094" t="s">
        <v>1363</v>
      </c>
      <c r="J1094" t="s">
        <v>1163</v>
      </c>
      <c r="K1094" t="s">
        <v>1147</v>
      </c>
      <c r="L1094" t="s">
        <v>1148</v>
      </c>
      <c r="M1094" s="14">
        <v>65.481042735113903</v>
      </c>
      <c r="N1094" t="s">
        <v>1154</v>
      </c>
      <c r="O1094">
        <v>45.476312013366801</v>
      </c>
      <c r="P1094">
        <v>-88.657016625923902</v>
      </c>
      <c r="Q1094">
        <v>5.4</v>
      </c>
      <c r="R1094" s="14">
        <v>-40.7132842566999</v>
      </c>
      <c r="S1094" s="14">
        <v>-3.9486985342243499</v>
      </c>
      <c r="T1094" s="14">
        <v>-9.1236959829050495</v>
      </c>
    </row>
    <row r="1095" spans="1:20">
      <c r="A1095" t="s">
        <v>1133</v>
      </c>
      <c r="B1095">
        <v>1</v>
      </c>
      <c r="C1095" s="2">
        <v>44804</v>
      </c>
      <c r="D1095" t="s">
        <v>2106</v>
      </c>
      <c r="E1095">
        <v>2021657</v>
      </c>
      <c r="F1095" t="s">
        <v>1178</v>
      </c>
      <c r="G1095" t="s">
        <v>1178</v>
      </c>
      <c r="H1095" t="s">
        <v>2348</v>
      </c>
      <c r="I1095" t="s">
        <v>1363</v>
      </c>
      <c r="J1095" t="s">
        <v>1157</v>
      </c>
      <c r="K1095" t="s">
        <v>1147</v>
      </c>
      <c r="L1095" t="s">
        <v>1148</v>
      </c>
      <c r="M1095" s="14">
        <v>4.63617023374103</v>
      </c>
      <c r="N1095" t="s">
        <v>1154</v>
      </c>
      <c r="O1095">
        <v>44.1883246164196</v>
      </c>
      <c r="P1095">
        <v>-90.624642963978602</v>
      </c>
      <c r="Q1095">
        <v>2.2000000000000002</v>
      </c>
      <c r="R1095" s="14">
        <v>-45.493880497993104</v>
      </c>
      <c r="S1095" s="14">
        <v>-5.9918563351820602</v>
      </c>
      <c r="T1095" s="14">
        <v>2.4409701834633299</v>
      </c>
    </row>
    <row r="1096" spans="1:20">
      <c r="A1096" t="s">
        <v>1134</v>
      </c>
      <c r="B1096">
        <v>1</v>
      </c>
      <c r="C1096" s="2">
        <v>44805</v>
      </c>
      <c r="D1096" t="s">
        <v>2107</v>
      </c>
      <c r="E1096">
        <v>2021664</v>
      </c>
      <c r="F1096" t="s">
        <v>1178</v>
      </c>
      <c r="G1096" t="s">
        <v>1178</v>
      </c>
      <c r="H1096" t="s">
        <v>2348</v>
      </c>
      <c r="I1096" t="s">
        <v>1363</v>
      </c>
      <c r="J1096" t="s">
        <v>2325</v>
      </c>
      <c r="K1096" t="s">
        <v>1147</v>
      </c>
      <c r="L1096" t="s">
        <v>1148</v>
      </c>
      <c r="M1096" s="14">
        <v>10.756424411703501</v>
      </c>
      <c r="N1096" t="s">
        <v>1154</v>
      </c>
      <c r="O1096">
        <v>46.255796308879098</v>
      </c>
      <c r="P1096">
        <v>-89.790496834829796</v>
      </c>
      <c r="Q1096">
        <v>3.1</v>
      </c>
      <c r="R1096" s="14">
        <v>-49.604405876055701</v>
      </c>
      <c r="S1096" s="14">
        <v>-4.7705666966008904</v>
      </c>
      <c r="T1096" s="14">
        <v>-11.439872303248601</v>
      </c>
    </row>
    <row r="1097" spans="1:20">
      <c r="A1097" t="s">
        <v>1135</v>
      </c>
      <c r="B1097">
        <v>1</v>
      </c>
      <c r="C1097" s="2">
        <v>44819</v>
      </c>
      <c r="D1097" t="s">
        <v>2108</v>
      </c>
      <c r="E1097">
        <v>2021766</v>
      </c>
      <c r="F1097" t="s">
        <v>1178</v>
      </c>
      <c r="G1097" t="s">
        <v>1178</v>
      </c>
      <c r="H1097" t="s">
        <v>2348</v>
      </c>
      <c r="I1097" t="s">
        <v>1363</v>
      </c>
      <c r="J1097" t="s">
        <v>1163</v>
      </c>
      <c r="K1097" t="s">
        <v>1147</v>
      </c>
      <c r="L1097" t="s">
        <v>1148</v>
      </c>
      <c r="M1097" s="14">
        <v>80.796158738250796</v>
      </c>
      <c r="N1097" t="s">
        <v>1154</v>
      </c>
      <c r="O1097">
        <v>44.415228457244602</v>
      </c>
      <c r="P1097">
        <v>-88.940228237255795</v>
      </c>
      <c r="Q1097">
        <v>19.600000000000001</v>
      </c>
      <c r="R1097" s="14">
        <v>-45.189402549373398</v>
      </c>
      <c r="S1097" s="14">
        <v>-6.0911416711551496</v>
      </c>
      <c r="T1097" s="14">
        <v>3.5397308198677901</v>
      </c>
    </row>
    <row r="1098" spans="1:20">
      <c r="A1098" t="s">
        <v>77</v>
      </c>
      <c r="B1098">
        <v>1</v>
      </c>
      <c r="C1098" s="2">
        <v>44719</v>
      </c>
      <c r="D1098" t="s">
        <v>2109</v>
      </c>
      <c r="E1098">
        <v>2020331</v>
      </c>
      <c r="F1098">
        <v>2210073</v>
      </c>
      <c r="G1098">
        <v>210680</v>
      </c>
      <c r="H1098" t="s">
        <v>2334</v>
      </c>
      <c r="I1098" t="s">
        <v>1159</v>
      </c>
      <c r="J1098" t="s">
        <v>1163</v>
      </c>
      <c r="K1098" t="s">
        <v>1147</v>
      </c>
      <c r="L1098" t="s">
        <v>1148</v>
      </c>
      <c r="M1098" s="14">
        <v>93.050837291081294</v>
      </c>
      <c r="N1098" t="s">
        <v>1151</v>
      </c>
      <c r="O1098">
        <v>38.155328566670697</v>
      </c>
      <c r="P1098">
        <v>-82.057947881867406</v>
      </c>
      <c r="Q1098">
        <v>8.1999999999999904</v>
      </c>
      <c r="R1098" s="14">
        <v>-37.120753371971297</v>
      </c>
      <c r="S1098" s="14">
        <v>-5.8746558207962698</v>
      </c>
      <c r="T1098" s="14">
        <v>9.8764931943988099</v>
      </c>
    </row>
    <row r="1099" spans="1:20">
      <c r="A1099" t="s">
        <v>137</v>
      </c>
      <c r="B1099">
        <v>1</v>
      </c>
      <c r="C1099" s="2">
        <v>44726</v>
      </c>
      <c r="D1099" t="s">
        <v>2110</v>
      </c>
      <c r="E1099">
        <v>2020420</v>
      </c>
      <c r="F1099">
        <v>2210135</v>
      </c>
      <c r="G1099">
        <v>208420</v>
      </c>
      <c r="H1099" t="s">
        <v>2334</v>
      </c>
      <c r="I1099" t="s">
        <v>1159</v>
      </c>
      <c r="J1099" t="s">
        <v>1157</v>
      </c>
      <c r="K1099" t="s">
        <v>1147</v>
      </c>
      <c r="L1099" t="s">
        <v>1148</v>
      </c>
      <c r="M1099" s="14">
        <v>8.8307224223419105</v>
      </c>
      <c r="N1099" t="s">
        <v>1151</v>
      </c>
      <c r="O1099">
        <v>39.49277</v>
      </c>
      <c r="P1099">
        <v>-79.794219999999996</v>
      </c>
      <c r="Q1099">
        <v>2.1</v>
      </c>
      <c r="R1099" s="14">
        <v>-44.7955921792989</v>
      </c>
      <c r="S1099" s="14">
        <v>-6.5969523826776797</v>
      </c>
      <c r="T1099" s="14">
        <v>7.9800268821225098</v>
      </c>
    </row>
    <row r="1100" spans="1:20">
      <c r="A1100" t="s">
        <v>379</v>
      </c>
      <c r="B1100">
        <v>1</v>
      </c>
      <c r="C1100" s="2">
        <v>44748</v>
      </c>
      <c r="D1100" t="s">
        <v>2111</v>
      </c>
      <c r="E1100">
        <v>2020723</v>
      </c>
      <c r="F1100">
        <v>2210394</v>
      </c>
      <c r="G1100">
        <v>208600</v>
      </c>
      <c r="H1100" t="s">
        <v>2334</v>
      </c>
      <c r="I1100" t="s">
        <v>1159</v>
      </c>
      <c r="J1100" t="s">
        <v>1153</v>
      </c>
      <c r="K1100" t="s">
        <v>1147</v>
      </c>
      <c r="L1100" t="s">
        <v>1148</v>
      </c>
      <c r="M1100" s="14">
        <v>1.7209411785373501</v>
      </c>
      <c r="N1100" t="s">
        <v>1151</v>
      </c>
      <c r="O1100">
        <v>39.371609999999997</v>
      </c>
      <c r="P1100">
        <v>-78.882850000000005</v>
      </c>
      <c r="Q1100">
        <v>2.56</v>
      </c>
      <c r="R1100" s="14">
        <v>-37.0253112409832</v>
      </c>
      <c r="S1100" s="14">
        <v>-5.2820556908401697</v>
      </c>
      <c r="T1100" s="14">
        <v>5.2311342857381504</v>
      </c>
    </row>
    <row r="1101" spans="1:20">
      <c r="A1101" t="s">
        <v>993</v>
      </c>
      <c r="B1101">
        <v>1</v>
      </c>
      <c r="C1101" s="2">
        <v>44817</v>
      </c>
      <c r="D1101" t="s">
        <v>2112</v>
      </c>
      <c r="E1101">
        <v>2021730</v>
      </c>
      <c r="F1101">
        <v>2211078</v>
      </c>
      <c r="G1101">
        <v>214520</v>
      </c>
      <c r="H1101" t="s">
        <v>2334</v>
      </c>
      <c r="I1101" t="s">
        <v>1159</v>
      </c>
      <c r="J1101" t="s">
        <v>1163</v>
      </c>
      <c r="K1101" t="s">
        <v>1147</v>
      </c>
      <c r="L1101" t="s">
        <v>1148</v>
      </c>
      <c r="M1101" s="14">
        <v>662.24366331090403</v>
      </c>
      <c r="N1101" t="s">
        <v>1151</v>
      </c>
      <c r="O1101">
        <v>38.6375983954538</v>
      </c>
      <c r="P1101">
        <v>-80.576449269639994</v>
      </c>
      <c r="Q1101">
        <v>19.25</v>
      </c>
      <c r="R1101" s="14">
        <v>-38.684060301541201</v>
      </c>
      <c r="S1101" s="14">
        <v>-6.3161255937809102</v>
      </c>
      <c r="T1101" s="14">
        <v>11.8449444487061</v>
      </c>
    </row>
    <row r="1102" spans="1:20">
      <c r="A1102" t="s">
        <v>88</v>
      </c>
      <c r="B1102">
        <v>1</v>
      </c>
      <c r="C1102" s="2">
        <v>44720</v>
      </c>
      <c r="D1102" t="s">
        <v>2113</v>
      </c>
      <c r="E1102">
        <v>2020345</v>
      </c>
      <c r="F1102">
        <v>2210085</v>
      </c>
      <c r="G1102">
        <v>208580</v>
      </c>
      <c r="H1102" t="s">
        <v>2334</v>
      </c>
      <c r="I1102" t="s">
        <v>1159</v>
      </c>
      <c r="J1102" t="s">
        <v>1157</v>
      </c>
      <c r="K1102" t="s">
        <v>1147</v>
      </c>
      <c r="L1102" t="s">
        <v>1148</v>
      </c>
      <c r="M1102" s="14">
        <v>7.2863823601504798</v>
      </c>
      <c r="N1102" t="s">
        <v>1151</v>
      </c>
      <c r="O1102">
        <v>38.675590303611401</v>
      </c>
      <c r="P1102">
        <v>-81.398276010665398</v>
      </c>
      <c r="Q1102">
        <v>5.9</v>
      </c>
      <c r="R1102" s="14">
        <v>-34.222632442950299</v>
      </c>
      <c r="S1102" s="14">
        <v>-5.3970016517242101</v>
      </c>
      <c r="T1102" s="14">
        <v>8.9533807708433706</v>
      </c>
    </row>
    <row r="1103" spans="1:20">
      <c r="A1103" t="s">
        <v>155</v>
      </c>
      <c r="B1103">
        <v>1</v>
      </c>
      <c r="C1103" s="2">
        <v>44727</v>
      </c>
      <c r="D1103" t="s">
        <v>2114</v>
      </c>
      <c r="E1103">
        <v>2020450</v>
      </c>
      <c r="F1103">
        <v>2210154</v>
      </c>
      <c r="G1103">
        <v>208520</v>
      </c>
      <c r="H1103" t="s">
        <v>2334</v>
      </c>
      <c r="I1103" t="s">
        <v>1159</v>
      </c>
      <c r="J1103" t="s">
        <v>1153</v>
      </c>
      <c r="K1103" t="s">
        <v>1147</v>
      </c>
      <c r="L1103" t="s">
        <v>1148</v>
      </c>
      <c r="M1103" s="14">
        <v>1.39670776484523</v>
      </c>
      <c r="N1103" t="s">
        <v>1151</v>
      </c>
      <c r="O1103">
        <v>39.246256265648498</v>
      </c>
      <c r="P1103">
        <v>-80.465290786380393</v>
      </c>
      <c r="Q1103">
        <v>1.95</v>
      </c>
      <c r="R1103" s="14">
        <v>-40.4469461520099</v>
      </c>
      <c r="S1103" s="14">
        <v>-5.8463524642199296</v>
      </c>
      <c r="T1103" s="14">
        <v>6.3238735617495596</v>
      </c>
    </row>
    <row r="1104" spans="1:20">
      <c r="A1104" t="s">
        <v>390</v>
      </c>
      <c r="B1104">
        <v>1</v>
      </c>
      <c r="C1104" s="2">
        <v>44749</v>
      </c>
      <c r="D1104" t="s">
        <v>2115</v>
      </c>
      <c r="E1104">
        <v>2020735</v>
      </c>
      <c r="F1104">
        <v>2210406</v>
      </c>
      <c r="G1104">
        <v>208540</v>
      </c>
      <c r="H1104" t="s">
        <v>2334</v>
      </c>
      <c r="I1104" t="s">
        <v>1159</v>
      </c>
      <c r="J1104" t="s">
        <v>1163</v>
      </c>
      <c r="K1104" t="s">
        <v>1147</v>
      </c>
      <c r="L1104" t="s">
        <v>1148</v>
      </c>
      <c r="M1104" s="14">
        <v>82.814783826037896</v>
      </c>
      <c r="N1104" t="s">
        <v>1151</v>
      </c>
      <c r="O1104">
        <v>39.515862654139198</v>
      </c>
      <c r="P1104">
        <v>-78.155590958349904</v>
      </c>
      <c r="Q1104">
        <v>3.5</v>
      </c>
      <c r="R1104" s="14">
        <v>-37.876167894811701</v>
      </c>
      <c r="S1104" s="14">
        <v>-5.6306469562594499</v>
      </c>
      <c r="T1104" s="14">
        <v>7.1690077552637996</v>
      </c>
    </row>
    <row r="1105" spans="1:20">
      <c r="A1105" t="s">
        <v>1042</v>
      </c>
      <c r="B1105">
        <v>1</v>
      </c>
      <c r="C1105" s="2">
        <v>44824</v>
      </c>
      <c r="D1105" t="s">
        <v>2116</v>
      </c>
      <c r="E1105">
        <v>2021802</v>
      </c>
      <c r="F1105">
        <v>2211134</v>
      </c>
      <c r="G1105">
        <v>208560</v>
      </c>
      <c r="H1105" t="s">
        <v>2334</v>
      </c>
      <c r="I1105" t="s">
        <v>1159</v>
      </c>
      <c r="J1105" t="s">
        <v>2325</v>
      </c>
      <c r="K1105" t="s">
        <v>1147</v>
      </c>
      <c r="L1105" t="s">
        <v>1148</v>
      </c>
      <c r="M1105" s="14">
        <v>10.611013210263801</v>
      </c>
      <c r="N1105" t="s">
        <v>1151</v>
      </c>
      <c r="O1105">
        <v>38.463781814139502</v>
      </c>
      <c r="P1105">
        <v>-79.318735581380906</v>
      </c>
      <c r="Q1105">
        <v>4.1500000000000004</v>
      </c>
      <c r="R1105" s="14">
        <v>-30.521080219910299</v>
      </c>
      <c r="S1105" s="14">
        <v>-4.4505602002022897</v>
      </c>
      <c r="T1105" s="14">
        <v>5.0834013817079802</v>
      </c>
    </row>
    <row r="1106" spans="1:20">
      <c r="A1106" t="s">
        <v>67</v>
      </c>
      <c r="B1106">
        <v>1</v>
      </c>
      <c r="C1106" s="2">
        <v>44720</v>
      </c>
      <c r="D1106" t="s">
        <v>2117</v>
      </c>
      <c r="E1106">
        <v>2020353</v>
      </c>
      <c r="F1106">
        <v>2210063</v>
      </c>
      <c r="G1106">
        <v>216360</v>
      </c>
      <c r="H1106" t="s">
        <v>2360</v>
      </c>
      <c r="I1106" t="s">
        <v>1611</v>
      </c>
      <c r="J1106" t="s">
        <v>1153</v>
      </c>
      <c r="K1106" t="s">
        <v>1147</v>
      </c>
      <c r="L1106" t="s">
        <v>1148</v>
      </c>
      <c r="M1106" s="14">
        <v>1.01677666907411</v>
      </c>
      <c r="N1106" t="s">
        <v>1151</v>
      </c>
      <c r="O1106">
        <v>42.793750000000003</v>
      </c>
      <c r="P1106">
        <v>-106.4259</v>
      </c>
      <c r="Q1106">
        <v>16.100000000000001</v>
      </c>
      <c r="R1106" s="14">
        <v>-121.700675932511</v>
      </c>
      <c r="S1106" s="14">
        <v>-14.9196739659066</v>
      </c>
      <c r="T1106" s="14">
        <v>-2.3432842052584899</v>
      </c>
    </row>
    <row r="1107" spans="1:20">
      <c r="A1107" t="s">
        <v>369</v>
      </c>
      <c r="B1107">
        <v>1</v>
      </c>
      <c r="C1107" s="2">
        <v>44748</v>
      </c>
      <c r="D1107" t="s">
        <v>2118</v>
      </c>
      <c r="E1107">
        <v>2020720</v>
      </c>
      <c r="F1107">
        <v>2210382</v>
      </c>
      <c r="G1107">
        <v>205740</v>
      </c>
      <c r="H1107" t="s">
        <v>2360</v>
      </c>
      <c r="I1107" t="s">
        <v>1185</v>
      </c>
      <c r="J1107" t="s">
        <v>1163</v>
      </c>
      <c r="K1107" t="s">
        <v>1147</v>
      </c>
      <c r="L1107" t="s">
        <v>1148</v>
      </c>
      <c r="M1107" s="14">
        <v>135.59309987512401</v>
      </c>
      <c r="N1107" t="s">
        <v>1151</v>
      </c>
      <c r="O1107">
        <v>41.23809</v>
      </c>
      <c r="P1107">
        <v>-105.8616</v>
      </c>
      <c r="Q1107">
        <v>4.9000000000000004</v>
      </c>
      <c r="R1107" s="14">
        <v>-40.863820457171798</v>
      </c>
      <c r="S1107" s="14">
        <v>-1.1705567395129901</v>
      </c>
      <c r="T1107" s="14">
        <v>-31.499366541067801</v>
      </c>
    </row>
    <row r="1108" spans="1:20">
      <c r="A1108" t="s">
        <v>359</v>
      </c>
      <c r="B1108">
        <v>1</v>
      </c>
      <c r="C1108" s="2">
        <v>44741</v>
      </c>
      <c r="D1108" t="s">
        <v>2119</v>
      </c>
      <c r="E1108">
        <v>2020674</v>
      </c>
      <c r="F1108">
        <v>2210371</v>
      </c>
      <c r="G1108">
        <v>209000</v>
      </c>
      <c r="H1108" t="s">
        <v>2360</v>
      </c>
      <c r="I1108" t="s">
        <v>1185</v>
      </c>
      <c r="J1108" t="s">
        <v>2325</v>
      </c>
      <c r="K1108" t="s">
        <v>1147</v>
      </c>
      <c r="L1108" t="s">
        <v>1148</v>
      </c>
      <c r="M1108" s="14">
        <v>12.52599487</v>
      </c>
      <c r="N1108" t="s">
        <v>1151</v>
      </c>
      <c r="O1108">
        <v>44.281739999999999</v>
      </c>
      <c r="P1108">
        <v>-109.11020000000001</v>
      </c>
      <c r="Q1108">
        <v>5.3</v>
      </c>
      <c r="R1108" s="14">
        <v>-125.144678715298</v>
      </c>
      <c r="S1108" s="14">
        <v>-15.4021301053656</v>
      </c>
      <c r="T1108" s="14">
        <v>-1.92763787237308</v>
      </c>
    </row>
    <row r="1109" spans="1:20">
      <c r="A1109" t="s">
        <v>710</v>
      </c>
      <c r="B1109">
        <v>1</v>
      </c>
      <c r="C1109" s="2">
        <v>44776</v>
      </c>
      <c r="D1109" t="s">
        <v>2120</v>
      </c>
      <c r="E1109">
        <v>2021159</v>
      </c>
      <c r="F1109">
        <v>2210756</v>
      </c>
      <c r="G1109">
        <v>216400</v>
      </c>
      <c r="H1109" t="s">
        <v>2360</v>
      </c>
      <c r="I1109" t="s">
        <v>1182</v>
      </c>
      <c r="J1109" t="s">
        <v>1153</v>
      </c>
      <c r="K1109" t="s">
        <v>1147</v>
      </c>
      <c r="L1109" t="s">
        <v>1148</v>
      </c>
      <c r="M1109" s="14">
        <v>1.4744260591293701</v>
      </c>
      <c r="N1109" t="s">
        <v>1154</v>
      </c>
      <c r="O1109">
        <v>43.774030000000003</v>
      </c>
      <c r="P1109">
        <v>-109.8408</v>
      </c>
      <c r="Q1109">
        <v>1.84</v>
      </c>
      <c r="R1109" s="14">
        <v>-139.487893459444</v>
      </c>
      <c r="S1109" s="14">
        <v>-18.255707921696299</v>
      </c>
      <c r="T1109" s="14">
        <v>6.5577699141266201</v>
      </c>
    </row>
    <row r="1110" spans="1:20">
      <c r="A1110" t="s">
        <v>881</v>
      </c>
      <c r="B1110">
        <v>1</v>
      </c>
      <c r="C1110" s="2">
        <v>44796</v>
      </c>
      <c r="D1110" t="s">
        <v>2121</v>
      </c>
      <c r="E1110">
        <v>2021576</v>
      </c>
      <c r="F1110">
        <v>2210947</v>
      </c>
      <c r="G1110">
        <v>227880</v>
      </c>
      <c r="H1110" t="s">
        <v>2360</v>
      </c>
      <c r="I1110" t="s">
        <v>1182</v>
      </c>
      <c r="J1110" t="s">
        <v>2325</v>
      </c>
      <c r="K1110" t="s">
        <v>1147</v>
      </c>
      <c r="L1110" t="s">
        <v>1148</v>
      </c>
      <c r="M1110" s="14">
        <v>15.8102811701843</v>
      </c>
      <c r="N1110" t="s">
        <v>1154</v>
      </c>
      <c r="O1110">
        <v>42.813884512394502</v>
      </c>
      <c r="P1110">
        <v>-109.369678009236</v>
      </c>
      <c r="Q1110">
        <v>7.4</v>
      </c>
      <c r="R1110" s="14">
        <v>-102.710751785593</v>
      </c>
      <c r="S1110" s="14">
        <v>-12.1300088364437</v>
      </c>
      <c r="T1110" s="14">
        <v>-5.6706810940434798</v>
      </c>
    </row>
    <row r="1111" spans="1:20">
      <c r="A1111" t="s">
        <v>273</v>
      </c>
      <c r="B1111">
        <v>1</v>
      </c>
      <c r="C1111" s="2">
        <v>44734</v>
      </c>
      <c r="D1111" t="s">
        <v>2122</v>
      </c>
      <c r="E1111">
        <v>2020565</v>
      </c>
      <c r="F1111">
        <v>2210278</v>
      </c>
      <c r="G1111">
        <v>202220</v>
      </c>
      <c r="H1111" t="s">
        <v>2360</v>
      </c>
      <c r="I1111" t="s">
        <v>1241</v>
      </c>
      <c r="J1111" t="s">
        <v>1163</v>
      </c>
      <c r="K1111" t="s">
        <v>1147</v>
      </c>
      <c r="L1111" t="s">
        <v>1148</v>
      </c>
      <c r="M1111" s="14">
        <v>223.98705299048299</v>
      </c>
      <c r="N1111" t="s">
        <v>1151</v>
      </c>
      <c r="O1111">
        <v>41.8800216864405</v>
      </c>
      <c r="P1111">
        <v>-104.281338852243</v>
      </c>
      <c r="Q1111">
        <v>3.1</v>
      </c>
      <c r="R1111" s="14">
        <v>-76.619130382927494</v>
      </c>
      <c r="S1111" s="14">
        <v>-7.5271261169194403</v>
      </c>
      <c r="T1111" s="14">
        <v>-16.402121447572</v>
      </c>
    </row>
    <row r="1112" spans="1:20">
      <c r="A1112" t="s">
        <v>461</v>
      </c>
      <c r="B1112">
        <v>1</v>
      </c>
      <c r="C1112" s="2">
        <v>44755</v>
      </c>
      <c r="D1112" t="s">
        <v>2123</v>
      </c>
      <c r="E1112">
        <v>2020817</v>
      </c>
      <c r="F1112">
        <v>2210486</v>
      </c>
      <c r="G1112">
        <v>221140</v>
      </c>
      <c r="H1112" t="s">
        <v>2360</v>
      </c>
      <c r="I1112" t="s">
        <v>1182</v>
      </c>
      <c r="J1112" t="s">
        <v>1163</v>
      </c>
      <c r="K1112" t="s">
        <v>1147</v>
      </c>
      <c r="L1112" t="s">
        <v>1148</v>
      </c>
      <c r="M1112" s="14">
        <v>71.253328604502201</v>
      </c>
      <c r="N1112" t="s">
        <v>1151</v>
      </c>
      <c r="O1112">
        <v>41.177021617916203</v>
      </c>
      <c r="P1112">
        <v>-105.234353410645</v>
      </c>
      <c r="Q1112">
        <v>15.7</v>
      </c>
      <c r="R1112" s="14">
        <v>-108.282259062761</v>
      </c>
      <c r="S1112" s="14">
        <v>-12.8147870332011</v>
      </c>
      <c r="T1112" s="14">
        <v>-5.7639627971526002</v>
      </c>
    </row>
    <row r="1113" spans="1:20">
      <c r="A1113" t="s">
        <v>91</v>
      </c>
      <c r="B1113">
        <v>1</v>
      </c>
      <c r="C1113" s="2">
        <v>44720</v>
      </c>
      <c r="D1113" t="s">
        <v>2124</v>
      </c>
      <c r="E1113">
        <v>2020350</v>
      </c>
      <c r="F1113">
        <v>2210088</v>
      </c>
      <c r="G1113">
        <v>208940</v>
      </c>
      <c r="H1113" t="s">
        <v>2360</v>
      </c>
      <c r="I1113" t="s">
        <v>1185</v>
      </c>
      <c r="J1113" t="s">
        <v>1163</v>
      </c>
      <c r="K1113" t="s">
        <v>1147</v>
      </c>
      <c r="L1113" t="s">
        <v>1148</v>
      </c>
      <c r="M1113" s="14">
        <v>849.75402551121704</v>
      </c>
      <c r="N1113" t="s">
        <v>1151</v>
      </c>
      <c r="O1113">
        <v>41.476543543497698</v>
      </c>
      <c r="P1113">
        <v>-111.01600527728399</v>
      </c>
      <c r="Q1113">
        <v>9.6</v>
      </c>
      <c r="R1113" s="14">
        <v>-123.443231889016</v>
      </c>
      <c r="S1113" s="14">
        <v>-16.240480779833401</v>
      </c>
      <c r="T1113" s="14">
        <v>6.4806143496512298</v>
      </c>
    </row>
    <row r="1114" spans="1:20">
      <c r="A1114" t="s">
        <v>320</v>
      </c>
      <c r="B1114">
        <v>1</v>
      </c>
      <c r="C1114" s="2">
        <v>44740</v>
      </c>
      <c r="D1114" t="s">
        <v>2125</v>
      </c>
      <c r="E1114">
        <v>2020638</v>
      </c>
      <c r="F1114">
        <v>2210331</v>
      </c>
      <c r="G1114">
        <v>211440</v>
      </c>
      <c r="H1114" t="s">
        <v>2360</v>
      </c>
      <c r="I1114" t="s">
        <v>1185</v>
      </c>
      <c r="J1114" t="s">
        <v>1163</v>
      </c>
      <c r="K1114" t="s">
        <v>1147</v>
      </c>
      <c r="L1114" t="s">
        <v>1148</v>
      </c>
      <c r="M1114" s="14">
        <v>83.649356634125695</v>
      </c>
      <c r="N1114" t="s">
        <v>1151</v>
      </c>
      <c r="O1114">
        <v>44.401984369358402</v>
      </c>
      <c r="P1114">
        <v>-108.936031037896</v>
      </c>
      <c r="Q1114">
        <v>7.2</v>
      </c>
      <c r="R1114" s="14">
        <v>-72.177116056116702</v>
      </c>
      <c r="S1114" s="14">
        <v>-5.3366580345213501</v>
      </c>
      <c r="T1114" s="14">
        <v>-29.483851779945901</v>
      </c>
    </row>
    <row r="1115" spans="1:20">
      <c r="A1115" t="s">
        <v>107</v>
      </c>
      <c r="B1115">
        <v>1</v>
      </c>
      <c r="C1115" s="2">
        <v>44725</v>
      </c>
      <c r="D1115" t="s">
        <v>2126</v>
      </c>
      <c r="E1115">
        <v>2020407</v>
      </c>
      <c r="F1115">
        <v>2210105</v>
      </c>
      <c r="G1115">
        <v>205560</v>
      </c>
      <c r="H1115" t="s">
        <v>2360</v>
      </c>
      <c r="I1115" t="s">
        <v>1185</v>
      </c>
      <c r="J1115" t="s">
        <v>1153</v>
      </c>
      <c r="K1115" t="s">
        <v>1147</v>
      </c>
      <c r="L1115" t="s">
        <v>1148</v>
      </c>
      <c r="M1115" s="14">
        <v>2.9158860027209399</v>
      </c>
      <c r="N1115" t="s">
        <v>1154</v>
      </c>
      <c r="O1115">
        <v>41.401690000000002</v>
      </c>
      <c r="P1115">
        <v>-105.82850000000001</v>
      </c>
      <c r="Q1115">
        <v>2.2999999999999901</v>
      </c>
      <c r="R1115" s="14">
        <v>-76.310681722759398</v>
      </c>
      <c r="S1115" s="14">
        <v>-6.3409568557688196</v>
      </c>
      <c r="T1115" s="14">
        <v>-25.583026876608798</v>
      </c>
    </row>
    <row r="1116" spans="1:20">
      <c r="A1116" t="s">
        <v>794</v>
      </c>
      <c r="B1116">
        <v>1</v>
      </c>
      <c r="C1116" s="2">
        <v>44781</v>
      </c>
      <c r="D1116" t="s">
        <v>2127</v>
      </c>
      <c r="E1116">
        <v>2021446</v>
      </c>
      <c r="F1116">
        <v>2210846</v>
      </c>
      <c r="G1116">
        <v>224140</v>
      </c>
      <c r="H1116" t="s">
        <v>2360</v>
      </c>
      <c r="I1116" t="s">
        <v>1182</v>
      </c>
      <c r="J1116" t="s">
        <v>1157</v>
      </c>
      <c r="K1116" t="s">
        <v>1147</v>
      </c>
      <c r="L1116" t="s">
        <v>1148</v>
      </c>
      <c r="M1116" s="14">
        <v>7.5655998269999998</v>
      </c>
      <c r="N1116" t="s">
        <v>1154</v>
      </c>
      <c r="O1116">
        <v>42.906860000000002</v>
      </c>
      <c r="P1116">
        <v>-109.453</v>
      </c>
      <c r="Q1116">
        <v>5.0999999999999899</v>
      </c>
      <c r="R1116" s="14">
        <v>-110.28637022048299</v>
      </c>
      <c r="S1116" s="14">
        <v>-13.423955871159199</v>
      </c>
      <c r="T1116" s="14">
        <v>-2.8947232512093901</v>
      </c>
    </row>
    <row r="1117" spans="1:20">
      <c r="A1117" t="s">
        <v>848</v>
      </c>
      <c r="B1117">
        <v>1</v>
      </c>
      <c r="C1117" s="2">
        <v>44790</v>
      </c>
      <c r="D1117" t="s">
        <v>2128</v>
      </c>
      <c r="E1117">
        <v>2021520</v>
      </c>
      <c r="F1117">
        <v>2210910</v>
      </c>
      <c r="G1117">
        <v>225240</v>
      </c>
      <c r="H1117" t="s">
        <v>2360</v>
      </c>
      <c r="I1117" t="s">
        <v>1182</v>
      </c>
      <c r="J1117" t="s">
        <v>1157</v>
      </c>
      <c r="K1117" t="s">
        <v>1147</v>
      </c>
      <c r="L1117" t="s">
        <v>1148</v>
      </c>
      <c r="M1117" s="14">
        <v>9.5958318820000006</v>
      </c>
      <c r="N1117" t="s">
        <v>1154</v>
      </c>
      <c r="O1117">
        <v>44.13503</v>
      </c>
      <c r="P1117">
        <v>-110.6844</v>
      </c>
      <c r="Q1117">
        <v>2.85</v>
      </c>
      <c r="R1117" s="14">
        <v>-96.991062555149796</v>
      </c>
      <c r="S1117" s="14">
        <v>-9.9547953024228804</v>
      </c>
      <c r="T1117" s="14">
        <v>-17.352700135766799</v>
      </c>
    </row>
    <row r="1118" spans="1:20">
      <c r="A1118" t="s">
        <v>560</v>
      </c>
      <c r="B1118">
        <v>1</v>
      </c>
      <c r="C1118" s="2">
        <v>44763</v>
      </c>
      <c r="D1118" t="s">
        <v>2129</v>
      </c>
      <c r="E1118">
        <v>2020973</v>
      </c>
      <c r="F1118">
        <v>2210594</v>
      </c>
      <c r="G1118">
        <v>212420</v>
      </c>
      <c r="H1118" t="s">
        <v>2360</v>
      </c>
      <c r="I1118" t="s">
        <v>1182</v>
      </c>
      <c r="J1118" t="s">
        <v>1153</v>
      </c>
      <c r="K1118" t="s">
        <v>1147</v>
      </c>
      <c r="L1118" t="s">
        <v>1148</v>
      </c>
      <c r="M1118" s="14">
        <v>3.4696934499999998</v>
      </c>
      <c r="N1118" t="s">
        <v>1154</v>
      </c>
      <c r="O1118">
        <v>41.415289999999999</v>
      </c>
      <c r="P1118">
        <v>-106.3582</v>
      </c>
      <c r="Q1118">
        <v>2.1</v>
      </c>
      <c r="R1118" s="14">
        <v>-122.25484006820901</v>
      </c>
      <c r="S1118" s="14">
        <v>-15.4150079811096</v>
      </c>
      <c r="T1118" s="14">
        <v>1.06522378066756</v>
      </c>
    </row>
    <row r="1119" spans="1:20">
      <c r="A1119" t="s">
        <v>112</v>
      </c>
      <c r="B1119">
        <v>1</v>
      </c>
      <c r="C1119" s="2">
        <v>44725</v>
      </c>
      <c r="D1119" t="s">
        <v>2130</v>
      </c>
      <c r="E1119">
        <v>2020301</v>
      </c>
      <c r="F1119">
        <v>2210110</v>
      </c>
      <c r="G1119">
        <v>209020</v>
      </c>
      <c r="H1119" t="s">
        <v>2360</v>
      </c>
      <c r="I1119" t="s">
        <v>1611</v>
      </c>
      <c r="J1119" t="s">
        <v>1163</v>
      </c>
      <c r="K1119" t="s">
        <v>1147</v>
      </c>
      <c r="L1119" t="s">
        <v>1148</v>
      </c>
      <c r="M1119" s="14">
        <v>83.019444401201199</v>
      </c>
      <c r="N1119" t="s">
        <v>1151</v>
      </c>
      <c r="O1119">
        <v>44.410335669110403</v>
      </c>
      <c r="P1119">
        <v>-106.610059989107</v>
      </c>
      <c r="Q1119">
        <v>12</v>
      </c>
      <c r="R1119" s="14">
        <v>-108.681596842476</v>
      </c>
      <c r="S1119" s="14">
        <v>-12.912849353336201</v>
      </c>
      <c r="T1119" s="14">
        <v>-5.3788020157857996</v>
      </c>
    </row>
    <row r="1120" spans="1:20">
      <c r="A1120" t="s">
        <v>793</v>
      </c>
      <c r="B1120">
        <v>1</v>
      </c>
      <c r="C1120" s="2">
        <v>44782</v>
      </c>
      <c r="D1120" t="s">
        <v>2131</v>
      </c>
      <c r="E1120">
        <v>2021445</v>
      </c>
      <c r="F1120">
        <v>2210845</v>
      </c>
      <c r="G1120">
        <v>224280</v>
      </c>
      <c r="H1120" t="s">
        <v>2360</v>
      </c>
      <c r="I1120" t="s">
        <v>1182</v>
      </c>
      <c r="J1120" t="s">
        <v>1163</v>
      </c>
      <c r="K1120" t="s">
        <v>1147</v>
      </c>
      <c r="L1120" t="s">
        <v>1148</v>
      </c>
      <c r="M1120" s="14">
        <v>64.252637840796794</v>
      </c>
      <c r="N1120" t="s">
        <v>1154</v>
      </c>
      <c r="O1120">
        <v>42.9248986789787</v>
      </c>
      <c r="P1120">
        <v>-109.50108473672201</v>
      </c>
      <c r="Q1120">
        <v>40.5</v>
      </c>
      <c r="R1120" s="14">
        <v>-122.90298202994001</v>
      </c>
      <c r="S1120" s="14">
        <v>-16.400287365904401</v>
      </c>
      <c r="T1120" s="14">
        <v>8.2993168972947409</v>
      </c>
    </row>
    <row r="1121" spans="1:20">
      <c r="A1121" t="s">
        <v>646</v>
      </c>
      <c r="B1121">
        <v>1</v>
      </c>
      <c r="C1121" s="2">
        <v>44768</v>
      </c>
      <c r="D1121" t="s">
        <v>2132</v>
      </c>
      <c r="E1121">
        <v>2021022</v>
      </c>
      <c r="F1121">
        <v>2210689</v>
      </c>
      <c r="G1121">
        <v>211460</v>
      </c>
      <c r="H1121" t="s">
        <v>2360</v>
      </c>
      <c r="I1121" t="s">
        <v>1182</v>
      </c>
      <c r="J1121" t="s">
        <v>2326</v>
      </c>
      <c r="K1121" t="s">
        <v>1147</v>
      </c>
      <c r="L1121" t="s">
        <v>1148</v>
      </c>
      <c r="M1121" s="14">
        <v>28.8437298725372</v>
      </c>
      <c r="N1121" t="s">
        <v>1154</v>
      </c>
      <c r="O1121">
        <v>44.944658025416302</v>
      </c>
      <c r="P1121">
        <v>-109.505338309042</v>
      </c>
      <c r="Q1121">
        <v>14.1</v>
      </c>
      <c r="R1121" s="14">
        <v>-131.92334337498301</v>
      </c>
      <c r="S1121" s="14">
        <v>-17.4723784321293</v>
      </c>
      <c r="T1121" s="14">
        <v>7.85568408205173</v>
      </c>
    </row>
    <row r="1122" spans="1:20">
      <c r="A1122" t="s">
        <v>624</v>
      </c>
      <c r="B1122">
        <v>1</v>
      </c>
      <c r="C1122" s="2">
        <v>44769</v>
      </c>
      <c r="D1122" t="s">
        <v>2133</v>
      </c>
      <c r="E1122">
        <v>2021044</v>
      </c>
      <c r="F1122">
        <v>2210664</v>
      </c>
      <c r="G1122">
        <v>213760</v>
      </c>
      <c r="H1122" t="s">
        <v>2360</v>
      </c>
      <c r="I1122" t="s">
        <v>1611</v>
      </c>
      <c r="J1122" t="s">
        <v>1157</v>
      </c>
      <c r="K1122" t="s">
        <v>1147</v>
      </c>
      <c r="L1122" t="s">
        <v>1148</v>
      </c>
      <c r="M1122" s="14">
        <v>8.0256142584781802</v>
      </c>
      <c r="N1122" t="s">
        <v>1151</v>
      </c>
      <c r="O1122">
        <v>44.924469218670197</v>
      </c>
      <c r="P1122">
        <v>-105.020262960433</v>
      </c>
      <c r="Q1122">
        <v>1.4</v>
      </c>
      <c r="R1122" s="14">
        <v>-89.390520345746594</v>
      </c>
      <c r="S1122" s="14">
        <v>-9.9734176024701693</v>
      </c>
      <c r="T1122" s="14">
        <v>-9.6031795259852402</v>
      </c>
    </row>
    <row r="1123" spans="1:20">
      <c r="A1123" t="s">
        <v>673</v>
      </c>
      <c r="B1123">
        <v>1</v>
      </c>
      <c r="C1123" s="2">
        <v>44774</v>
      </c>
      <c r="D1123" t="s">
        <v>2134</v>
      </c>
      <c r="E1123">
        <v>2021106</v>
      </c>
      <c r="F1123">
        <v>2210716</v>
      </c>
      <c r="G1123">
        <v>211220</v>
      </c>
      <c r="H1123" t="s">
        <v>2360</v>
      </c>
      <c r="I1123" t="s">
        <v>1182</v>
      </c>
      <c r="J1123" t="s">
        <v>2325</v>
      </c>
      <c r="K1123" t="s">
        <v>1147</v>
      </c>
      <c r="L1123" t="s">
        <v>1148</v>
      </c>
      <c r="M1123" s="14">
        <v>12.0409853235467</v>
      </c>
      <c r="N1123" t="s">
        <v>1154</v>
      </c>
      <c r="O1123">
        <v>42.664441882167701</v>
      </c>
      <c r="P1123">
        <v>-109.004198778556</v>
      </c>
      <c r="Q1123">
        <v>23.7</v>
      </c>
      <c r="R1123" s="14">
        <v>-118.520131704479</v>
      </c>
      <c r="S1123" s="14">
        <v>-15.5905875382565</v>
      </c>
      <c r="T1123" s="14">
        <v>6.20456860157348</v>
      </c>
    </row>
    <row r="1124" spans="1:20">
      <c r="A1124" t="s">
        <v>918</v>
      </c>
      <c r="B1124">
        <v>1</v>
      </c>
      <c r="C1124" s="2">
        <v>44803</v>
      </c>
      <c r="D1124" t="s">
        <v>2135</v>
      </c>
      <c r="E1124">
        <v>2021625</v>
      </c>
      <c r="F1124">
        <v>2210991</v>
      </c>
      <c r="G1124">
        <v>211540</v>
      </c>
      <c r="H1124" t="s">
        <v>2360</v>
      </c>
      <c r="I1124" t="s">
        <v>1182</v>
      </c>
      <c r="J1124" t="s">
        <v>1163</v>
      </c>
      <c r="K1124" t="s">
        <v>1147</v>
      </c>
      <c r="L1124" t="s">
        <v>1148</v>
      </c>
      <c r="M1124" s="14">
        <v>510.72868899112598</v>
      </c>
      <c r="N1124" t="s">
        <v>1154</v>
      </c>
      <c r="O1124">
        <v>43.095905048617702</v>
      </c>
      <c r="P1124">
        <v>-109.951296853541</v>
      </c>
      <c r="Q1124">
        <v>40.4</v>
      </c>
      <c r="R1124" s="14">
        <v>-120.87859943023</v>
      </c>
      <c r="S1124" s="14">
        <v>-15.675355636161401</v>
      </c>
      <c r="T1124" s="14">
        <v>4.5242456590607301</v>
      </c>
    </row>
    <row r="1125" spans="1:20">
      <c r="A1125" t="s">
        <v>882</v>
      </c>
      <c r="B1125">
        <v>1</v>
      </c>
      <c r="C1125" s="2">
        <v>44795</v>
      </c>
      <c r="D1125" t="s">
        <v>2136</v>
      </c>
      <c r="E1125">
        <v>2021577</v>
      </c>
      <c r="F1125">
        <v>2210948</v>
      </c>
      <c r="G1125">
        <v>227920</v>
      </c>
      <c r="H1125" t="s">
        <v>2360</v>
      </c>
      <c r="I1125" t="s">
        <v>1182</v>
      </c>
      <c r="J1125" t="s">
        <v>2326</v>
      </c>
      <c r="K1125" t="s">
        <v>1147</v>
      </c>
      <c r="L1125" t="s">
        <v>1148</v>
      </c>
      <c r="M1125" s="14">
        <v>33.185797200802</v>
      </c>
      <c r="N1125" t="s">
        <v>1154</v>
      </c>
      <c r="O1125">
        <v>42.889991513336497</v>
      </c>
      <c r="P1125">
        <v>-109.387364098758</v>
      </c>
      <c r="Q1125">
        <v>19.600000000000001</v>
      </c>
      <c r="R1125" s="14">
        <v>-119.485496339245</v>
      </c>
      <c r="S1125" s="14">
        <v>-15.4777358194331</v>
      </c>
      <c r="T1125" s="14">
        <v>4.3363902162196597</v>
      </c>
    </row>
    <row r="1126" spans="1:20">
      <c r="A1126" t="s">
        <v>828</v>
      </c>
      <c r="B1126">
        <v>1</v>
      </c>
      <c r="C1126" s="2">
        <v>44789</v>
      </c>
      <c r="D1126" t="s">
        <v>2137</v>
      </c>
      <c r="E1126">
        <v>2021500</v>
      </c>
      <c r="F1126">
        <v>2210887</v>
      </c>
      <c r="G1126">
        <v>225220</v>
      </c>
      <c r="H1126" t="s">
        <v>2360</v>
      </c>
      <c r="I1126" t="s">
        <v>1182</v>
      </c>
      <c r="J1126" t="s">
        <v>2325</v>
      </c>
      <c r="K1126" t="s">
        <v>1147</v>
      </c>
      <c r="L1126" t="s">
        <v>1148</v>
      </c>
      <c r="M1126" s="14">
        <v>13.5960010057766</v>
      </c>
      <c r="N1126" t="s">
        <v>1154</v>
      </c>
      <c r="O1126">
        <v>44.746957096824701</v>
      </c>
      <c r="P1126">
        <v>-110.58486563280699</v>
      </c>
      <c r="Q1126">
        <v>9.8000000000000007</v>
      </c>
      <c r="R1126" s="14">
        <v>-123.961381835564</v>
      </c>
      <c r="S1126" s="14">
        <v>-15.6155114071206</v>
      </c>
      <c r="T1126" s="14">
        <v>0.96270942140068805</v>
      </c>
    </row>
    <row r="1127" spans="1:20">
      <c r="A1127" t="s">
        <v>247</v>
      </c>
      <c r="B1127">
        <v>1</v>
      </c>
      <c r="C1127" s="2">
        <v>44734</v>
      </c>
      <c r="D1127" t="s">
        <v>2138</v>
      </c>
      <c r="E1127">
        <v>2020578</v>
      </c>
      <c r="F1127">
        <v>2210252</v>
      </c>
      <c r="G1127">
        <v>201560</v>
      </c>
      <c r="H1127" t="s">
        <v>2360</v>
      </c>
      <c r="I1127" t="s">
        <v>1182</v>
      </c>
      <c r="J1127" t="s">
        <v>1163</v>
      </c>
      <c r="K1127" t="s">
        <v>1147</v>
      </c>
      <c r="L1127" t="s">
        <v>1148</v>
      </c>
      <c r="M1127" s="14">
        <v>239.28613611314199</v>
      </c>
      <c r="N1127" t="s">
        <v>1154</v>
      </c>
      <c r="O1127">
        <v>43.909350631027799</v>
      </c>
      <c r="P1127">
        <v>-110.525166019176</v>
      </c>
      <c r="Q1127">
        <v>21.2</v>
      </c>
      <c r="R1127" s="14">
        <v>-114.536212351855</v>
      </c>
      <c r="S1127" s="14">
        <v>-13.1341457073044</v>
      </c>
      <c r="T1127" s="14">
        <v>-9.4630466934199209</v>
      </c>
    </row>
    <row r="1128" spans="1:20">
      <c r="A1128" t="s">
        <v>598</v>
      </c>
      <c r="B1128">
        <v>1</v>
      </c>
      <c r="C1128" s="2">
        <v>44768</v>
      </c>
      <c r="D1128" t="s">
        <v>2139</v>
      </c>
      <c r="E1128">
        <v>2021030</v>
      </c>
      <c r="F1128">
        <v>2210633</v>
      </c>
      <c r="G1128">
        <v>211560</v>
      </c>
      <c r="H1128" t="s">
        <v>2360</v>
      </c>
      <c r="I1128" t="s">
        <v>1182</v>
      </c>
      <c r="J1128" t="s">
        <v>2326</v>
      </c>
      <c r="K1128" t="s">
        <v>1147</v>
      </c>
      <c r="L1128" t="s">
        <v>1148</v>
      </c>
      <c r="M1128" s="14">
        <v>27.3804228093326</v>
      </c>
      <c r="N1128" t="s">
        <v>1151</v>
      </c>
      <c r="O1128">
        <v>42.549450602926797</v>
      </c>
      <c r="P1128">
        <v>-108.76861485667</v>
      </c>
      <c r="Q1128">
        <v>20</v>
      </c>
      <c r="R1128" s="14">
        <v>-130.795422049547</v>
      </c>
      <c r="S1128" s="14">
        <v>-16.773626232089601</v>
      </c>
      <c r="T1128" s="14">
        <v>3.3935878071693799</v>
      </c>
    </row>
    <row r="1129" spans="1:20">
      <c r="A1129" t="s">
        <v>682</v>
      </c>
      <c r="B1129">
        <v>1</v>
      </c>
      <c r="C1129" s="2">
        <v>44775</v>
      </c>
      <c r="D1129" t="s">
        <v>2140</v>
      </c>
      <c r="E1129">
        <v>2021125</v>
      </c>
      <c r="F1129">
        <v>2210725</v>
      </c>
      <c r="G1129">
        <v>209160</v>
      </c>
      <c r="H1129" t="s">
        <v>2360</v>
      </c>
      <c r="I1129" t="s">
        <v>1182</v>
      </c>
      <c r="J1129" t="s">
        <v>1163</v>
      </c>
      <c r="K1129" t="s">
        <v>1147</v>
      </c>
      <c r="L1129" t="s">
        <v>1148</v>
      </c>
      <c r="M1129" s="14">
        <v>72.198202946446202</v>
      </c>
      <c r="N1129" t="s">
        <v>1151</v>
      </c>
      <c r="O1129">
        <v>44.449319291978902</v>
      </c>
      <c r="P1129">
        <v>-107.126753591613</v>
      </c>
      <c r="Q1129">
        <v>12</v>
      </c>
      <c r="R1129" s="14">
        <v>-135.452115437618</v>
      </c>
      <c r="S1129" s="14">
        <v>-17.821575327933498</v>
      </c>
      <c r="T1129" s="14">
        <v>7.1204871858501999</v>
      </c>
    </row>
    <row r="1130" spans="1:20">
      <c r="A1130" t="s">
        <v>604</v>
      </c>
      <c r="B1130">
        <v>1</v>
      </c>
      <c r="C1130" s="2">
        <v>44768</v>
      </c>
      <c r="D1130" t="s">
        <v>2141</v>
      </c>
      <c r="E1130">
        <v>2021028</v>
      </c>
      <c r="F1130">
        <v>2210640</v>
      </c>
      <c r="G1130">
        <v>205280</v>
      </c>
      <c r="H1130" t="s">
        <v>2360</v>
      </c>
      <c r="I1130" t="s">
        <v>1182</v>
      </c>
      <c r="J1130" t="s">
        <v>1153</v>
      </c>
      <c r="K1130" t="s">
        <v>1147</v>
      </c>
      <c r="L1130" t="s">
        <v>1148</v>
      </c>
      <c r="M1130" s="14">
        <v>1.0840326854462701</v>
      </c>
      <c r="N1130" t="s">
        <v>1154</v>
      </c>
      <c r="O1130">
        <v>41.3978197098807</v>
      </c>
      <c r="P1130">
        <v>-106.253812927639</v>
      </c>
      <c r="Q1130">
        <v>1.8</v>
      </c>
      <c r="R1130" s="14">
        <v>-125.972570849185</v>
      </c>
      <c r="S1130" s="14">
        <v>-16.977473745143399</v>
      </c>
      <c r="T1130" s="14">
        <v>9.8472191119626995</v>
      </c>
    </row>
    <row r="1131" spans="1:20">
      <c r="A1131" t="s">
        <v>788</v>
      </c>
      <c r="B1131">
        <v>1</v>
      </c>
      <c r="C1131" s="2">
        <v>44782</v>
      </c>
      <c r="D1131" t="s">
        <v>2142</v>
      </c>
      <c r="E1131">
        <v>2021451</v>
      </c>
      <c r="F1131">
        <v>2210840</v>
      </c>
      <c r="G1131">
        <v>224240</v>
      </c>
      <c r="H1131" t="s">
        <v>2360</v>
      </c>
      <c r="I1131" t="s">
        <v>1182</v>
      </c>
      <c r="J1131" t="s">
        <v>2325</v>
      </c>
      <c r="K1131" t="s">
        <v>1147</v>
      </c>
      <c r="L1131" t="s">
        <v>1148</v>
      </c>
      <c r="M1131" s="14">
        <v>14.155695646318801</v>
      </c>
      <c r="N1131" t="s">
        <v>1154</v>
      </c>
      <c r="O1131">
        <v>42.777448338093798</v>
      </c>
      <c r="P1131">
        <v>-109.215296504859</v>
      </c>
      <c r="Q1131">
        <v>14.5</v>
      </c>
      <c r="R1131" s="14">
        <v>-123.78353607651</v>
      </c>
      <c r="S1131" s="14">
        <v>-16.682703295771098</v>
      </c>
      <c r="T1131" s="14">
        <v>9.6780902896585399</v>
      </c>
    </row>
  </sheetData>
  <sortState xmlns:xlrd2="http://schemas.microsoft.com/office/spreadsheetml/2017/richdata2" ref="A3:T1131">
    <sortCondition ref="A3:A1131"/>
  </sortState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5C35-113F-4759-A32D-3E4C6A1E457D}">
  <dimension ref="A1:T98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S11" sqref="S11"/>
    </sheetView>
  </sheetViews>
  <sheetFormatPr defaultRowHeight="15"/>
  <cols>
    <col min="1" max="1" width="17.28515625" bestFit="1" customWidth="1"/>
    <col min="2" max="2" width="7" customWidth="1"/>
    <col min="3" max="3" width="9.7109375" bestFit="1" customWidth="1"/>
    <col min="5" max="5" width="14.140625" bestFit="1" customWidth="1"/>
    <col min="7" max="7" width="10.28515625" bestFit="1" customWidth="1"/>
    <col min="8" max="8" width="14.140625" customWidth="1"/>
    <col min="13" max="13" width="8.85546875" style="14"/>
    <col min="15" max="15" width="12" bestFit="1" customWidth="1"/>
    <col min="16" max="16" width="12.85546875" bestFit="1" customWidth="1"/>
    <col min="17" max="17" width="17.28515625" bestFit="1" customWidth="1"/>
    <col min="18" max="20" width="9.140625" style="9"/>
  </cols>
  <sheetData>
    <row r="1" spans="1:20">
      <c r="A1" t="s">
        <v>2324</v>
      </c>
    </row>
    <row r="2" spans="1:20">
      <c r="A2" t="s">
        <v>0</v>
      </c>
      <c r="B2" t="s">
        <v>2</v>
      </c>
      <c r="C2" t="s">
        <v>1</v>
      </c>
      <c r="D2" t="s">
        <v>1086</v>
      </c>
      <c r="E2" t="s">
        <v>1136</v>
      </c>
      <c r="F2" t="s">
        <v>4</v>
      </c>
      <c r="G2" t="s">
        <v>3</v>
      </c>
      <c r="H2" t="s">
        <v>2375</v>
      </c>
      <c r="I2" t="s">
        <v>1139</v>
      </c>
      <c r="J2" t="s">
        <v>1140</v>
      </c>
      <c r="K2" t="s">
        <v>1137</v>
      </c>
      <c r="L2" t="s">
        <v>1138</v>
      </c>
      <c r="M2" s="14" t="s">
        <v>1141</v>
      </c>
      <c r="N2" t="s">
        <v>1142</v>
      </c>
      <c r="O2" t="s">
        <v>1143</v>
      </c>
      <c r="P2" t="s">
        <v>1144</v>
      </c>
      <c r="Q2" t="s">
        <v>1145</v>
      </c>
      <c r="R2" s="12" t="s">
        <v>2377</v>
      </c>
      <c r="S2" s="12" t="s">
        <v>2378</v>
      </c>
      <c r="T2" s="5" t="s">
        <v>1085</v>
      </c>
    </row>
    <row r="3" spans="1:20">
      <c r="A3" t="s">
        <v>444</v>
      </c>
      <c r="B3">
        <v>2</v>
      </c>
      <c r="C3" s="2">
        <v>44769</v>
      </c>
      <c r="D3">
        <v>2021031</v>
      </c>
      <c r="E3" t="s">
        <v>1146</v>
      </c>
      <c r="F3">
        <v>2210677</v>
      </c>
      <c r="G3">
        <v>223180</v>
      </c>
      <c r="H3" t="s">
        <v>2341</v>
      </c>
      <c r="I3" t="s">
        <v>1149</v>
      </c>
      <c r="J3" t="s">
        <v>1150</v>
      </c>
      <c r="K3" t="s">
        <v>1147</v>
      </c>
      <c r="L3" t="s">
        <v>1148</v>
      </c>
      <c r="M3" s="14">
        <v>14.721844694163</v>
      </c>
      <c r="N3" t="s">
        <v>1151</v>
      </c>
      <c r="O3">
        <v>32.210740000000101</v>
      </c>
      <c r="P3">
        <v>-87.750330000000005</v>
      </c>
      <c r="Q3">
        <v>5</v>
      </c>
      <c r="R3" s="5">
        <v>-0.80769429325630504</v>
      </c>
      <c r="S3" s="5">
        <v>-6.0873950544521001E-2</v>
      </c>
      <c r="T3" s="5">
        <v>-0.32070268890013698</v>
      </c>
    </row>
    <row r="4" spans="1:20">
      <c r="A4" t="s">
        <v>436</v>
      </c>
      <c r="B4">
        <v>2</v>
      </c>
      <c r="C4" s="2">
        <v>44818</v>
      </c>
      <c r="D4">
        <v>2021759</v>
      </c>
      <c r="E4" t="s">
        <v>1152</v>
      </c>
      <c r="F4">
        <v>2211097</v>
      </c>
      <c r="G4">
        <v>229480</v>
      </c>
      <c r="H4" t="s">
        <v>2341</v>
      </c>
      <c r="I4" t="s">
        <v>1149</v>
      </c>
      <c r="J4" t="s">
        <v>1153</v>
      </c>
      <c r="K4" t="s">
        <v>1147</v>
      </c>
      <c r="L4" t="s">
        <v>1148</v>
      </c>
      <c r="M4" s="14">
        <v>4.0609520000000003</v>
      </c>
      <c r="N4" t="s">
        <v>1154</v>
      </c>
      <c r="O4">
        <v>31.21649</v>
      </c>
      <c r="P4">
        <v>-87.820549999999997</v>
      </c>
      <c r="Q4">
        <v>5.3</v>
      </c>
      <c r="R4" s="5">
        <v>-17.404576714545598</v>
      </c>
      <c r="S4" s="5">
        <v>-3.8538822903679502</v>
      </c>
      <c r="T4" s="5">
        <v>13.4264816083979</v>
      </c>
    </row>
    <row r="5" spans="1:20">
      <c r="A5" t="s">
        <v>301</v>
      </c>
      <c r="B5">
        <v>2</v>
      </c>
      <c r="C5" s="2">
        <v>44816</v>
      </c>
      <c r="D5">
        <v>2021722</v>
      </c>
      <c r="E5" t="s">
        <v>1171</v>
      </c>
      <c r="F5">
        <v>2211067</v>
      </c>
      <c r="G5">
        <v>229760</v>
      </c>
      <c r="H5" t="s">
        <v>2350</v>
      </c>
      <c r="I5" t="s">
        <v>1149</v>
      </c>
      <c r="J5" t="s">
        <v>1157</v>
      </c>
      <c r="K5" t="s">
        <v>1147</v>
      </c>
      <c r="L5" t="s">
        <v>1148</v>
      </c>
      <c r="M5" s="14">
        <v>7.7311159446219699</v>
      </c>
      <c r="N5" t="s">
        <v>1154</v>
      </c>
      <c r="O5">
        <v>36.350879999999997</v>
      </c>
      <c r="P5">
        <v>-90.803190000000001</v>
      </c>
      <c r="Q5">
        <v>1.4</v>
      </c>
      <c r="R5" s="5">
        <v>-11.070854558780299</v>
      </c>
      <c r="S5" s="5">
        <v>-1.36187993885891</v>
      </c>
      <c r="T5" s="5">
        <v>-0.17581504790897801</v>
      </c>
    </row>
    <row r="6" spans="1:20">
      <c r="A6" t="s">
        <v>55</v>
      </c>
      <c r="B6">
        <v>2</v>
      </c>
      <c r="C6" s="2">
        <v>44789</v>
      </c>
      <c r="D6">
        <v>2021497</v>
      </c>
      <c r="E6" t="s">
        <v>1172</v>
      </c>
      <c r="F6">
        <v>2210869</v>
      </c>
      <c r="G6">
        <v>208440</v>
      </c>
      <c r="H6" t="s">
        <v>2350</v>
      </c>
      <c r="I6" t="s">
        <v>1149</v>
      </c>
      <c r="J6" t="s">
        <v>1163</v>
      </c>
      <c r="K6" t="s">
        <v>1147</v>
      </c>
      <c r="L6" t="s">
        <v>1148</v>
      </c>
      <c r="M6" s="14">
        <v>63.2117056103436</v>
      </c>
      <c r="N6" t="s">
        <v>1154</v>
      </c>
      <c r="O6">
        <v>34.765590000000003</v>
      </c>
      <c r="P6">
        <v>-92.112440000000007</v>
      </c>
      <c r="Q6">
        <v>1.5</v>
      </c>
      <c r="R6" s="5">
        <v>4.1841192655566699</v>
      </c>
      <c r="S6" s="5">
        <v>1.4303701607528101</v>
      </c>
      <c r="T6" s="5">
        <v>-7.2588420204658304</v>
      </c>
    </row>
    <row r="7" spans="1:20">
      <c r="A7" t="s">
        <v>5</v>
      </c>
      <c r="B7">
        <v>2</v>
      </c>
      <c r="C7" s="2">
        <v>44722</v>
      </c>
      <c r="D7">
        <v>2020386</v>
      </c>
      <c r="E7" t="s">
        <v>1184</v>
      </c>
      <c r="F7">
        <v>2210094</v>
      </c>
      <c r="G7">
        <v>199200</v>
      </c>
      <c r="H7" t="s">
        <v>2363</v>
      </c>
      <c r="I7" t="s">
        <v>1185</v>
      </c>
      <c r="J7" t="s">
        <v>1150</v>
      </c>
      <c r="K7" t="s">
        <v>1147</v>
      </c>
      <c r="L7" t="s">
        <v>1148</v>
      </c>
      <c r="M7" s="14">
        <v>42.6196697128658</v>
      </c>
      <c r="N7" t="s">
        <v>1151</v>
      </c>
      <c r="O7">
        <v>31.424630000000001</v>
      </c>
      <c r="P7">
        <v>-110.4522</v>
      </c>
      <c r="Q7">
        <v>12.5</v>
      </c>
      <c r="R7" s="5">
        <v>-2.0739861208429701E-3</v>
      </c>
      <c r="S7" s="5">
        <v>3.9039288984131701</v>
      </c>
      <c r="T7" s="5">
        <v>-31.233505173426199</v>
      </c>
    </row>
    <row r="8" spans="1:20">
      <c r="A8" t="s">
        <v>6</v>
      </c>
      <c r="B8">
        <v>2</v>
      </c>
      <c r="C8" s="2">
        <v>44721</v>
      </c>
      <c r="D8">
        <v>2020374</v>
      </c>
      <c r="E8" t="s">
        <v>1186</v>
      </c>
      <c r="F8">
        <v>2210084</v>
      </c>
      <c r="G8">
        <v>216700</v>
      </c>
      <c r="H8" t="s">
        <v>2363</v>
      </c>
      <c r="I8" t="s">
        <v>1185</v>
      </c>
      <c r="J8" t="s">
        <v>1157</v>
      </c>
      <c r="K8" t="s">
        <v>1147</v>
      </c>
      <c r="L8" t="s">
        <v>1148</v>
      </c>
      <c r="M8" s="14">
        <v>4.1686645977698298</v>
      </c>
      <c r="N8" t="s">
        <v>1151</v>
      </c>
      <c r="O8">
        <v>33.511499999999998</v>
      </c>
      <c r="P8">
        <v>-111.9076</v>
      </c>
      <c r="Q8">
        <v>3.7</v>
      </c>
      <c r="R8" s="5">
        <v>-45.794419742833597</v>
      </c>
      <c r="S8" s="5">
        <v>-3.55113726580946</v>
      </c>
      <c r="T8" s="5">
        <v>-17.3853216163578</v>
      </c>
    </row>
    <row r="9" spans="1:20">
      <c r="A9" t="s">
        <v>457</v>
      </c>
      <c r="B9">
        <v>2</v>
      </c>
      <c r="C9" s="2">
        <v>44797</v>
      </c>
      <c r="D9">
        <v>2021582</v>
      </c>
      <c r="E9" t="s">
        <v>1191</v>
      </c>
      <c r="F9">
        <v>2210958</v>
      </c>
      <c r="G9">
        <v>223820</v>
      </c>
      <c r="H9" t="s">
        <v>2361</v>
      </c>
      <c r="I9" t="s">
        <v>1185</v>
      </c>
      <c r="J9" t="s">
        <v>1150</v>
      </c>
      <c r="K9" t="s">
        <v>1147</v>
      </c>
      <c r="L9" t="s">
        <v>1148</v>
      </c>
      <c r="M9" s="14">
        <v>19.371222514891599</v>
      </c>
      <c r="N9" t="s">
        <v>1154</v>
      </c>
      <c r="O9">
        <v>41.909460000000003</v>
      </c>
      <c r="P9">
        <v>-120.1067</v>
      </c>
      <c r="Q9">
        <v>4.0999999999999996</v>
      </c>
      <c r="R9" s="5">
        <v>-87.359386769871406</v>
      </c>
      <c r="S9" s="5">
        <v>-10.2376203148157</v>
      </c>
      <c r="T9" s="5">
        <v>-5.45842425134534</v>
      </c>
    </row>
    <row r="10" spans="1:20">
      <c r="A10" t="s">
        <v>197</v>
      </c>
      <c r="B10">
        <v>2</v>
      </c>
      <c r="C10" s="2">
        <v>44754</v>
      </c>
      <c r="D10">
        <v>2020792</v>
      </c>
      <c r="E10" t="s">
        <v>1192</v>
      </c>
      <c r="F10">
        <v>2210440</v>
      </c>
      <c r="G10">
        <v>207560</v>
      </c>
      <c r="H10" t="s">
        <v>2361</v>
      </c>
      <c r="I10" t="s">
        <v>1182</v>
      </c>
      <c r="J10" t="s">
        <v>1150</v>
      </c>
      <c r="K10" t="s">
        <v>1147</v>
      </c>
      <c r="L10" t="s">
        <v>1148</v>
      </c>
      <c r="M10" s="14">
        <v>12.2694556997599</v>
      </c>
      <c r="N10" t="s">
        <v>1151</v>
      </c>
      <c r="O10">
        <v>38.611409999999999</v>
      </c>
      <c r="P10">
        <v>-119.8751</v>
      </c>
      <c r="Q10">
        <v>16.5</v>
      </c>
      <c r="R10" s="5">
        <v>-89.817142209279396</v>
      </c>
      <c r="S10" s="5">
        <v>-11.817045642182</v>
      </c>
      <c r="T10" s="5">
        <v>4.7192229281772002</v>
      </c>
    </row>
    <row r="11" spans="1:20">
      <c r="A11" t="s">
        <v>337</v>
      </c>
      <c r="B11">
        <v>2</v>
      </c>
      <c r="C11" s="2">
        <v>44767</v>
      </c>
      <c r="D11">
        <v>2021002</v>
      </c>
      <c r="E11" t="s">
        <v>1237</v>
      </c>
      <c r="F11">
        <v>2210636</v>
      </c>
      <c r="G11">
        <v>211620</v>
      </c>
      <c r="H11" t="s">
        <v>2367</v>
      </c>
      <c r="I11" t="s">
        <v>1182</v>
      </c>
      <c r="J11" t="s">
        <v>1153</v>
      </c>
      <c r="K11" t="s">
        <v>1147</v>
      </c>
      <c r="L11" t="s">
        <v>1148</v>
      </c>
      <c r="M11" s="14">
        <v>1.9776945561680499</v>
      </c>
      <c r="N11" t="s">
        <v>1154</v>
      </c>
      <c r="O11">
        <v>39.161909999999999</v>
      </c>
      <c r="P11">
        <v>-106.66670000000001</v>
      </c>
      <c r="Q11">
        <v>5.5</v>
      </c>
      <c r="R11" s="5">
        <v>-112.230324843227</v>
      </c>
      <c r="S11" s="5">
        <v>-13.8742084128376</v>
      </c>
      <c r="T11" s="5">
        <v>-1.2366575405260301</v>
      </c>
    </row>
    <row r="12" spans="1:20">
      <c r="A12" t="s">
        <v>346</v>
      </c>
      <c r="B12">
        <v>2</v>
      </c>
      <c r="C12" s="2">
        <v>44770</v>
      </c>
      <c r="D12">
        <v>2021069</v>
      </c>
      <c r="E12" t="s">
        <v>1238</v>
      </c>
      <c r="F12">
        <v>2210673</v>
      </c>
      <c r="G12">
        <v>215080</v>
      </c>
      <c r="H12" t="s">
        <v>2367</v>
      </c>
      <c r="I12" t="s">
        <v>1182</v>
      </c>
      <c r="J12" t="s">
        <v>1153</v>
      </c>
      <c r="K12" t="s">
        <v>1147</v>
      </c>
      <c r="L12" t="s">
        <v>1148</v>
      </c>
      <c r="M12" s="14">
        <v>3.4044916757679098</v>
      </c>
      <c r="N12" t="s">
        <v>1154</v>
      </c>
      <c r="O12">
        <v>40.061610000000002</v>
      </c>
      <c r="P12">
        <v>-107.1223</v>
      </c>
      <c r="Q12">
        <v>4</v>
      </c>
      <c r="R12" s="5">
        <v>-129.12374064775199</v>
      </c>
      <c r="S12" s="5">
        <v>-17.776909142021399</v>
      </c>
      <c r="T12" s="5">
        <v>13.0915324884191</v>
      </c>
    </row>
    <row r="13" spans="1:20">
      <c r="A13" t="s">
        <v>291</v>
      </c>
      <c r="B13">
        <v>2</v>
      </c>
      <c r="C13" s="2">
        <v>44789</v>
      </c>
      <c r="D13">
        <v>2021485</v>
      </c>
      <c r="E13" t="s">
        <v>1261</v>
      </c>
      <c r="F13">
        <v>2210873</v>
      </c>
      <c r="G13">
        <v>205840</v>
      </c>
      <c r="H13" t="s">
        <v>2327</v>
      </c>
      <c r="I13" t="s">
        <v>1258</v>
      </c>
      <c r="J13" t="s">
        <v>1163</v>
      </c>
      <c r="K13" t="s">
        <v>1147</v>
      </c>
      <c r="L13" t="s">
        <v>1148</v>
      </c>
      <c r="M13" s="14">
        <v>302.56612466417999</v>
      </c>
      <c r="N13" t="s">
        <v>1151</v>
      </c>
      <c r="O13">
        <v>41.412100000000002</v>
      </c>
      <c r="P13">
        <v>-73.198750000000004</v>
      </c>
      <c r="Q13">
        <v>20.8</v>
      </c>
      <c r="R13" s="5">
        <v>-45.121570411761198</v>
      </c>
      <c r="S13" s="5">
        <v>-7.0844552693766403</v>
      </c>
      <c r="T13" s="5">
        <v>11.5540717432519</v>
      </c>
    </row>
    <row r="14" spans="1:20">
      <c r="A14" t="s">
        <v>196</v>
      </c>
      <c r="B14">
        <v>2</v>
      </c>
      <c r="C14" s="2">
        <v>44782</v>
      </c>
      <c r="D14">
        <v>2021405</v>
      </c>
      <c r="E14" t="s">
        <v>1262</v>
      </c>
      <c r="F14">
        <v>2210798</v>
      </c>
      <c r="G14">
        <v>205980</v>
      </c>
      <c r="H14" t="s">
        <v>2327</v>
      </c>
      <c r="I14" t="s">
        <v>1258</v>
      </c>
      <c r="J14" t="s">
        <v>1157</v>
      </c>
      <c r="K14" t="s">
        <v>1147</v>
      </c>
      <c r="L14" t="s">
        <v>1148</v>
      </c>
      <c r="M14" s="14">
        <v>7.1271274127838202</v>
      </c>
      <c r="N14" t="s">
        <v>1154</v>
      </c>
      <c r="O14">
        <v>41.857599999999998</v>
      </c>
      <c r="P14">
        <v>-72.297839999999994</v>
      </c>
      <c r="Q14">
        <v>3.45</v>
      </c>
      <c r="R14" s="5">
        <v>-39.125185885497601</v>
      </c>
      <c r="S14" s="5">
        <v>-5.8576772709238698</v>
      </c>
      <c r="T14" s="5">
        <v>7.7362322818933498</v>
      </c>
    </row>
    <row r="15" spans="1:20">
      <c r="A15" t="s">
        <v>101</v>
      </c>
      <c r="B15">
        <v>2</v>
      </c>
      <c r="C15" s="2">
        <v>44742</v>
      </c>
      <c r="D15">
        <v>2020700</v>
      </c>
      <c r="E15" t="s">
        <v>1266</v>
      </c>
      <c r="F15">
        <v>2210367</v>
      </c>
      <c r="G15">
        <v>216620</v>
      </c>
      <c r="H15" t="s">
        <v>2368</v>
      </c>
      <c r="I15" t="s">
        <v>1149</v>
      </c>
      <c r="J15" t="s">
        <v>1153</v>
      </c>
      <c r="K15" t="s">
        <v>1147</v>
      </c>
      <c r="L15" t="s">
        <v>1148</v>
      </c>
      <c r="M15" s="14">
        <v>1.0745119483858501</v>
      </c>
      <c r="N15" t="s">
        <v>1151</v>
      </c>
      <c r="O15">
        <v>39.045319999999997</v>
      </c>
      <c r="P15">
        <v>-75.715280000000007</v>
      </c>
      <c r="Q15">
        <v>3.8</v>
      </c>
      <c r="R15" s="5">
        <v>-44.349032148605701</v>
      </c>
      <c r="S15" s="5">
        <v>-6.1344276639746997</v>
      </c>
      <c r="T15" s="5">
        <v>4.72638916319187</v>
      </c>
    </row>
    <row r="16" spans="1:20">
      <c r="A16" t="s">
        <v>645</v>
      </c>
      <c r="B16">
        <v>2</v>
      </c>
      <c r="C16" s="2">
        <v>44826</v>
      </c>
      <c r="D16">
        <v>2021827</v>
      </c>
      <c r="E16" t="s">
        <v>1267</v>
      </c>
      <c r="F16">
        <v>2211163</v>
      </c>
      <c r="G16">
        <v>228080</v>
      </c>
      <c r="H16" t="s">
        <v>2368</v>
      </c>
      <c r="I16" t="s">
        <v>1159</v>
      </c>
      <c r="J16" t="s">
        <v>1153</v>
      </c>
      <c r="K16" t="s">
        <v>1147</v>
      </c>
      <c r="L16" t="s">
        <v>1148</v>
      </c>
      <c r="M16" s="14">
        <v>2.6586367576645702</v>
      </c>
      <c r="N16" t="s">
        <v>1151</v>
      </c>
      <c r="O16">
        <v>39.823689999999999</v>
      </c>
      <c r="P16">
        <v>-75.644289999999998</v>
      </c>
      <c r="Q16">
        <v>1.9</v>
      </c>
      <c r="R16" s="5">
        <v>-35.4164913334359</v>
      </c>
      <c r="S16" s="5">
        <v>-5.9499501189079398</v>
      </c>
      <c r="T16" s="5">
        <v>12.183109617827601</v>
      </c>
    </row>
    <row r="17" spans="1:20">
      <c r="A17" t="s">
        <v>553</v>
      </c>
      <c r="B17">
        <v>2</v>
      </c>
      <c r="C17" s="2">
        <v>44813</v>
      </c>
      <c r="D17">
        <v>2021708</v>
      </c>
      <c r="E17" t="s">
        <v>1274</v>
      </c>
      <c r="F17">
        <v>2211060</v>
      </c>
      <c r="G17">
        <v>225300</v>
      </c>
      <c r="H17" t="s">
        <v>2338</v>
      </c>
      <c r="I17" t="s">
        <v>1149</v>
      </c>
      <c r="J17" t="s">
        <v>1150</v>
      </c>
      <c r="K17" t="s">
        <v>1147</v>
      </c>
      <c r="L17" t="s">
        <v>1148</v>
      </c>
      <c r="M17" s="14">
        <v>19.492675897097602</v>
      </c>
      <c r="N17" t="s">
        <v>1154</v>
      </c>
      <c r="O17">
        <v>27.58052</v>
      </c>
      <c r="P17">
        <v>-81.512140000000002</v>
      </c>
      <c r="Q17">
        <v>15.8</v>
      </c>
      <c r="R17" s="5">
        <v>3.5874512940910401</v>
      </c>
      <c r="S17" s="5">
        <v>0.3925068758584</v>
      </c>
      <c r="T17" s="5">
        <v>0.447396287223844</v>
      </c>
    </row>
    <row r="18" spans="1:20">
      <c r="A18" t="s">
        <v>490</v>
      </c>
      <c r="B18">
        <v>2</v>
      </c>
      <c r="C18" s="2">
        <v>44812</v>
      </c>
      <c r="D18">
        <v>2021707</v>
      </c>
      <c r="E18" t="s">
        <v>1277</v>
      </c>
      <c r="F18">
        <v>2211058</v>
      </c>
      <c r="G18">
        <v>225280</v>
      </c>
      <c r="H18" t="s">
        <v>2338</v>
      </c>
      <c r="I18" t="s">
        <v>1149</v>
      </c>
      <c r="J18" t="s">
        <v>1150</v>
      </c>
      <c r="K18" t="s">
        <v>1147</v>
      </c>
      <c r="L18" t="s">
        <v>1148</v>
      </c>
      <c r="M18" s="14">
        <v>1.7013653296119999</v>
      </c>
      <c r="N18" t="s">
        <v>1151</v>
      </c>
      <c r="O18">
        <v>26.946740000000101</v>
      </c>
      <c r="P18">
        <v>-82.023079999999993</v>
      </c>
      <c r="Q18">
        <v>4.75</v>
      </c>
      <c r="R18" s="5">
        <v>14.2833585015509</v>
      </c>
      <c r="S18" s="5">
        <v>3.3447259935118701</v>
      </c>
      <c r="T18" s="5">
        <v>-12.474449446544</v>
      </c>
    </row>
    <row r="19" spans="1:20">
      <c r="A19" t="s">
        <v>178</v>
      </c>
      <c r="B19">
        <v>2</v>
      </c>
      <c r="C19" s="2">
        <v>44756</v>
      </c>
      <c r="D19">
        <v>2020828</v>
      </c>
      <c r="E19" t="s">
        <v>1285</v>
      </c>
      <c r="F19">
        <v>2210496</v>
      </c>
      <c r="G19">
        <v>216040</v>
      </c>
      <c r="H19" t="s">
        <v>2340</v>
      </c>
      <c r="I19" t="s">
        <v>1149</v>
      </c>
      <c r="J19" t="s">
        <v>1153</v>
      </c>
      <c r="K19" t="s">
        <v>1147</v>
      </c>
      <c r="L19" t="s">
        <v>1148</v>
      </c>
      <c r="M19" s="14">
        <v>2.6429530598352202</v>
      </c>
      <c r="N19" t="s">
        <v>1151</v>
      </c>
      <c r="O19">
        <v>33.01464</v>
      </c>
      <c r="P19">
        <v>-83.026650000000004</v>
      </c>
      <c r="Q19">
        <v>7.5</v>
      </c>
      <c r="R19" s="5">
        <v>10.8406715432921</v>
      </c>
      <c r="S19" s="5">
        <v>3.6523652175318699</v>
      </c>
      <c r="T19" s="5">
        <v>-18.378250196962799</v>
      </c>
    </row>
    <row r="20" spans="1:20">
      <c r="A20" t="s">
        <v>147</v>
      </c>
      <c r="B20">
        <v>2</v>
      </c>
      <c r="C20" s="2">
        <v>44749</v>
      </c>
      <c r="D20">
        <v>2020731</v>
      </c>
      <c r="E20" t="s">
        <v>1286</v>
      </c>
      <c r="F20">
        <v>2210384</v>
      </c>
      <c r="G20">
        <v>218660</v>
      </c>
      <c r="H20" t="s">
        <v>2340</v>
      </c>
      <c r="I20" t="s">
        <v>1149</v>
      </c>
      <c r="J20" t="s">
        <v>1153</v>
      </c>
      <c r="K20" t="s">
        <v>1147</v>
      </c>
      <c r="L20" t="s">
        <v>1148</v>
      </c>
      <c r="M20" s="14">
        <v>1.9145579668897199</v>
      </c>
      <c r="N20" t="s">
        <v>1151</v>
      </c>
      <c r="O20">
        <v>31.755690000000001</v>
      </c>
      <c r="P20">
        <v>-83.499639999999999</v>
      </c>
      <c r="Q20">
        <v>1.5</v>
      </c>
      <c r="R20" s="5">
        <v>-4.4065701724611497</v>
      </c>
      <c r="S20" s="5">
        <v>-0.74832873699848201</v>
      </c>
      <c r="T20" s="5">
        <v>1.5800597235267</v>
      </c>
    </row>
    <row r="21" spans="1:20">
      <c r="A21" t="s">
        <v>28</v>
      </c>
      <c r="B21">
        <v>2</v>
      </c>
      <c r="C21" s="2">
        <v>44756</v>
      </c>
      <c r="D21">
        <v>2020833</v>
      </c>
      <c r="E21" t="s">
        <v>1318</v>
      </c>
      <c r="F21">
        <v>2210476</v>
      </c>
      <c r="G21">
        <v>200920</v>
      </c>
      <c r="H21" t="s">
        <v>2355</v>
      </c>
      <c r="I21" t="s">
        <v>1319</v>
      </c>
      <c r="J21" t="s">
        <v>1157</v>
      </c>
      <c r="K21" t="s">
        <v>1147</v>
      </c>
      <c r="L21" t="s">
        <v>1148</v>
      </c>
      <c r="M21" s="14">
        <v>5.1762133959592704</v>
      </c>
      <c r="N21" t="s">
        <v>1151</v>
      </c>
      <c r="O21">
        <v>41.466389999999997</v>
      </c>
      <c r="P21">
        <v>-94.440479999999994</v>
      </c>
      <c r="Q21">
        <v>6.7</v>
      </c>
      <c r="R21" s="5">
        <v>-14.368974730824601</v>
      </c>
      <c r="S21" s="5">
        <v>-0.72649102237623497</v>
      </c>
      <c r="T21" s="5">
        <v>-8.5570465518147394</v>
      </c>
    </row>
    <row r="22" spans="1:20">
      <c r="A22" t="s">
        <v>245</v>
      </c>
      <c r="B22">
        <v>2</v>
      </c>
      <c r="C22" s="2">
        <v>44818</v>
      </c>
      <c r="D22">
        <v>2021749</v>
      </c>
      <c r="E22" t="s">
        <v>1322</v>
      </c>
      <c r="F22">
        <v>2211079</v>
      </c>
      <c r="G22">
        <v>229060</v>
      </c>
      <c r="H22" t="s">
        <v>2355</v>
      </c>
      <c r="I22" t="s">
        <v>1319</v>
      </c>
      <c r="J22" t="s">
        <v>1153</v>
      </c>
      <c r="K22" t="s">
        <v>1147</v>
      </c>
      <c r="L22" t="s">
        <v>1148</v>
      </c>
      <c r="M22" s="14">
        <v>1.4023321340511199</v>
      </c>
      <c r="N22" t="s">
        <v>1151</v>
      </c>
      <c r="O22">
        <v>40.655749999999998</v>
      </c>
      <c r="P22">
        <v>-92.374840000000006</v>
      </c>
      <c r="Q22">
        <v>2.5</v>
      </c>
      <c r="R22" s="5">
        <v>-19.796576061385601</v>
      </c>
      <c r="S22" s="5">
        <v>-1.3538800300111</v>
      </c>
      <c r="T22" s="5">
        <v>-8.9655358212968004</v>
      </c>
    </row>
    <row r="23" spans="1:20">
      <c r="A23" t="s">
        <v>453</v>
      </c>
      <c r="B23">
        <v>2</v>
      </c>
      <c r="C23" s="2">
        <v>44783</v>
      </c>
      <c r="D23">
        <v>2021427</v>
      </c>
      <c r="E23" t="s">
        <v>1327</v>
      </c>
      <c r="F23">
        <v>2210800</v>
      </c>
      <c r="G23">
        <v>224300</v>
      </c>
      <c r="H23" t="s">
        <v>2364</v>
      </c>
      <c r="I23" t="s">
        <v>1182</v>
      </c>
      <c r="J23" t="s">
        <v>1163</v>
      </c>
      <c r="K23" t="s">
        <v>1147</v>
      </c>
      <c r="L23" t="s">
        <v>1148</v>
      </c>
      <c r="M23" s="14">
        <v>369.95390010690801</v>
      </c>
      <c r="N23" t="s">
        <v>1154</v>
      </c>
      <c r="O23">
        <v>47.882849999999998</v>
      </c>
      <c r="P23">
        <v>-116.87560000000001</v>
      </c>
      <c r="Q23">
        <v>20</v>
      </c>
      <c r="R23" s="5">
        <v>-97.658482615041706</v>
      </c>
      <c r="S23" s="5">
        <v>-12.5913280073867</v>
      </c>
      <c r="T23" s="5">
        <v>3.0721414440519501</v>
      </c>
    </row>
    <row r="24" spans="1:20">
      <c r="A24" t="s">
        <v>695</v>
      </c>
      <c r="B24">
        <v>2</v>
      </c>
      <c r="C24" s="2">
        <v>44790</v>
      </c>
      <c r="D24">
        <v>2021524</v>
      </c>
      <c r="E24" t="s">
        <v>1330</v>
      </c>
      <c r="F24">
        <v>2210908</v>
      </c>
      <c r="G24">
        <v>224100</v>
      </c>
      <c r="H24" t="s">
        <v>2364</v>
      </c>
      <c r="I24" t="s">
        <v>1182</v>
      </c>
      <c r="J24" t="s">
        <v>1157</v>
      </c>
      <c r="K24" t="s">
        <v>1147</v>
      </c>
      <c r="L24" t="s">
        <v>1148</v>
      </c>
      <c r="M24" s="14">
        <v>8.9787468398368695</v>
      </c>
      <c r="N24" t="s">
        <v>1154</v>
      </c>
      <c r="O24">
        <v>44.85172</v>
      </c>
      <c r="P24">
        <v>-115.96510000000001</v>
      </c>
      <c r="Q24">
        <v>10.1</v>
      </c>
      <c r="R24" s="5">
        <v>-115.36157884235899</v>
      </c>
      <c r="S24" s="5">
        <v>-15.052703956747299</v>
      </c>
      <c r="T24" s="5">
        <v>5.0600528116194798</v>
      </c>
    </row>
    <row r="25" spans="1:20">
      <c r="A25" t="s">
        <v>654</v>
      </c>
      <c r="B25">
        <v>2</v>
      </c>
      <c r="C25" s="2">
        <v>44823</v>
      </c>
      <c r="D25">
        <v>2021785</v>
      </c>
      <c r="E25" t="s">
        <v>1343</v>
      </c>
      <c r="F25">
        <v>2211124</v>
      </c>
      <c r="G25">
        <v>228240</v>
      </c>
      <c r="H25" t="s">
        <v>2345</v>
      </c>
      <c r="I25" t="s">
        <v>1159</v>
      </c>
      <c r="J25" t="s">
        <v>1150</v>
      </c>
      <c r="K25" t="s">
        <v>1147</v>
      </c>
      <c r="L25" t="s">
        <v>1148</v>
      </c>
      <c r="M25" s="14">
        <v>10.7672600988634</v>
      </c>
      <c r="N25" t="s">
        <v>1151</v>
      </c>
      <c r="O25">
        <v>37.615380000000002</v>
      </c>
      <c r="P25">
        <v>-88.275120000000001</v>
      </c>
      <c r="Q25">
        <v>4.5</v>
      </c>
      <c r="R25" s="5">
        <v>-15.3441490664424</v>
      </c>
      <c r="S25" s="5">
        <v>-2.342665798264</v>
      </c>
      <c r="T25" s="5">
        <v>3.39717731966957</v>
      </c>
    </row>
    <row r="26" spans="1:20">
      <c r="A26" t="s">
        <v>706</v>
      </c>
      <c r="B26">
        <v>2</v>
      </c>
      <c r="C26" s="2">
        <v>44813</v>
      </c>
      <c r="D26">
        <v>2021706</v>
      </c>
      <c r="E26" t="s">
        <v>1344</v>
      </c>
      <c r="F26">
        <v>2211051</v>
      </c>
      <c r="G26">
        <v>228180</v>
      </c>
      <c r="H26" t="s">
        <v>2345</v>
      </c>
      <c r="I26" t="s">
        <v>1319</v>
      </c>
      <c r="J26" t="s">
        <v>1153</v>
      </c>
      <c r="K26" t="s">
        <v>1147</v>
      </c>
      <c r="L26" t="s">
        <v>1148</v>
      </c>
      <c r="M26" s="14">
        <v>1.33415409630002</v>
      </c>
      <c r="N26" t="s">
        <v>1151</v>
      </c>
      <c r="O26">
        <v>38.332299999999996</v>
      </c>
      <c r="P26">
        <v>-89.856359999999995</v>
      </c>
      <c r="Q26">
        <v>5</v>
      </c>
      <c r="R26" s="5">
        <v>-10.6777292657075</v>
      </c>
      <c r="S26" s="5">
        <v>-0.33257659213353702</v>
      </c>
      <c r="T26" s="5">
        <v>-8.0171165286391997</v>
      </c>
    </row>
    <row r="27" spans="1:20">
      <c r="A27" t="s">
        <v>686</v>
      </c>
      <c r="B27">
        <v>2</v>
      </c>
      <c r="C27" s="2">
        <v>44811</v>
      </c>
      <c r="D27">
        <v>2021685</v>
      </c>
      <c r="E27" t="s">
        <v>1360</v>
      </c>
      <c r="F27">
        <v>2211049</v>
      </c>
      <c r="G27">
        <v>226700</v>
      </c>
      <c r="H27" t="s">
        <v>2344</v>
      </c>
      <c r="I27" t="s">
        <v>1319</v>
      </c>
      <c r="J27" t="s">
        <v>1153</v>
      </c>
      <c r="K27" t="s">
        <v>1147</v>
      </c>
      <c r="L27" t="s">
        <v>1148</v>
      </c>
      <c r="M27" s="14">
        <v>1.2247484430759701</v>
      </c>
      <c r="N27" t="s">
        <v>1151</v>
      </c>
      <c r="O27">
        <v>38.436230000000002</v>
      </c>
      <c r="P27">
        <v>-85.862089999999995</v>
      </c>
      <c r="Q27">
        <v>1.4</v>
      </c>
      <c r="R27" s="5">
        <v>3.3343394996324101</v>
      </c>
      <c r="S27" s="5">
        <v>3.10023265819581</v>
      </c>
      <c r="T27" s="5">
        <v>-21.467521765933999</v>
      </c>
    </row>
    <row r="28" spans="1:20">
      <c r="A28" t="s">
        <v>326</v>
      </c>
      <c r="B28">
        <v>2</v>
      </c>
      <c r="C28" s="2">
        <v>44750</v>
      </c>
      <c r="D28">
        <v>2020750</v>
      </c>
      <c r="E28" t="s">
        <v>1362</v>
      </c>
      <c r="F28">
        <v>2210410</v>
      </c>
      <c r="G28">
        <v>202360</v>
      </c>
      <c r="H28" t="s">
        <v>2344</v>
      </c>
      <c r="I28" t="s">
        <v>1363</v>
      </c>
      <c r="J28" t="s">
        <v>1157</v>
      </c>
      <c r="K28" t="s">
        <v>1147</v>
      </c>
      <c r="L28" t="s">
        <v>1148</v>
      </c>
      <c r="M28" s="14">
        <v>9.3267826339962703</v>
      </c>
      <c r="N28" t="s">
        <v>1154</v>
      </c>
      <c r="O28">
        <v>41.544649999999997</v>
      </c>
      <c r="P28">
        <v>-85.427430000000001</v>
      </c>
      <c r="Q28">
        <v>2.6</v>
      </c>
      <c r="R28" s="6">
        <v>-29.104666378267101</v>
      </c>
      <c r="S28" s="6">
        <v>-3.1949579126343202</v>
      </c>
      <c r="T28" s="6">
        <v>-3.5450030771925101</v>
      </c>
    </row>
    <row r="29" spans="1:20">
      <c r="A29" t="s">
        <v>569</v>
      </c>
      <c r="B29">
        <v>2</v>
      </c>
      <c r="C29" s="2">
        <v>44817</v>
      </c>
      <c r="D29">
        <v>2021724</v>
      </c>
      <c r="E29" t="s">
        <v>1411</v>
      </c>
      <c r="F29">
        <v>2211087</v>
      </c>
      <c r="G29">
        <v>223380</v>
      </c>
      <c r="H29" t="s">
        <v>2369</v>
      </c>
      <c r="I29" t="s">
        <v>1241</v>
      </c>
      <c r="J29" t="s">
        <v>1157</v>
      </c>
      <c r="K29" t="s">
        <v>1147</v>
      </c>
      <c r="L29" t="s">
        <v>1148</v>
      </c>
      <c r="M29" s="14">
        <v>7.6443773885192403</v>
      </c>
      <c r="N29" t="s">
        <v>1151</v>
      </c>
      <c r="O29">
        <v>37.655729999999998</v>
      </c>
      <c r="P29">
        <v>-97.399510000000006</v>
      </c>
      <c r="Q29">
        <v>1.4</v>
      </c>
      <c r="R29" s="5">
        <v>7.1565852074735297</v>
      </c>
      <c r="S29" s="5">
        <v>3.5459416278624798</v>
      </c>
      <c r="T29" s="5">
        <v>-21.210947815426302</v>
      </c>
    </row>
    <row r="30" spans="1:20">
      <c r="A30" t="s">
        <v>571</v>
      </c>
      <c r="B30">
        <v>2</v>
      </c>
      <c r="C30" s="2">
        <v>44816</v>
      </c>
      <c r="D30">
        <v>2021716</v>
      </c>
      <c r="E30" t="s">
        <v>1412</v>
      </c>
      <c r="F30">
        <v>2211065</v>
      </c>
      <c r="G30">
        <v>227080</v>
      </c>
      <c r="H30" t="s">
        <v>2369</v>
      </c>
      <c r="I30" t="s">
        <v>1241</v>
      </c>
      <c r="J30" t="s">
        <v>1153</v>
      </c>
      <c r="K30" t="s">
        <v>1147</v>
      </c>
      <c r="L30" t="s">
        <v>1148</v>
      </c>
      <c r="M30" s="14">
        <v>3.3931173805268702</v>
      </c>
      <c r="N30" t="s">
        <v>1151</v>
      </c>
      <c r="O30">
        <v>38.203499999999998</v>
      </c>
      <c r="P30">
        <v>-98.202449999999999</v>
      </c>
      <c r="Q30">
        <v>5.0999999999999996</v>
      </c>
      <c r="R30" s="5">
        <v>-21.051930236346099</v>
      </c>
      <c r="S30" s="5">
        <v>-1.13011924149933</v>
      </c>
      <c r="T30" s="5">
        <v>-12.0109763043514</v>
      </c>
    </row>
    <row r="31" spans="1:20">
      <c r="A31" t="s">
        <v>23</v>
      </c>
      <c r="B31">
        <v>2</v>
      </c>
      <c r="C31" s="2">
        <v>44728</v>
      </c>
      <c r="D31">
        <v>2020483</v>
      </c>
      <c r="E31" t="s">
        <v>1431</v>
      </c>
      <c r="F31">
        <v>2210156</v>
      </c>
      <c r="G31">
        <v>207220</v>
      </c>
      <c r="H31" t="s">
        <v>2342</v>
      </c>
      <c r="I31" t="s">
        <v>1159</v>
      </c>
      <c r="J31" t="s">
        <v>1150</v>
      </c>
      <c r="K31" t="s">
        <v>1147</v>
      </c>
      <c r="L31" t="s">
        <v>1148</v>
      </c>
      <c r="M31" s="14">
        <v>15.4436067088449</v>
      </c>
      <c r="N31" t="s">
        <v>1151</v>
      </c>
      <c r="O31">
        <v>37.486930000000001</v>
      </c>
      <c r="P31">
        <v>-84.679109999999994</v>
      </c>
      <c r="Q31">
        <v>4.2</v>
      </c>
      <c r="R31" s="5">
        <v>-25.143169307817001</v>
      </c>
      <c r="S31" s="5">
        <v>-4.1921033358309998</v>
      </c>
      <c r="T31" s="5">
        <v>8.3936573788310191</v>
      </c>
    </row>
    <row r="32" spans="1:20">
      <c r="A32" t="s">
        <v>62</v>
      </c>
      <c r="B32">
        <v>2</v>
      </c>
      <c r="C32" s="2">
        <v>44734</v>
      </c>
      <c r="D32">
        <v>2020558</v>
      </c>
      <c r="E32" t="s">
        <v>1437</v>
      </c>
      <c r="F32">
        <v>2210232</v>
      </c>
      <c r="G32">
        <v>201740</v>
      </c>
      <c r="H32" t="s">
        <v>2342</v>
      </c>
      <c r="I32" t="s">
        <v>1149</v>
      </c>
      <c r="J32" t="s">
        <v>1150</v>
      </c>
      <c r="K32" t="s">
        <v>1147</v>
      </c>
      <c r="L32" t="s">
        <v>1148</v>
      </c>
      <c r="M32" s="14">
        <v>34.1117920620365</v>
      </c>
      <c r="N32" t="s">
        <v>1154</v>
      </c>
      <c r="O32">
        <v>36.813870000000001</v>
      </c>
      <c r="P32">
        <v>-89.109430000000003</v>
      </c>
      <c r="Q32">
        <v>2</v>
      </c>
      <c r="R32" s="5">
        <v>-15.230997445385</v>
      </c>
      <c r="S32" s="5">
        <v>-2.3988563883317</v>
      </c>
      <c r="T32" s="5">
        <v>3.9598536612686002</v>
      </c>
    </row>
    <row r="33" spans="1:20">
      <c r="A33" t="s">
        <v>48</v>
      </c>
      <c r="B33">
        <v>2</v>
      </c>
      <c r="C33" s="2">
        <v>44732</v>
      </c>
      <c r="D33">
        <v>2020523</v>
      </c>
      <c r="E33" t="s">
        <v>1440</v>
      </c>
      <c r="F33">
        <v>2210188</v>
      </c>
      <c r="G33">
        <v>219280</v>
      </c>
      <c r="H33" t="s">
        <v>2351</v>
      </c>
      <c r="I33" t="s">
        <v>1149</v>
      </c>
      <c r="J33" t="s">
        <v>1153</v>
      </c>
      <c r="K33" t="s">
        <v>1147</v>
      </c>
      <c r="L33" t="s">
        <v>1148</v>
      </c>
      <c r="M33" s="14">
        <v>1.4637176464199999</v>
      </c>
      <c r="N33" t="s">
        <v>1151</v>
      </c>
      <c r="O33">
        <v>30.130269999999999</v>
      </c>
      <c r="P33">
        <v>-93.204490000000007</v>
      </c>
      <c r="Q33">
        <v>2.4</v>
      </c>
      <c r="R33" s="5">
        <v>11.515321393658301</v>
      </c>
      <c r="S33" s="5">
        <v>2.8179497237071902</v>
      </c>
      <c r="T33" s="5">
        <v>-11.0282763959991</v>
      </c>
    </row>
    <row r="34" spans="1:20">
      <c r="A34" t="s">
        <v>53</v>
      </c>
      <c r="B34">
        <v>2</v>
      </c>
      <c r="C34" s="2">
        <v>44734</v>
      </c>
      <c r="D34">
        <v>2020552</v>
      </c>
      <c r="E34" t="s">
        <v>1441</v>
      </c>
      <c r="F34">
        <v>2210204</v>
      </c>
      <c r="G34">
        <v>207240</v>
      </c>
      <c r="H34" t="s">
        <v>2351</v>
      </c>
      <c r="I34" t="s">
        <v>1149</v>
      </c>
      <c r="J34" t="s">
        <v>1157</v>
      </c>
      <c r="K34" t="s">
        <v>1147</v>
      </c>
      <c r="L34" t="s">
        <v>1148</v>
      </c>
      <c r="M34" s="14">
        <v>5.9938216191764901</v>
      </c>
      <c r="N34" t="s">
        <v>1151</v>
      </c>
      <c r="O34">
        <v>30.546520000000001</v>
      </c>
      <c r="P34">
        <v>-90.500860000000003</v>
      </c>
      <c r="Q34">
        <v>3.3</v>
      </c>
      <c r="R34" s="5">
        <v>3.82024816755216</v>
      </c>
      <c r="S34" s="5">
        <v>1.7762771823402399</v>
      </c>
      <c r="T34" s="5">
        <v>-10.3899692911698</v>
      </c>
    </row>
    <row r="35" spans="1:20">
      <c r="A35" t="s">
        <v>97</v>
      </c>
      <c r="B35">
        <v>2</v>
      </c>
      <c r="C35" s="2">
        <v>44757</v>
      </c>
      <c r="D35">
        <v>2020846</v>
      </c>
      <c r="E35" t="s">
        <v>1453</v>
      </c>
      <c r="F35">
        <v>2210498</v>
      </c>
      <c r="G35">
        <v>212060</v>
      </c>
      <c r="H35" t="s">
        <v>2329</v>
      </c>
      <c r="I35" t="s">
        <v>1258</v>
      </c>
      <c r="J35" t="s">
        <v>1157</v>
      </c>
      <c r="K35" t="s">
        <v>1147</v>
      </c>
      <c r="L35" t="s">
        <v>1148</v>
      </c>
      <c r="M35" s="14">
        <v>4.4468687009358803</v>
      </c>
      <c r="N35" t="s">
        <v>1154</v>
      </c>
      <c r="O35">
        <v>42.106830000000002</v>
      </c>
      <c r="P35">
        <v>-71.134249999999994</v>
      </c>
      <c r="Q35">
        <v>1.7</v>
      </c>
      <c r="R35" s="5">
        <v>-25.769076756994099</v>
      </c>
      <c r="S35" s="5">
        <v>-3.2538257688734502</v>
      </c>
      <c r="T35" s="5">
        <v>0.26152939399348402</v>
      </c>
    </row>
    <row r="36" spans="1:20">
      <c r="A36" t="s">
        <v>138</v>
      </c>
      <c r="B36">
        <v>2</v>
      </c>
      <c r="C36" s="2">
        <v>44762</v>
      </c>
      <c r="D36">
        <v>2020922</v>
      </c>
      <c r="E36" t="s">
        <v>1456</v>
      </c>
      <c r="F36">
        <v>2210537</v>
      </c>
      <c r="G36">
        <v>211760</v>
      </c>
      <c r="H36" t="s">
        <v>2329</v>
      </c>
      <c r="I36" t="s">
        <v>1258</v>
      </c>
      <c r="J36" t="s">
        <v>1153</v>
      </c>
      <c r="K36" t="s">
        <v>1147</v>
      </c>
      <c r="L36" t="s">
        <v>1148</v>
      </c>
      <c r="M36" s="14">
        <v>1.69601645079353</v>
      </c>
      <c r="N36" t="s">
        <v>1154</v>
      </c>
      <c r="O36">
        <v>42.714820000000003</v>
      </c>
      <c r="P36">
        <v>-71.099530000000001</v>
      </c>
      <c r="Q36">
        <v>2</v>
      </c>
      <c r="R36" s="5">
        <v>-31.659334068837701</v>
      </c>
      <c r="S36" s="5">
        <v>-3.5088534890171301</v>
      </c>
      <c r="T36" s="5">
        <v>-3.5885061567006402</v>
      </c>
    </row>
    <row r="37" spans="1:20">
      <c r="A37" t="s">
        <v>600</v>
      </c>
      <c r="B37">
        <v>2</v>
      </c>
      <c r="C37" s="2">
        <v>44797</v>
      </c>
      <c r="D37">
        <v>2021588</v>
      </c>
      <c r="E37" t="s">
        <v>1462</v>
      </c>
      <c r="F37">
        <v>2210970</v>
      </c>
      <c r="G37">
        <v>221800</v>
      </c>
      <c r="H37" t="s">
        <v>2335</v>
      </c>
      <c r="I37" t="s">
        <v>1159</v>
      </c>
      <c r="J37" t="s">
        <v>1150</v>
      </c>
      <c r="K37" t="s">
        <v>1147</v>
      </c>
      <c r="L37" t="s">
        <v>1148</v>
      </c>
      <c r="M37" s="14">
        <v>39.450980577427501</v>
      </c>
      <c r="N37" t="s">
        <v>1151</v>
      </c>
      <c r="O37">
        <v>39.390929999999997</v>
      </c>
      <c r="P37">
        <v>-76.644779999999997</v>
      </c>
      <c r="Q37">
        <v>2.1</v>
      </c>
      <c r="R37" s="5">
        <v>-36.536922034700503</v>
      </c>
      <c r="S37" s="5">
        <v>-6.1329895053785997</v>
      </c>
      <c r="T37" s="5">
        <v>12.526994008328201</v>
      </c>
    </row>
    <row r="38" spans="1:20">
      <c r="A38" t="s">
        <v>318</v>
      </c>
      <c r="B38">
        <v>2</v>
      </c>
      <c r="C38" s="2">
        <v>44776</v>
      </c>
      <c r="D38">
        <v>2021149</v>
      </c>
      <c r="E38" t="s">
        <v>1463</v>
      </c>
      <c r="F38">
        <v>2210749</v>
      </c>
      <c r="G38">
        <v>221480</v>
      </c>
      <c r="H38" t="s">
        <v>2335</v>
      </c>
      <c r="I38" t="s">
        <v>1159</v>
      </c>
      <c r="J38" t="s">
        <v>1157</v>
      </c>
      <c r="K38" t="s">
        <v>1147</v>
      </c>
      <c r="L38" t="s">
        <v>1148</v>
      </c>
      <c r="M38" s="14">
        <v>7.7155287843670699</v>
      </c>
      <c r="N38" t="s">
        <v>1151</v>
      </c>
      <c r="O38">
        <v>39.627780000000001</v>
      </c>
      <c r="P38">
        <v>-79.012929999999997</v>
      </c>
      <c r="Q38">
        <v>2.2000000000000002</v>
      </c>
      <c r="R38" s="5">
        <v>-39.739208433475</v>
      </c>
      <c r="S38" s="5">
        <v>-5.5180225828965996</v>
      </c>
      <c r="T38" s="5">
        <v>4.4049722296977896</v>
      </c>
    </row>
    <row r="39" spans="1:20">
      <c r="A39" t="s">
        <v>157</v>
      </c>
      <c r="B39">
        <v>2</v>
      </c>
      <c r="C39" s="2">
        <v>44753</v>
      </c>
      <c r="D39">
        <v>2020752</v>
      </c>
      <c r="E39" t="s">
        <v>1470</v>
      </c>
      <c r="F39">
        <v>2210418</v>
      </c>
      <c r="G39">
        <v>216960</v>
      </c>
      <c r="H39" t="s">
        <v>2328</v>
      </c>
      <c r="I39" t="s">
        <v>1258</v>
      </c>
      <c r="J39" t="s">
        <v>1157</v>
      </c>
      <c r="K39" t="s">
        <v>1147</v>
      </c>
      <c r="L39" t="s">
        <v>1148</v>
      </c>
      <c r="M39" s="14">
        <v>6.0219629124229401</v>
      </c>
      <c r="N39" t="s">
        <v>1154</v>
      </c>
      <c r="O39">
        <v>43.972812990000001</v>
      </c>
      <c r="P39">
        <v>-69.495717159999998</v>
      </c>
      <c r="Q39">
        <v>2.9</v>
      </c>
      <c r="R39" s="5">
        <v>-37.442885162689301</v>
      </c>
      <c r="S39" s="5">
        <v>-5.3599411226727103</v>
      </c>
      <c r="T39" s="5">
        <v>5.4366438186923496</v>
      </c>
    </row>
    <row r="40" spans="1:20">
      <c r="A40" t="s">
        <v>256</v>
      </c>
      <c r="B40">
        <v>2</v>
      </c>
      <c r="C40" s="2">
        <v>44756</v>
      </c>
      <c r="D40">
        <v>2020844</v>
      </c>
      <c r="E40" t="s">
        <v>1471</v>
      </c>
      <c r="F40">
        <v>2210497</v>
      </c>
      <c r="G40">
        <v>216980</v>
      </c>
      <c r="H40" t="s">
        <v>2328</v>
      </c>
      <c r="I40" t="s">
        <v>1258</v>
      </c>
      <c r="J40" t="s">
        <v>1153</v>
      </c>
      <c r="K40" t="s">
        <v>1147</v>
      </c>
      <c r="L40" t="s">
        <v>1148</v>
      </c>
      <c r="M40" s="14">
        <v>3.29707915049796</v>
      </c>
      <c r="N40" t="s">
        <v>1154</v>
      </c>
      <c r="O40">
        <v>46.433979209999997</v>
      </c>
      <c r="P40">
        <v>-69.146865169999998</v>
      </c>
      <c r="Q40">
        <v>1.1000000000000001</v>
      </c>
      <c r="R40" s="5">
        <v>-54.501570478134703</v>
      </c>
      <c r="S40" s="5">
        <v>-6.0183038392356201</v>
      </c>
      <c r="T40" s="5">
        <v>-6.3551397642497403</v>
      </c>
    </row>
    <row r="41" spans="1:20">
      <c r="A41" t="s">
        <v>393</v>
      </c>
      <c r="B41">
        <v>2</v>
      </c>
      <c r="C41" s="2">
        <v>44798</v>
      </c>
      <c r="D41">
        <v>2021604</v>
      </c>
      <c r="E41" t="s">
        <v>1485</v>
      </c>
      <c r="F41">
        <v>2210959</v>
      </c>
      <c r="G41">
        <v>222940</v>
      </c>
      <c r="H41" t="s">
        <v>2347</v>
      </c>
      <c r="I41" t="s">
        <v>1363</v>
      </c>
      <c r="J41" t="s">
        <v>1153</v>
      </c>
      <c r="K41" t="s">
        <v>1147</v>
      </c>
      <c r="L41" t="s">
        <v>1148</v>
      </c>
      <c r="M41" s="14">
        <v>2.9003920455794798</v>
      </c>
      <c r="N41" t="s">
        <v>1154</v>
      </c>
      <c r="O41">
        <v>43.797519999999999</v>
      </c>
      <c r="P41">
        <v>-85.211399999999998</v>
      </c>
      <c r="Q41">
        <v>1.1000000000000001</v>
      </c>
      <c r="R41" s="5">
        <v>-31.655177000195</v>
      </c>
      <c r="S41" s="5">
        <v>-2.6234879721126401</v>
      </c>
      <c r="T41" s="5">
        <v>-10.667273223293799</v>
      </c>
    </row>
    <row r="42" spans="1:20">
      <c r="A42" t="s">
        <v>348</v>
      </c>
      <c r="B42">
        <v>2</v>
      </c>
      <c r="C42" s="2">
        <v>44824</v>
      </c>
      <c r="D42">
        <v>2021796</v>
      </c>
      <c r="E42" t="s">
        <v>1486</v>
      </c>
      <c r="F42">
        <v>2211148</v>
      </c>
      <c r="G42">
        <v>227200</v>
      </c>
      <c r="H42" t="s">
        <v>2347</v>
      </c>
      <c r="I42" t="s">
        <v>1363</v>
      </c>
      <c r="J42" t="s">
        <v>1153</v>
      </c>
      <c r="K42" t="s">
        <v>1147</v>
      </c>
      <c r="L42" t="s">
        <v>1148</v>
      </c>
      <c r="M42" s="14">
        <v>3.0699512752966802</v>
      </c>
      <c r="N42" t="s">
        <v>1154</v>
      </c>
      <c r="O42">
        <v>46.097700000000003</v>
      </c>
      <c r="P42">
        <v>-88.907759999999996</v>
      </c>
      <c r="Q42">
        <v>1.1000000000000001</v>
      </c>
      <c r="R42" s="5">
        <v>-34.583609583637603</v>
      </c>
      <c r="S42" s="5">
        <v>-2.0648310170392699</v>
      </c>
      <c r="T42" s="5">
        <v>-18.064961447323402</v>
      </c>
    </row>
    <row r="43" spans="1:20">
      <c r="A43" t="s">
        <v>965</v>
      </c>
      <c r="B43">
        <v>2</v>
      </c>
      <c r="C43" s="2">
        <v>44830</v>
      </c>
      <c r="D43">
        <v>2021836</v>
      </c>
      <c r="E43" t="s">
        <v>1535</v>
      </c>
      <c r="F43">
        <v>2211168</v>
      </c>
      <c r="G43">
        <v>230380</v>
      </c>
      <c r="H43" t="s">
        <v>2346</v>
      </c>
      <c r="I43" t="s">
        <v>1363</v>
      </c>
      <c r="J43" t="s">
        <v>1150</v>
      </c>
      <c r="K43" t="s">
        <v>1147</v>
      </c>
      <c r="L43" t="s">
        <v>1148</v>
      </c>
      <c r="M43" s="14">
        <v>21.1045084982727</v>
      </c>
      <c r="N43" t="s">
        <v>1154</v>
      </c>
      <c r="O43">
        <v>46.05283</v>
      </c>
      <c r="P43">
        <v>-92.472170000000006</v>
      </c>
      <c r="Q43">
        <v>17.8</v>
      </c>
      <c r="R43" s="5">
        <v>-42.107371837419301</v>
      </c>
      <c r="S43" s="5">
        <v>-4.4025178079807796</v>
      </c>
      <c r="T43" s="5">
        <v>-6.8872293735730903</v>
      </c>
    </row>
    <row r="44" spans="1:20">
      <c r="A44" t="s">
        <v>607</v>
      </c>
      <c r="B44">
        <v>2</v>
      </c>
      <c r="C44" s="2">
        <v>44818</v>
      </c>
      <c r="D44">
        <v>2021743</v>
      </c>
      <c r="E44" t="s">
        <v>1536</v>
      </c>
      <c r="F44">
        <v>2211099</v>
      </c>
      <c r="G44">
        <v>229520</v>
      </c>
      <c r="H44" t="s">
        <v>2346</v>
      </c>
      <c r="I44" t="s">
        <v>1363</v>
      </c>
      <c r="J44" t="s">
        <v>1150</v>
      </c>
      <c r="K44" t="s">
        <v>1147</v>
      </c>
      <c r="L44" t="s">
        <v>1148</v>
      </c>
      <c r="M44" s="14">
        <v>22.467796575450201</v>
      </c>
      <c r="N44" t="s">
        <v>1154</v>
      </c>
      <c r="O44">
        <v>46.101480000000002</v>
      </c>
      <c r="P44">
        <v>-95.819659999999999</v>
      </c>
      <c r="Q44">
        <v>3.8</v>
      </c>
      <c r="R44" s="5">
        <v>-30.001956372669198</v>
      </c>
      <c r="S44" s="5">
        <v>-2.0559325466830898</v>
      </c>
      <c r="T44" s="5">
        <v>-13.5544959992044</v>
      </c>
    </row>
    <row r="45" spans="1:20">
      <c r="A45" t="s">
        <v>512</v>
      </c>
      <c r="B45">
        <v>2</v>
      </c>
      <c r="C45" s="2">
        <v>44784</v>
      </c>
      <c r="D45">
        <v>2021466</v>
      </c>
      <c r="E45" t="s">
        <v>1585</v>
      </c>
      <c r="F45">
        <v>2210849</v>
      </c>
      <c r="G45">
        <v>224900</v>
      </c>
      <c r="H45" t="s">
        <v>2354</v>
      </c>
      <c r="I45" t="s">
        <v>1159</v>
      </c>
      <c r="J45" t="s">
        <v>1153</v>
      </c>
      <c r="K45" t="s">
        <v>1147</v>
      </c>
      <c r="L45" t="s">
        <v>1148</v>
      </c>
      <c r="M45" s="14">
        <v>2.7217310093731699</v>
      </c>
      <c r="N45" t="s">
        <v>1151</v>
      </c>
      <c r="O45">
        <v>37.187620000000003</v>
      </c>
      <c r="P45">
        <v>-89.930679999999995</v>
      </c>
      <c r="Q45">
        <v>3.8</v>
      </c>
      <c r="R45" s="5">
        <v>-10.4842402900865</v>
      </c>
      <c r="S45" s="5">
        <v>-1.1493781344957199</v>
      </c>
      <c r="T45" s="5">
        <v>-1.28921521412075</v>
      </c>
    </row>
    <row r="46" spans="1:20">
      <c r="A46" t="s">
        <v>341</v>
      </c>
      <c r="B46">
        <v>2</v>
      </c>
      <c r="C46" s="2">
        <v>44769</v>
      </c>
      <c r="D46">
        <v>2021110</v>
      </c>
      <c r="E46" t="s">
        <v>1586</v>
      </c>
      <c r="F46">
        <v>2210651</v>
      </c>
      <c r="G46">
        <v>211500</v>
      </c>
      <c r="H46" t="s">
        <v>2354</v>
      </c>
      <c r="I46" t="s">
        <v>1159</v>
      </c>
      <c r="J46" t="s">
        <v>1153</v>
      </c>
      <c r="K46" t="s">
        <v>1147</v>
      </c>
      <c r="L46" t="s">
        <v>1148</v>
      </c>
      <c r="M46" s="14">
        <v>1.02737402009014</v>
      </c>
      <c r="N46" t="s">
        <v>1151</v>
      </c>
      <c r="O46">
        <v>38.005040000000001</v>
      </c>
      <c r="P46">
        <v>-92.077539999999999</v>
      </c>
      <c r="Q46">
        <v>1.8</v>
      </c>
      <c r="R46" s="5">
        <v>-9.3061043155120409</v>
      </c>
      <c r="S46" s="5">
        <v>-0.70637516199425998</v>
      </c>
      <c r="T46" s="5">
        <v>-3.6551030195579499</v>
      </c>
    </row>
    <row r="47" spans="1:20">
      <c r="A47" t="s">
        <v>530</v>
      </c>
      <c r="B47">
        <v>2</v>
      </c>
      <c r="C47" s="2">
        <v>44790</v>
      </c>
      <c r="D47">
        <v>2021523</v>
      </c>
      <c r="E47" t="s">
        <v>1599</v>
      </c>
      <c r="F47">
        <v>2210901</v>
      </c>
      <c r="G47">
        <v>210040</v>
      </c>
      <c r="H47" t="s">
        <v>2339</v>
      </c>
      <c r="I47" t="s">
        <v>1149</v>
      </c>
      <c r="J47" t="s">
        <v>1153</v>
      </c>
      <c r="K47" t="s">
        <v>1147</v>
      </c>
      <c r="L47" t="s">
        <v>1148</v>
      </c>
      <c r="M47" s="14">
        <v>1.2505192941393199</v>
      </c>
      <c r="N47" t="s">
        <v>1151</v>
      </c>
      <c r="O47">
        <v>34.870959999999997</v>
      </c>
      <c r="P47">
        <v>-88.981250000000003</v>
      </c>
      <c r="Q47">
        <v>3.5</v>
      </c>
      <c r="R47" s="5">
        <v>0.89315696681041501</v>
      </c>
      <c r="S47" s="5">
        <v>0.90073227967063496</v>
      </c>
      <c r="T47" s="5">
        <v>-6.3127012705546601</v>
      </c>
    </row>
    <row r="48" spans="1:20">
      <c r="A48" t="s">
        <v>46</v>
      </c>
      <c r="B48">
        <v>2</v>
      </c>
      <c r="C48" s="2">
        <v>44812</v>
      </c>
      <c r="D48">
        <v>2021697</v>
      </c>
      <c r="E48" t="s">
        <v>1600</v>
      </c>
      <c r="F48">
        <v>2211032</v>
      </c>
      <c r="G48">
        <v>214840</v>
      </c>
      <c r="H48" t="s">
        <v>2339</v>
      </c>
      <c r="I48" t="s">
        <v>1149</v>
      </c>
      <c r="J48" t="s">
        <v>1150</v>
      </c>
      <c r="K48" t="s">
        <v>1147</v>
      </c>
      <c r="L48" t="s">
        <v>1148</v>
      </c>
      <c r="M48" s="14">
        <v>11.489605000478599</v>
      </c>
      <c r="N48" t="s">
        <v>1154</v>
      </c>
      <c r="O48">
        <v>32.4816</v>
      </c>
      <c r="P48">
        <v>-91.065939999999998</v>
      </c>
      <c r="Q48">
        <v>2</v>
      </c>
      <c r="R48" s="5">
        <v>-11.954243322562601</v>
      </c>
      <c r="S48" s="5">
        <v>-1.21676692050226</v>
      </c>
      <c r="T48" s="5">
        <v>-2.2201079585445198</v>
      </c>
    </row>
    <row r="49" spans="1:20">
      <c r="A49" t="s">
        <v>176</v>
      </c>
      <c r="B49">
        <v>2</v>
      </c>
      <c r="C49" s="2">
        <v>44783</v>
      </c>
      <c r="D49">
        <v>2021475</v>
      </c>
      <c r="E49" t="s">
        <v>1610</v>
      </c>
      <c r="F49">
        <v>2210830</v>
      </c>
      <c r="G49">
        <v>201300</v>
      </c>
      <c r="H49" t="s">
        <v>2358</v>
      </c>
      <c r="I49" t="s">
        <v>1611</v>
      </c>
      <c r="J49" t="s">
        <v>1153</v>
      </c>
      <c r="K49" t="s">
        <v>1147</v>
      </c>
      <c r="L49" t="s">
        <v>1148</v>
      </c>
      <c r="M49" s="14">
        <v>1.62547304769214</v>
      </c>
      <c r="N49" t="s">
        <v>1151</v>
      </c>
      <c r="O49">
        <v>45.494819999999997</v>
      </c>
      <c r="P49">
        <v>-104.9378</v>
      </c>
      <c r="Q49">
        <v>4.2</v>
      </c>
      <c r="R49" s="5">
        <v>-84.5420840189676</v>
      </c>
      <c r="S49" s="5">
        <v>-8.7530214517092997</v>
      </c>
      <c r="T49" s="5">
        <v>-14.517912405293099</v>
      </c>
    </row>
    <row r="50" spans="1:20">
      <c r="A50" t="s">
        <v>605</v>
      </c>
      <c r="B50">
        <v>2</v>
      </c>
      <c r="C50" s="2">
        <v>44788</v>
      </c>
      <c r="D50">
        <v>2021482</v>
      </c>
      <c r="E50" t="s">
        <v>1612</v>
      </c>
      <c r="F50">
        <v>2210867</v>
      </c>
      <c r="G50">
        <v>228680</v>
      </c>
      <c r="H50" t="s">
        <v>2358</v>
      </c>
      <c r="I50" t="s">
        <v>1182</v>
      </c>
      <c r="J50" t="s">
        <v>1157</v>
      </c>
      <c r="K50" t="s">
        <v>1147</v>
      </c>
      <c r="L50" t="s">
        <v>1148</v>
      </c>
      <c r="M50" s="14">
        <v>56.188511921353403</v>
      </c>
      <c r="N50" t="s">
        <v>1154</v>
      </c>
      <c r="O50">
        <v>48.796900000000001</v>
      </c>
      <c r="P50">
        <v>-115.0004</v>
      </c>
      <c r="Q50">
        <v>8.4</v>
      </c>
      <c r="R50" s="5">
        <v>-62.795009075466098</v>
      </c>
      <c r="S50" s="5">
        <v>-2.20474898831662</v>
      </c>
      <c r="T50" s="5">
        <v>-45.157017168933102</v>
      </c>
    </row>
    <row r="51" spans="1:20">
      <c r="A51" t="s">
        <v>755</v>
      </c>
      <c r="B51">
        <v>2</v>
      </c>
      <c r="C51" s="2">
        <v>44798</v>
      </c>
      <c r="D51">
        <v>2021599</v>
      </c>
      <c r="E51" t="s">
        <v>1656</v>
      </c>
      <c r="F51">
        <v>2210981</v>
      </c>
      <c r="G51">
        <v>225820</v>
      </c>
      <c r="H51" t="s">
        <v>2337</v>
      </c>
      <c r="I51" t="s">
        <v>1159</v>
      </c>
      <c r="J51" t="s">
        <v>1157</v>
      </c>
      <c r="K51" t="s">
        <v>1147</v>
      </c>
      <c r="L51" t="s">
        <v>1148</v>
      </c>
      <c r="M51" s="14">
        <v>4.1720206436621003</v>
      </c>
      <c r="N51" t="s">
        <v>1151</v>
      </c>
      <c r="O51">
        <v>36.147930000000002</v>
      </c>
      <c r="P51">
        <v>-81.882750000000001</v>
      </c>
      <c r="Q51">
        <v>4</v>
      </c>
      <c r="R51" s="5">
        <v>-28.768364190044199</v>
      </c>
      <c r="S51" s="5">
        <v>-4.8229409988234897</v>
      </c>
      <c r="T51" s="5">
        <v>9.8151638005437292</v>
      </c>
    </row>
    <row r="52" spans="1:20">
      <c r="A52" t="s">
        <v>780</v>
      </c>
      <c r="B52">
        <v>2</v>
      </c>
      <c r="C52" s="2">
        <v>44799</v>
      </c>
      <c r="D52">
        <v>2021611</v>
      </c>
      <c r="E52" t="s">
        <v>1657</v>
      </c>
      <c r="F52">
        <v>2210978</v>
      </c>
      <c r="G52">
        <v>225760</v>
      </c>
      <c r="H52" t="s">
        <v>2337</v>
      </c>
      <c r="I52" t="s">
        <v>1159</v>
      </c>
      <c r="J52" t="s">
        <v>1153</v>
      </c>
      <c r="K52" t="s">
        <v>1147</v>
      </c>
      <c r="L52" t="s">
        <v>1148</v>
      </c>
      <c r="M52" s="14">
        <v>3.83651278654719</v>
      </c>
      <c r="N52" t="s">
        <v>1151</v>
      </c>
      <c r="O52">
        <v>36.29909</v>
      </c>
      <c r="P52">
        <v>-80.212370000000007</v>
      </c>
      <c r="Q52">
        <v>2.8</v>
      </c>
      <c r="R52" s="5">
        <v>-16.374408542569601</v>
      </c>
      <c r="S52" s="5">
        <v>-3.0423032872097999</v>
      </c>
      <c r="T52" s="5">
        <v>7.96401775510882</v>
      </c>
    </row>
    <row r="53" spans="1:20">
      <c r="A53" t="s">
        <v>18</v>
      </c>
      <c r="B53">
        <v>2</v>
      </c>
      <c r="C53" s="2">
        <v>44732</v>
      </c>
      <c r="D53">
        <v>2020488</v>
      </c>
      <c r="E53" t="s">
        <v>1668</v>
      </c>
      <c r="F53">
        <v>2210181</v>
      </c>
      <c r="G53">
        <v>218000</v>
      </c>
      <c r="H53" t="s">
        <v>2359</v>
      </c>
      <c r="I53" t="s">
        <v>1611</v>
      </c>
      <c r="J53" t="s">
        <v>1150</v>
      </c>
      <c r="K53" t="s">
        <v>1147</v>
      </c>
      <c r="L53" t="s">
        <v>1148</v>
      </c>
      <c r="M53" s="14">
        <v>32.639142819089798</v>
      </c>
      <c r="N53" t="s">
        <v>1154</v>
      </c>
      <c r="O53">
        <v>47.263939999999998</v>
      </c>
      <c r="P53">
        <v>-99.804609999999997</v>
      </c>
      <c r="Q53">
        <v>3.3</v>
      </c>
      <c r="R53" s="5">
        <v>-62.887502742405097</v>
      </c>
      <c r="S53" s="5">
        <v>-6.8537464990450196</v>
      </c>
      <c r="T53" s="5">
        <v>-8.0575307500450002</v>
      </c>
    </row>
    <row r="54" spans="1:20">
      <c r="A54" t="s">
        <v>54</v>
      </c>
      <c r="B54">
        <v>2</v>
      </c>
      <c r="C54" s="2">
        <v>44739</v>
      </c>
      <c r="D54">
        <v>2020607</v>
      </c>
      <c r="E54" t="s">
        <v>1669</v>
      </c>
      <c r="F54">
        <v>2210288</v>
      </c>
      <c r="G54">
        <v>218800</v>
      </c>
      <c r="H54" t="s">
        <v>2359</v>
      </c>
      <c r="I54" t="s">
        <v>1611</v>
      </c>
      <c r="J54" t="s">
        <v>1150</v>
      </c>
      <c r="K54" t="s">
        <v>1147</v>
      </c>
      <c r="L54" t="s">
        <v>1148</v>
      </c>
      <c r="M54" s="14">
        <v>21.459812951916302</v>
      </c>
      <c r="N54" t="s">
        <v>1154</v>
      </c>
      <c r="O54">
        <v>47.131860000000003</v>
      </c>
      <c r="P54">
        <v>-99.231740000000002</v>
      </c>
      <c r="Q54">
        <v>2.4</v>
      </c>
      <c r="R54" s="5">
        <v>-74.1306440247523</v>
      </c>
      <c r="S54" s="5">
        <v>-9.1043736083417102</v>
      </c>
      <c r="T54" s="5">
        <v>-1.2956551580186999</v>
      </c>
    </row>
    <row r="55" spans="1:20">
      <c r="A55" t="s">
        <v>243</v>
      </c>
      <c r="B55">
        <v>2</v>
      </c>
      <c r="C55" s="2">
        <v>44777</v>
      </c>
      <c r="D55">
        <v>2021172</v>
      </c>
      <c r="E55" t="s">
        <v>1708</v>
      </c>
      <c r="F55">
        <v>2210752</v>
      </c>
      <c r="G55">
        <v>213980</v>
      </c>
      <c r="H55" t="s">
        <v>2353</v>
      </c>
      <c r="I55" t="s">
        <v>1319</v>
      </c>
      <c r="J55" t="s">
        <v>1157</v>
      </c>
      <c r="K55" t="s">
        <v>1147</v>
      </c>
      <c r="L55" t="s">
        <v>1148</v>
      </c>
      <c r="M55" s="14">
        <v>4.26108520567524</v>
      </c>
      <c r="N55" t="s">
        <v>1151</v>
      </c>
      <c r="O55">
        <v>40.979599999999998</v>
      </c>
      <c r="P55">
        <v>-96.95044</v>
      </c>
      <c r="Q55">
        <v>3.1</v>
      </c>
      <c r="R55" s="5">
        <v>-20.460318077061899</v>
      </c>
      <c r="S55" s="5">
        <v>-0.83769045199480396</v>
      </c>
      <c r="T55" s="5">
        <v>-13.7587944611035</v>
      </c>
    </row>
    <row r="56" spans="1:20">
      <c r="A56" t="s">
        <v>267</v>
      </c>
      <c r="B56">
        <v>2</v>
      </c>
      <c r="C56" s="2">
        <v>44775</v>
      </c>
      <c r="D56">
        <v>2021107</v>
      </c>
      <c r="E56" t="s">
        <v>1711</v>
      </c>
      <c r="F56">
        <v>2210736</v>
      </c>
      <c r="G56">
        <v>211380</v>
      </c>
      <c r="H56" t="s">
        <v>2353</v>
      </c>
      <c r="I56" t="s">
        <v>1319</v>
      </c>
      <c r="J56" t="s">
        <v>1153</v>
      </c>
      <c r="K56" t="s">
        <v>1147</v>
      </c>
      <c r="L56" t="s">
        <v>1148</v>
      </c>
      <c r="M56" s="14">
        <v>3.10276299381704</v>
      </c>
      <c r="N56" t="s">
        <v>1151</v>
      </c>
      <c r="O56">
        <v>40.643560000000001</v>
      </c>
      <c r="P56">
        <v>-96.907070000000004</v>
      </c>
      <c r="Q56">
        <v>1.6</v>
      </c>
      <c r="R56" s="5">
        <v>-15.639403926363901</v>
      </c>
      <c r="S56" s="5">
        <v>-0.56488823417782896</v>
      </c>
      <c r="T56" s="5">
        <v>-11.120298052941299</v>
      </c>
    </row>
    <row r="57" spans="1:20">
      <c r="A57" t="s">
        <v>203</v>
      </c>
      <c r="B57">
        <v>2</v>
      </c>
      <c r="C57" s="2">
        <v>44753</v>
      </c>
      <c r="D57">
        <v>2020753</v>
      </c>
      <c r="E57" t="s">
        <v>1737</v>
      </c>
      <c r="F57">
        <v>2210421</v>
      </c>
      <c r="G57">
        <v>221360</v>
      </c>
      <c r="H57" t="s">
        <v>2370</v>
      </c>
      <c r="I57" t="s">
        <v>1258</v>
      </c>
      <c r="J57" t="s">
        <v>1150</v>
      </c>
      <c r="K57" t="s">
        <v>1147</v>
      </c>
      <c r="L57" t="s">
        <v>1148</v>
      </c>
      <c r="M57" s="14">
        <v>48.736009430536598</v>
      </c>
      <c r="N57" t="s">
        <v>1154</v>
      </c>
      <c r="O57">
        <v>43.969370490000003</v>
      </c>
      <c r="P57">
        <v>-71.135694630000003</v>
      </c>
      <c r="Q57">
        <v>13.5</v>
      </c>
      <c r="R57" s="5">
        <v>-54.967709650764697</v>
      </c>
      <c r="S57" s="5">
        <v>-7.97108403531454</v>
      </c>
      <c r="T57" s="5">
        <v>8.8009626317516094</v>
      </c>
    </row>
    <row r="58" spans="1:20">
      <c r="A58" t="s">
        <v>181</v>
      </c>
      <c r="B58">
        <v>2</v>
      </c>
      <c r="C58" s="2">
        <v>44769</v>
      </c>
      <c r="D58">
        <v>2021027</v>
      </c>
      <c r="E58" t="s">
        <v>1740</v>
      </c>
      <c r="F58">
        <v>2210642</v>
      </c>
      <c r="G58">
        <v>212600</v>
      </c>
      <c r="H58" t="s">
        <v>2370</v>
      </c>
      <c r="I58" t="s">
        <v>1258</v>
      </c>
      <c r="J58" t="s">
        <v>1150</v>
      </c>
      <c r="K58" t="s">
        <v>1147</v>
      </c>
      <c r="L58" t="s">
        <v>1148</v>
      </c>
      <c r="M58" s="14">
        <v>16.249729953524099</v>
      </c>
      <c r="N58" t="s">
        <v>1154</v>
      </c>
      <c r="O58">
        <v>42.771606480000003</v>
      </c>
      <c r="P58">
        <v>-71.423698560000005</v>
      </c>
      <c r="Q58">
        <v>3.8</v>
      </c>
      <c r="R58" s="5">
        <v>-39.641114427064998</v>
      </c>
      <c r="S58" s="5">
        <v>-4.9255577731421001</v>
      </c>
      <c r="T58" s="5">
        <v>-0.23665224192825399</v>
      </c>
    </row>
    <row r="59" spans="1:20">
      <c r="A59" t="s">
        <v>419</v>
      </c>
      <c r="B59">
        <v>2</v>
      </c>
      <c r="C59" s="2">
        <v>44831</v>
      </c>
      <c r="D59">
        <v>2021840</v>
      </c>
      <c r="E59" t="s">
        <v>1745</v>
      </c>
      <c r="F59">
        <v>2211173</v>
      </c>
      <c r="G59">
        <v>228040</v>
      </c>
      <c r="H59" t="s">
        <v>2371</v>
      </c>
      <c r="I59" t="s">
        <v>1159</v>
      </c>
      <c r="J59" t="s">
        <v>1150</v>
      </c>
      <c r="K59" t="s">
        <v>1147</v>
      </c>
      <c r="L59" t="s">
        <v>1148</v>
      </c>
      <c r="M59" s="14">
        <v>10.908485099759799</v>
      </c>
      <c r="N59" t="s">
        <v>1154</v>
      </c>
      <c r="O59">
        <v>41.039639999999999</v>
      </c>
      <c r="P59">
        <v>-74.996160000000003</v>
      </c>
      <c r="Q59">
        <v>4.3</v>
      </c>
      <c r="R59" s="5">
        <v>-32.729434647715301</v>
      </c>
      <c r="S59" s="5">
        <v>-4.4925582626447698</v>
      </c>
      <c r="T59" s="5">
        <v>3.2110314534428701</v>
      </c>
    </row>
    <row r="60" spans="1:20">
      <c r="A60" t="s">
        <v>52</v>
      </c>
      <c r="B60">
        <v>2</v>
      </c>
      <c r="C60" s="2">
        <v>44761</v>
      </c>
      <c r="D60">
        <v>2020910</v>
      </c>
      <c r="E60" t="s">
        <v>1746</v>
      </c>
      <c r="F60">
        <v>2210517</v>
      </c>
      <c r="G60">
        <v>214420</v>
      </c>
      <c r="H60" t="s">
        <v>2371</v>
      </c>
      <c r="I60" t="s">
        <v>1149</v>
      </c>
      <c r="J60" t="s">
        <v>1157</v>
      </c>
      <c r="K60" t="s">
        <v>1147</v>
      </c>
      <c r="L60" t="s">
        <v>1148</v>
      </c>
      <c r="M60" s="14">
        <v>4.9049210529966798</v>
      </c>
      <c r="N60" t="s">
        <v>1151</v>
      </c>
      <c r="O60">
        <v>40.225529999999999</v>
      </c>
      <c r="P60">
        <v>-74.005170000000007</v>
      </c>
      <c r="Q60">
        <v>1.1000000000000001</v>
      </c>
      <c r="R60" s="5">
        <v>-8.9678046477172302</v>
      </c>
      <c r="S60" s="5">
        <v>-0.17461223078796201</v>
      </c>
      <c r="T60" s="5">
        <v>-7.5709068014135301</v>
      </c>
    </row>
    <row r="61" spans="1:20">
      <c r="A61" t="s">
        <v>16</v>
      </c>
      <c r="B61">
        <v>2</v>
      </c>
      <c r="C61" s="2">
        <v>44726</v>
      </c>
      <c r="D61">
        <v>2020493</v>
      </c>
      <c r="E61" t="s">
        <v>1753</v>
      </c>
      <c r="F61">
        <v>2210142</v>
      </c>
      <c r="G61">
        <v>207600</v>
      </c>
      <c r="H61" t="s">
        <v>2372</v>
      </c>
      <c r="I61" t="s">
        <v>1241</v>
      </c>
      <c r="J61" t="s">
        <v>1163</v>
      </c>
      <c r="K61" t="s">
        <v>1147</v>
      </c>
      <c r="L61" t="s">
        <v>1148</v>
      </c>
      <c r="M61" s="14">
        <v>148.79815115845901</v>
      </c>
      <c r="N61" t="s">
        <v>1151</v>
      </c>
      <c r="O61">
        <v>36.580800000000004</v>
      </c>
      <c r="P61">
        <v>-104.65349999999999</v>
      </c>
      <c r="Q61">
        <v>2.2999999999999998</v>
      </c>
      <c r="R61" s="5">
        <v>-23.8997382570635</v>
      </c>
      <c r="S61" s="5">
        <v>0.71267934395302601</v>
      </c>
      <c r="T61" s="5">
        <v>-29.601173008687699</v>
      </c>
    </row>
    <row r="62" spans="1:20">
      <c r="A62" t="s">
        <v>15</v>
      </c>
      <c r="B62">
        <v>2</v>
      </c>
      <c r="C62" s="2">
        <v>44728</v>
      </c>
      <c r="D62">
        <v>2020468</v>
      </c>
      <c r="E62" t="s">
        <v>1754</v>
      </c>
      <c r="F62">
        <v>2210169</v>
      </c>
      <c r="G62">
        <v>207660</v>
      </c>
      <c r="H62" t="s">
        <v>2372</v>
      </c>
      <c r="I62" t="s">
        <v>1185</v>
      </c>
      <c r="J62" t="s">
        <v>1150</v>
      </c>
      <c r="K62" t="s">
        <v>1147</v>
      </c>
      <c r="L62" t="s">
        <v>1148</v>
      </c>
      <c r="M62" s="14">
        <v>21.990193177484201</v>
      </c>
      <c r="N62" t="s">
        <v>1151</v>
      </c>
      <c r="O62">
        <v>36.688470000000002</v>
      </c>
      <c r="P62">
        <v>-107.68510000000001</v>
      </c>
      <c r="Q62">
        <v>16.2</v>
      </c>
      <c r="R62" s="5">
        <v>-89.803362983134306</v>
      </c>
      <c r="S62" s="5">
        <v>-12.0742068734304</v>
      </c>
      <c r="T62" s="5">
        <v>6.7902920043094204</v>
      </c>
    </row>
    <row r="63" spans="1:20">
      <c r="A63" t="s">
        <v>37</v>
      </c>
      <c r="B63">
        <v>2</v>
      </c>
      <c r="C63" s="2">
        <v>44735</v>
      </c>
      <c r="D63">
        <v>2020597</v>
      </c>
      <c r="E63" t="s">
        <v>1761</v>
      </c>
      <c r="F63">
        <v>2210289</v>
      </c>
      <c r="G63">
        <v>210580</v>
      </c>
      <c r="H63" t="s">
        <v>2362</v>
      </c>
      <c r="I63" t="s">
        <v>1185</v>
      </c>
      <c r="J63" t="s">
        <v>1153</v>
      </c>
      <c r="K63" t="s">
        <v>1147</v>
      </c>
      <c r="L63" t="s">
        <v>1148</v>
      </c>
      <c r="M63" s="14">
        <v>2.2887589462602498</v>
      </c>
      <c r="N63" t="s">
        <v>1151</v>
      </c>
      <c r="O63">
        <v>39.457799999999999</v>
      </c>
      <c r="P63">
        <v>-119.7898</v>
      </c>
      <c r="Q63">
        <v>2.4</v>
      </c>
      <c r="R63" s="5">
        <v>-80.596336784962006</v>
      </c>
      <c r="S63" s="5">
        <v>-9.6390444909836503</v>
      </c>
      <c r="T63" s="5">
        <v>-3.4839808570928001</v>
      </c>
    </row>
    <row r="64" spans="1:20">
      <c r="A64" t="s">
        <v>87</v>
      </c>
      <c r="B64">
        <v>2</v>
      </c>
      <c r="C64" s="2">
        <v>44734</v>
      </c>
      <c r="D64">
        <v>2020598</v>
      </c>
      <c r="E64" t="s">
        <v>1762</v>
      </c>
      <c r="F64">
        <v>2210286</v>
      </c>
      <c r="G64">
        <v>210600</v>
      </c>
      <c r="H64" t="s">
        <v>2362</v>
      </c>
      <c r="I64" t="s">
        <v>1185</v>
      </c>
      <c r="J64" t="s">
        <v>1150</v>
      </c>
      <c r="K64" t="s">
        <v>1147</v>
      </c>
      <c r="L64" t="s">
        <v>1148</v>
      </c>
      <c r="M64" s="14">
        <v>29.5271455916326</v>
      </c>
      <c r="N64" t="s">
        <v>1151</v>
      </c>
      <c r="O64">
        <v>41.915889999999997</v>
      </c>
      <c r="P64">
        <v>-119.4603</v>
      </c>
      <c r="Q64">
        <v>1.1000000000000001</v>
      </c>
      <c r="R64" s="5">
        <v>-66.354480558062207</v>
      </c>
      <c r="S64" s="5">
        <v>-5.0738268777332998</v>
      </c>
      <c r="T64" s="5">
        <v>-25.763865536195699</v>
      </c>
    </row>
    <row r="65" spans="1:20">
      <c r="A65" t="s">
        <v>188</v>
      </c>
      <c r="B65">
        <v>2</v>
      </c>
      <c r="C65" s="2">
        <v>44762</v>
      </c>
      <c r="D65">
        <v>2020931</v>
      </c>
      <c r="E65" t="s">
        <v>1769</v>
      </c>
      <c r="F65">
        <v>2210539</v>
      </c>
      <c r="G65">
        <v>215360</v>
      </c>
      <c r="H65" t="s">
        <v>2331</v>
      </c>
      <c r="I65" t="s">
        <v>1258</v>
      </c>
      <c r="J65" t="s">
        <v>1150</v>
      </c>
      <c r="K65" t="s">
        <v>1147</v>
      </c>
      <c r="L65" t="s">
        <v>1148</v>
      </c>
      <c r="M65" s="14">
        <v>15.7767085424897</v>
      </c>
      <c r="N65" t="s">
        <v>1154</v>
      </c>
      <c r="O65">
        <v>41.380040000000001</v>
      </c>
      <c r="P65">
        <v>-74.030069999999995</v>
      </c>
      <c r="Q65">
        <v>2.6</v>
      </c>
      <c r="R65" s="5">
        <v>-39.542481798090797</v>
      </c>
      <c r="S65" s="5">
        <v>-5.5402386788182199</v>
      </c>
      <c r="T65" s="5">
        <v>4.77942763245498</v>
      </c>
    </row>
    <row r="66" spans="1:20">
      <c r="A66" t="s">
        <v>484</v>
      </c>
      <c r="B66">
        <v>2</v>
      </c>
      <c r="C66" s="2">
        <v>44823</v>
      </c>
      <c r="D66">
        <v>2021784</v>
      </c>
      <c r="E66" t="s">
        <v>1770</v>
      </c>
      <c r="F66">
        <v>2211143</v>
      </c>
      <c r="G66">
        <v>227000</v>
      </c>
      <c r="H66" t="s">
        <v>2331</v>
      </c>
      <c r="I66" t="s">
        <v>1258</v>
      </c>
      <c r="J66" t="s">
        <v>1150</v>
      </c>
      <c r="K66" t="s">
        <v>1147</v>
      </c>
      <c r="L66" t="s">
        <v>1148</v>
      </c>
      <c r="M66" s="14">
        <v>17.478234215205401</v>
      </c>
      <c r="N66" t="s">
        <v>1154</v>
      </c>
      <c r="O66">
        <v>44.271529999999998</v>
      </c>
      <c r="P66">
        <v>-75.061779999999999</v>
      </c>
      <c r="Q66">
        <v>8.1999999999999993</v>
      </c>
      <c r="R66" s="5">
        <v>-54.483569964127099</v>
      </c>
      <c r="S66" s="5">
        <v>-6.9365057038844</v>
      </c>
      <c r="T66" s="5">
        <v>1.0084756669480901</v>
      </c>
    </row>
    <row r="67" spans="1:20">
      <c r="A67" t="s">
        <v>257</v>
      </c>
      <c r="B67">
        <v>2</v>
      </c>
      <c r="C67" s="2">
        <v>44792</v>
      </c>
      <c r="D67">
        <v>2021541</v>
      </c>
      <c r="E67" t="s">
        <v>1798</v>
      </c>
      <c r="F67">
        <v>2210915</v>
      </c>
      <c r="G67">
        <v>227520</v>
      </c>
      <c r="H67" t="s">
        <v>2343</v>
      </c>
      <c r="I67" t="s">
        <v>1258</v>
      </c>
      <c r="J67" t="s">
        <v>1150</v>
      </c>
      <c r="K67" t="s">
        <v>1147</v>
      </c>
      <c r="L67" t="s">
        <v>1148</v>
      </c>
      <c r="M67" s="14">
        <v>35.8834446687449</v>
      </c>
      <c r="N67" t="s">
        <v>1151</v>
      </c>
      <c r="O67">
        <v>40.805059999999997</v>
      </c>
      <c r="P67">
        <v>-81.455719999999999</v>
      </c>
      <c r="Q67">
        <v>4.3</v>
      </c>
      <c r="R67" s="5">
        <v>-23.940481095507</v>
      </c>
      <c r="S67" s="5">
        <v>-2.7814894662217502</v>
      </c>
      <c r="T67" s="5">
        <v>-1.68856536573299</v>
      </c>
    </row>
    <row r="68" spans="1:20">
      <c r="A68" t="s">
        <v>622</v>
      </c>
      <c r="B68">
        <v>2</v>
      </c>
      <c r="C68" s="2">
        <v>44795</v>
      </c>
      <c r="D68">
        <v>2021545</v>
      </c>
      <c r="E68" t="s">
        <v>1799</v>
      </c>
      <c r="F68">
        <v>2210928</v>
      </c>
      <c r="G68">
        <v>225840</v>
      </c>
      <c r="H68" t="s">
        <v>2343</v>
      </c>
      <c r="I68" t="s">
        <v>1319</v>
      </c>
      <c r="J68" t="s">
        <v>1150</v>
      </c>
      <c r="K68" t="s">
        <v>1147</v>
      </c>
      <c r="L68" t="s">
        <v>1148</v>
      </c>
      <c r="M68" s="14">
        <v>42.247760873866703</v>
      </c>
      <c r="N68" t="s">
        <v>1151</v>
      </c>
      <c r="O68">
        <v>39.873399999999997</v>
      </c>
      <c r="P68">
        <v>-83.37433</v>
      </c>
      <c r="Q68">
        <v>2.1</v>
      </c>
      <c r="R68" s="5">
        <v>-23.1056165456671</v>
      </c>
      <c r="S68" s="5">
        <v>-4.4008889064594197</v>
      </c>
      <c r="T68" s="5">
        <v>12.1014947060082</v>
      </c>
    </row>
    <row r="69" spans="1:20">
      <c r="A69" t="s">
        <v>400</v>
      </c>
      <c r="B69">
        <v>2</v>
      </c>
      <c r="C69" s="2">
        <v>44816</v>
      </c>
      <c r="D69">
        <v>2021715</v>
      </c>
      <c r="E69" t="s">
        <v>1811</v>
      </c>
      <c r="F69">
        <v>2211064</v>
      </c>
      <c r="G69">
        <v>212240</v>
      </c>
      <c r="H69" t="s">
        <v>2352</v>
      </c>
      <c r="I69" t="s">
        <v>1241</v>
      </c>
      <c r="J69" t="s">
        <v>1150</v>
      </c>
      <c r="K69" t="s">
        <v>1147</v>
      </c>
      <c r="L69" t="s">
        <v>1148</v>
      </c>
      <c r="M69" s="14">
        <v>15.1868928257395</v>
      </c>
      <c r="N69" t="s">
        <v>1151</v>
      </c>
      <c r="O69">
        <v>35.753340000000001</v>
      </c>
      <c r="P69">
        <v>-97.865409999999997</v>
      </c>
      <c r="Q69">
        <v>0.9</v>
      </c>
      <c r="R69" s="5">
        <v>15.761570204775801</v>
      </c>
      <c r="S69" s="5">
        <v>4.5378226528317001</v>
      </c>
      <c r="T69" s="5">
        <v>-20.5410110178778</v>
      </c>
    </row>
    <row r="70" spans="1:20">
      <c r="A70" t="s">
        <v>577</v>
      </c>
      <c r="B70">
        <v>2</v>
      </c>
      <c r="C70" s="2">
        <v>44817</v>
      </c>
      <c r="D70">
        <v>2021728</v>
      </c>
      <c r="E70" t="s">
        <v>1812</v>
      </c>
      <c r="F70">
        <v>2211072</v>
      </c>
      <c r="G70">
        <v>203480</v>
      </c>
      <c r="H70" t="s">
        <v>2352</v>
      </c>
      <c r="I70" t="s">
        <v>1241</v>
      </c>
      <c r="J70" t="s">
        <v>1153</v>
      </c>
      <c r="K70" t="s">
        <v>1147</v>
      </c>
      <c r="L70" t="s">
        <v>1148</v>
      </c>
      <c r="M70" s="14">
        <v>1.75690374000257</v>
      </c>
      <c r="N70" t="s">
        <v>1151</v>
      </c>
      <c r="O70">
        <v>34.646509999999999</v>
      </c>
      <c r="P70">
        <v>-98.000020000000006</v>
      </c>
      <c r="Q70">
        <v>1.9</v>
      </c>
      <c r="R70" s="5">
        <v>18.998924226868802</v>
      </c>
      <c r="S70" s="5">
        <v>6.1816753091847296</v>
      </c>
      <c r="T70" s="5">
        <v>-30.454478246609</v>
      </c>
    </row>
    <row r="71" spans="1:20">
      <c r="A71" t="s">
        <v>804</v>
      </c>
      <c r="B71">
        <v>2</v>
      </c>
      <c r="C71" s="2">
        <v>44811</v>
      </c>
      <c r="D71">
        <v>2021686</v>
      </c>
      <c r="E71" t="s">
        <v>1846</v>
      </c>
      <c r="F71">
        <v>2211040</v>
      </c>
      <c r="G71">
        <v>225420</v>
      </c>
      <c r="H71" t="s">
        <v>2366</v>
      </c>
      <c r="I71" t="s">
        <v>1182</v>
      </c>
      <c r="J71" t="s">
        <v>1153</v>
      </c>
      <c r="K71" t="s">
        <v>1147</v>
      </c>
      <c r="L71" t="s">
        <v>1148</v>
      </c>
      <c r="M71" s="14">
        <v>1.16514158464745</v>
      </c>
      <c r="N71" t="s">
        <v>1154</v>
      </c>
      <c r="O71">
        <v>44.229320000000001</v>
      </c>
      <c r="P71">
        <v>-121.9161</v>
      </c>
      <c r="Q71">
        <v>5.4</v>
      </c>
      <c r="R71" s="5">
        <v>-68.266266750103</v>
      </c>
      <c r="S71" s="5">
        <v>-8.6360955154695898</v>
      </c>
      <c r="T71" s="5">
        <v>0.822497373653718</v>
      </c>
    </row>
    <row r="72" spans="1:20">
      <c r="A72" t="s">
        <v>234</v>
      </c>
      <c r="B72">
        <v>2</v>
      </c>
      <c r="C72" s="2">
        <v>44795</v>
      </c>
      <c r="D72">
        <v>2021547</v>
      </c>
      <c r="E72" t="s">
        <v>1850</v>
      </c>
      <c r="F72">
        <v>2210924</v>
      </c>
      <c r="G72">
        <v>221260</v>
      </c>
      <c r="H72" t="s">
        <v>2366</v>
      </c>
      <c r="I72" t="s">
        <v>1182</v>
      </c>
      <c r="J72" t="s">
        <v>1153</v>
      </c>
      <c r="K72" t="s">
        <v>1147</v>
      </c>
      <c r="L72" t="s">
        <v>1148</v>
      </c>
      <c r="M72" s="14">
        <v>2.53812869396284</v>
      </c>
      <c r="N72" t="s">
        <v>1154</v>
      </c>
      <c r="O72">
        <v>46.042879999999997</v>
      </c>
      <c r="P72">
        <v>-123.17749999999999</v>
      </c>
      <c r="Q72">
        <v>3.8</v>
      </c>
      <c r="R72" s="5">
        <v>-62.207907872316802</v>
      </c>
      <c r="S72" s="5">
        <v>-9.4044558530963691</v>
      </c>
      <c r="T72" s="5">
        <v>13.027738952454101</v>
      </c>
    </row>
    <row r="73" spans="1:20">
      <c r="A73" t="s">
        <v>19</v>
      </c>
      <c r="B73">
        <v>2</v>
      </c>
      <c r="C73" s="2">
        <v>44748</v>
      </c>
      <c r="D73">
        <v>2020714</v>
      </c>
      <c r="E73" t="s">
        <v>1867</v>
      </c>
      <c r="F73">
        <v>2210374</v>
      </c>
      <c r="G73">
        <v>219320</v>
      </c>
      <c r="H73" t="s">
        <v>2332</v>
      </c>
      <c r="I73" t="s">
        <v>1159</v>
      </c>
      <c r="J73" t="s">
        <v>1153</v>
      </c>
      <c r="K73" t="s">
        <v>1147</v>
      </c>
      <c r="L73" t="s">
        <v>1148</v>
      </c>
      <c r="M73" s="14">
        <v>1.8104379149393599</v>
      </c>
      <c r="N73" t="s">
        <v>1151</v>
      </c>
      <c r="O73">
        <v>39.980159999999998</v>
      </c>
      <c r="P73">
        <v>-77.17689</v>
      </c>
      <c r="Q73">
        <v>3.8</v>
      </c>
      <c r="R73" s="5">
        <v>-30.111091499076299</v>
      </c>
      <c r="S73" s="5">
        <v>-4.3548679135282002</v>
      </c>
      <c r="T73" s="5">
        <v>4.7278518091492501</v>
      </c>
    </row>
    <row r="74" spans="1:20">
      <c r="A74" t="s">
        <v>282</v>
      </c>
      <c r="B74">
        <v>2</v>
      </c>
      <c r="C74" s="2">
        <v>44755</v>
      </c>
      <c r="D74">
        <v>2020800</v>
      </c>
      <c r="E74" t="s">
        <v>1873</v>
      </c>
      <c r="F74">
        <v>2210467</v>
      </c>
      <c r="G74">
        <v>215380</v>
      </c>
      <c r="H74" t="s">
        <v>2332</v>
      </c>
      <c r="I74" t="s">
        <v>1258</v>
      </c>
      <c r="J74" t="s">
        <v>1157</v>
      </c>
      <c r="K74" t="s">
        <v>1147</v>
      </c>
      <c r="L74" t="s">
        <v>1148</v>
      </c>
      <c r="M74" s="14">
        <v>4.9821133766082601</v>
      </c>
      <c r="N74" t="s">
        <v>1154</v>
      </c>
      <c r="O74">
        <v>41.899790000000003</v>
      </c>
      <c r="P74">
        <v>-75.654880000000006</v>
      </c>
      <c r="Q74">
        <v>1.1000000000000001</v>
      </c>
      <c r="R74" s="5">
        <v>-39.275785485058897</v>
      </c>
      <c r="S74" s="5">
        <v>-4.66547053907773</v>
      </c>
      <c r="T74" s="5">
        <v>-1.95202117243706</v>
      </c>
    </row>
    <row r="75" spans="1:20">
      <c r="A75" t="s">
        <v>42</v>
      </c>
      <c r="B75">
        <v>2</v>
      </c>
      <c r="C75" s="2">
        <v>44752</v>
      </c>
      <c r="D75">
        <v>2020748</v>
      </c>
      <c r="E75" t="s">
        <v>1880</v>
      </c>
      <c r="F75">
        <v>2210424</v>
      </c>
      <c r="G75">
        <v>206440</v>
      </c>
      <c r="H75" t="s">
        <v>2330</v>
      </c>
      <c r="I75" t="s">
        <v>1258</v>
      </c>
      <c r="J75" t="s">
        <v>1150</v>
      </c>
      <c r="K75" t="s">
        <v>1147</v>
      </c>
      <c r="L75" t="s">
        <v>1148</v>
      </c>
      <c r="M75" s="14">
        <v>18.000964973095201</v>
      </c>
      <c r="N75" t="s">
        <v>1154</v>
      </c>
      <c r="O75">
        <v>41.434719999999999</v>
      </c>
      <c r="P75">
        <v>-71.488380000000006</v>
      </c>
      <c r="Q75">
        <v>10.5</v>
      </c>
      <c r="R75" s="5">
        <v>-17.292216177072699</v>
      </c>
      <c r="S75" s="5">
        <v>-1.3610546927018601</v>
      </c>
      <c r="T75" s="5">
        <v>-6.4037786354577904</v>
      </c>
    </row>
    <row r="76" spans="1:20">
      <c r="A76" t="s">
        <v>39</v>
      </c>
      <c r="B76">
        <v>2</v>
      </c>
      <c r="C76" s="2">
        <v>44756</v>
      </c>
      <c r="D76">
        <v>2020826</v>
      </c>
      <c r="E76" t="s">
        <v>1881</v>
      </c>
      <c r="F76">
        <v>2210479</v>
      </c>
      <c r="G76">
        <v>212080</v>
      </c>
      <c r="H76" t="s">
        <v>2330</v>
      </c>
      <c r="I76" t="s">
        <v>1258</v>
      </c>
      <c r="J76" t="s">
        <v>1150</v>
      </c>
      <c r="K76" t="s">
        <v>1147</v>
      </c>
      <c r="L76" t="s">
        <v>1148</v>
      </c>
      <c r="M76" s="14">
        <v>12.1714850695317</v>
      </c>
      <c r="N76" t="s">
        <v>1154</v>
      </c>
      <c r="O76">
        <v>41.500250000000001</v>
      </c>
      <c r="P76">
        <v>-71.564689999999999</v>
      </c>
      <c r="Q76">
        <v>5.3</v>
      </c>
      <c r="R76" s="5">
        <v>-30.335433660288199</v>
      </c>
      <c r="S76" s="5">
        <v>-4.6775421640334596</v>
      </c>
      <c r="T76" s="5">
        <v>7.0849036519794204</v>
      </c>
    </row>
    <row r="77" spans="1:20">
      <c r="A77" t="s">
        <v>564</v>
      </c>
      <c r="B77">
        <v>2</v>
      </c>
      <c r="C77" s="2">
        <v>44785</v>
      </c>
      <c r="D77">
        <v>2021476</v>
      </c>
      <c r="E77" t="s">
        <v>1888</v>
      </c>
      <c r="F77">
        <v>2210848</v>
      </c>
      <c r="G77">
        <v>220600</v>
      </c>
      <c r="H77" t="s">
        <v>2373</v>
      </c>
      <c r="I77" t="s">
        <v>1149</v>
      </c>
      <c r="J77" t="s">
        <v>1153</v>
      </c>
      <c r="K77" t="s">
        <v>1147</v>
      </c>
      <c r="L77" t="s">
        <v>1148</v>
      </c>
      <c r="M77" s="14">
        <v>1.36574842467192</v>
      </c>
      <c r="N77" t="s">
        <v>1154</v>
      </c>
      <c r="O77">
        <v>34.696440000000003</v>
      </c>
      <c r="P77">
        <v>-80.117059999999995</v>
      </c>
      <c r="Q77">
        <v>1.5</v>
      </c>
      <c r="R77" s="5">
        <v>-4.7887559271256297</v>
      </c>
      <c r="S77" s="5">
        <v>-0.30773099343464599</v>
      </c>
      <c r="T77" s="5">
        <v>-2.32690797964846</v>
      </c>
    </row>
    <row r="78" spans="1:20">
      <c r="A78" t="s">
        <v>489</v>
      </c>
      <c r="B78">
        <v>2</v>
      </c>
      <c r="C78" s="2">
        <v>44790</v>
      </c>
      <c r="D78">
        <v>2021507</v>
      </c>
      <c r="E78" t="s">
        <v>1889</v>
      </c>
      <c r="F78">
        <v>2210877</v>
      </c>
      <c r="G78">
        <v>227800</v>
      </c>
      <c r="H78" t="s">
        <v>2373</v>
      </c>
      <c r="I78" t="s">
        <v>1149</v>
      </c>
      <c r="J78" t="s">
        <v>1150</v>
      </c>
      <c r="K78" t="s">
        <v>1147</v>
      </c>
      <c r="L78" t="s">
        <v>1148</v>
      </c>
      <c r="M78" s="14">
        <v>24.102926145068601</v>
      </c>
      <c r="N78" t="s">
        <v>1151</v>
      </c>
      <c r="O78">
        <v>33.617199999999997</v>
      </c>
      <c r="P78">
        <v>-81.808329999999998</v>
      </c>
      <c r="Q78">
        <v>3.9</v>
      </c>
      <c r="R78" s="5">
        <v>-16.8832263528179</v>
      </c>
      <c r="S78" s="5">
        <v>-3.1547463369658</v>
      </c>
      <c r="T78" s="5">
        <v>8.3547443429084201</v>
      </c>
    </row>
    <row r="79" spans="1:20">
      <c r="A79" t="s">
        <v>162</v>
      </c>
      <c r="B79">
        <v>2</v>
      </c>
      <c r="C79" s="2">
        <v>44756</v>
      </c>
      <c r="D79">
        <v>2020836</v>
      </c>
      <c r="E79" t="s">
        <v>1896</v>
      </c>
      <c r="F79">
        <v>2210482</v>
      </c>
      <c r="G79">
        <v>219080</v>
      </c>
      <c r="H79" t="s">
        <v>2357</v>
      </c>
      <c r="I79" t="s">
        <v>1319</v>
      </c>
      <c r="J79" t="s">
        <v>1153</v>
      </c>
      <c r="K79" t="s">
        <v>1147</v>
      </c>
      <c r="L79" t="s">
        <v>1148</v>
      </c>
      <c r="M79" s="14">
        <v>1.4170282492833099</v>
      </c>
      <c r="N79" t="s">
        <v>1151</v>
      </c>
      <c r="O79">
        <v>42.489840000000001</v>
      </c>
      <c r="P79">
        <v>-96.479119999999995</v>
      </c>
      <c r="Q79">
        <v>1.9</v>
      </c>
      <c r="R79" s="5">
        <v>-36.455008805907703</v>
      </c>
      <c r="S79" s="5">
        <v>-2.6135198997167199</v>
      </c>
      <c r="T79" s="5">
        <v>-15.5468496081739</v>
      </c>
    </row>
    <row r="80" spans="1:20">
      <c r="A80" t="s">
        <v>85</v>
      </c>
      <c r="B80">
        <v>2</v>
      </c>
      <c r="C80" s="2">
        <v>44769</v>
      </c>
      <c r="D80">
        <v>2021047</v>
      </c>
      <c r="E80" t="s">
        <v>1897</v>
      </c>
      <c r="F80">
        <v>2210668</v>
      </c>
      <c r="G80">
        <v>213540</v>
      </c>
      <c r="H80" t="s">
        <v>2357</v>
      </c>
      <c r="I80" t="s">
        <v>1319</v>
      </c>
      <c r="J80" t="s">
        <v>1150</v>
      </c>
      <c r="K80" t="s">
        <v>1147</v>
      </c>
      <c r="L80" t="s">
        <v>1148</v>
      </c>
      <c r="M80" s="14">
        <v>14.260852380432199</v>
      </c>
      <c r="N80" t="s">
        <v>1154</v>
      </c>
      <c r="O80">
        <v>45.03031</v>
      </c>
      <c r="P80">
        <v>-97.770799999999994</v>
      </c>
      <c r="Q80">
        <v>3</v>
      </c>
      <c r="R80" s="5">
        <v>-31.9235113060689</v>
      </c>
      <c r="S80" s="5">
        <v>-3.23502282954182</v>
      </c>
      <c r="T80" s="5">
        <v>-6.0433286697342803</v>
      </c>
    </row>
    <row r="81" spans="1:20">
      <c r="A81" t="s">
        <v>175</v>
      </c>
      <c r="B81">
        <v>2</v>
      </c>
      <c r="C81" s="2">
        <v>44791</v>
      </c>
      <c r="D81">
        <v>2021529</v>
      </c>
      <c r="E81" t="s">
        <v>1942</v>
      </c>
      <c r="F81">
        <v>2210900</v>
      </c>
      <c r="G81">
        <v>222580</v>
      </c>
      <c r="H81" t="s">
        <v>2333</v>
      </c>
      <c r="I81" t="s">
        <v>1159</v>
      </c>
      <c r="J81" t="s">
        <v>1157</v>
      </c>
      <c r="K81" t="s">
        <v>1147</v>
      </c>
      <c r="L81" t="s">
        <v>1148</v>
      </c>
      <c r="M81" s="14">
        <v>2803.97132684179</v>
      </c>
      <c r="N81" t="s">
        <v>1151</v>
      </c>
      <c r="O81">
        <v>35.005580000000002</v>
      </c>
      <c r="P81">
        <v>-85.588840000000005</v>
      </c>
      <c r="Q81">
        <v>19</v>
      </c>
      <c r="R81" s="5">
        <v>-27.846837796751402</v>
      </c>
      <c r="S81" s="5">
        <v>-4.9139481892899104</v>
      </c>
      <c r="T81" s="5">
        <v>11.464747717567899</v>
      </c>
    </row>
    <row r="82" spans="1:20">
      <c r="A82" t="s">
        <v>676</v>
      </c>
      <c r="B82">
        <v>2</v>
      </c>
      <c r="C82" s="2">
        <v>44798</v>
      </c>
      <c r="D82">
        <v>2021610</v>
      </c>
      <c r="E82" t="s">
        <v>1943</v>
      </c>
      <c r="F82">
        <v>2210976</v>
      </c>
      <c r="G82">
        <v>229460</v>
      </c>
      <c r="H82" t="s">
        <v>2333</v>
      </c>
      <c r="I82" t="s">
        <v>1149</v>
      </c>
      <c r="J82" t="s">
        <v>1157</v>
      </c>
      <c r="K82" t="s">
        <v>1147</v>
      </c>
      <c r="L82" t="s">
        <v>1148</v>
      </c>
      <c r="M82" s="14">
        <v>8.1585731964437294</v>
      </c>
      <c r="N82" t="s">
        <v>1151</v>
      </c>
      <c r="O82">
        <v>36.359110000000001</v>
      </c>
      <c r="P82">
        <v>-88.716419999999999</v>
      </c>
      <c r="Q82">
        <v>1.2</v>
      </c>
      <c r="R82" s="5">
        <v>6.5179366814993003</v>
      </c>
      <c r="S82" s="5">
        <v>1.90144182567736</v>
      </c>
      <c r="T82" s="5">
        <v>-8.6935979239196008</v>
      </c>
    </row>
    <row r="83" spans="1:20">
      <c r="A83" t="s">
        <v>135</v>
      </c>
      <c r="B83">
        <v>2</v>
      </c>
      <c r="C83" s="2">
        <v>44780</v>
      </c>
      <c r="D83">
        <v>2021187</v>
      </c>
      <c r="E83" t="s">
        <v>1950</v>
      </c>
      <c r="F83">
        <v>2210794</v>
      </c>
      <c r="G83">
        <v>223140</v>
      </c>
      <c r="H83" t="s">
        <v>2349</v>
      </c>
      <c r="I83" t="s">
        <v>1185</v>
      </c>
      <c r="J83" t="s">
        <v>1163</v>
      </c>
      <c r="K83" t="s">
        <v>1147</v>
      </c>
      <c r="L83" t="s">
        <v>1148</v>
      </c>
      <c r="M83" s="14">
        <v>4462.3533843798696</v>
      </c>
      <c r="N83" t="s">
        <v>1151</v>
      </c>
      <c r="O83">
        <v>31.95055</v>
      </c>
      <c r="P83">
        <v>-103.9405</v>
      </c>
      <c r="Q83">
        <v>11.2</v>
      </c>
      <c r="R83" s="5">
        <v>2.8162712362851301</v>
      </c>
      <c r="S83" s="5">
        <v>3.0516501350145702</v>
      </c>
      <c r="T83" s="5">
        <v>-21.596929843831401</v>
      </c>
    </row>
    <row r="84" spans="1:20">
      <c r="A84" t="s">
        <v>163</v>
      </c>
      <c r="B84">
        <v>2</v>
      </c>
      <c r="C84" s="2">
        <v>44784</v>
      </c>
      <c r="D84">
        <v>2021462</v>
      </c>
      <c r="E84" t="s">
        <v>1951</v>
      </c>
      <c r="F84">
        <v>2210832</v>
      </c>
      <c r="G84">
        <v>223020</v>
      </c>
      <c r="H84" t="s">
        <v>2349</v>
      </c>
      <c r="I84" t="s">
        <v>1241</v>
      </c>
      <c r="J84" t="s">
        <v>1163</v>
      </c>
      <c r="K84" t="s">
        <v>1147</v>
      </c>
      <c r="L84" t="s">
        <v>1148</v>
      </c>
      <c r="M84" s="14">
        <v>5577.4468618839601</v>
      </c>
      <c r="N84" t="s">
        <v>1151</v>
      </c>
      <c r="O84">
        <v>33.714309999999998</v>
      </c>
      <c r="P84">
        <v>-98.371629999999996</v>
      </c>
      <c r="Q84">
        <v>7.1</v>
      </c>
      <c r="R84" s="5">
        <v>13.8358166236846</v>
      </c>
      <c r="S84" s="5">
        <v>2.9056341065032401</v>
      </c>
      <c r="T84" s="5">
        <v>-9.4092562283412597</v>
      </c>
    </row>
    <row r="85" spans="1:20">
      <c r="A85" t="s">
        <v>258</v>
      </c>
      <c r="B85">
        <v>2</v>
      </c>
      <c r="C85" s="2">
        <v>44795</v>
      </c>
      <c r="D85">
        <v>2021548</v>
      </c>
      <c r="E85" t="s">
        <v>2001</v>
      </c>
      <c r="F85">
        <v>2210934</v>
      </c>
      <c r="G85">
        <v>213860</v>
      </c>
      <c r="H85" t="s">
        <v>2356</v>
      </c>
      <c r="I85" t="s">
        <v>1182</v>
      </c>
      <c r="J85" t="s">
        <v>1157</v>
      </c>
      <c r="K85" t="s">
        <v>1147</v>
      </c>
      <c r="L85" t="s">
        <v>1148</v>
      </c>
      <c r="M85" s="14">
        <v>4.0385974383853798</v>
      </c>
      <c r="N85" t="s">
        <v>1154</v>
      </c>
      <c r="O85">
        <v>40.660409999999999</v>
      </c>
      <c r="P85">
        <v>-111.062</v>
      </c>
      <c r="Q85">
        <v>6.5</v>
      </c>
      <c r="R85" s="5">
        <v>-100.995963778556</v>
      </c>
      <c r="S85" s="5">
        <v>-12.4528103316936</v>
      </c>
      <c r="T85" s="5">
        <v>-1.3734811250073999</v>
      </c>
    </row>
    <row r="86" spans="1:20">
      <c r="A86" t="s">
        <v>300</v>
      </c>
      <c r="B86">
        <v>2</v>
      </c>
      <c r="C86" s="2">
        <v>44803</v>
      </c>
      <c r="D86">
        <v>2021629</v>
      </c>
      <c r="E86" t="s">
        <v>2002</v>
      </c>
      <c r="F86">
        <v>2210996</v>
      </c>
      <c r="G86">
        <v>229620</v>
      </c>
      <c r="H86" t="s">
        <v>2356</v>
      </c>
      <c r="I86" t="s">
        <v>1182</v>
      </c>
      <c r="J86" t="s">
        <v>1153</v>
      </c>
      <c r="K86" t="s">
        <v>1147</v>
      </c>
      <c r="L86" t="s">
        <v>1148</v>
      </c>
      <c r="M86" s="14">
        <v>1.6854515876910601</v>
      </c>
      <c r="N86" t="s">
        <v>1151</v>
      </c>
      <c r="O86">
        <v>39.654339999999998</v>
      </c>
      <c r="P86">
        <v>-111.295</v>
      </c>
      <c r="Q86">
        <v>3.3</v>
      </c>
      <c r="R86" s="5">
        <v>-106.007054839082</v>
      </c>
      <c r="S86" s="5">
        <v>-14.226063368095</v>
      </c>
      <c r="T86" s="5">
        <v>7.80145210567792</v>
      </c>
    </row>
    <row r="87" spans="1:20">
      <c r="A87" t="s">
        <v>75</v>
      </c>
      <c r="B87">
        <v>2</v>
      </c>
      <c r="C87" s="2">
        <v>44740</v>
      </c>
      <c r="D87">
        <v>2020633</v>
      </c>
      <c r="E87" t="s">
        <v>2014</v>
      </c>
      <c r="F87">
        <v>2210295</v>
      </c>
      <c r="G87">
        <v>205240</v>
      </c>
      <c r="H87" t="s">
        <v>2336</v>
      </c>
      <c r="I87" t="s">
        <v>1149</v>
      </c>
      <c r="J87" t="s">
        <v>1153</v>
      </c>
      <c r="K87" t="s">
        <v>1147</v>
      </c>
      <c r="L87" t="s">
        <v>1148</v>
      </c>
      <c r="M87" s="14">
        <v>3.7859196021431099</v>
      </c>
      <c r="N87" t="s">
        <v>1151</v>
      </c>
      <c r="O87">
        <v>37.399470000000001</v>
      </c>
      <c r="P87">
        <v>-76.766990000000007</v>
      </c>
      <c r="Q87">
        <v>2.4500000000000002</v>
      </c>
      <c r="R87" s="5">
        <v>-22.202542221917401</v>
      </c>
      <c r="S87" s="5">
        <v>-3.9796263788810702</v>
      </c>
      <c r="T87" s="5">
        <v>9.6344688091311799</v>
      </c>
    </row>
    <row r="88" spans="1:20">
      <c r="A88" t="s">
        <v>36</v>
      </c>
      <c r="B88">
        <v>2</v>
      </c>
      <c r="C88" s="2">
        <v>44741</v>
      </c>
      <c r="D88">
        <v>2020661</v>
      </c>
      <c r="E88" t="s">
        <v>2016</v>
      </c>
      <c r="F88">
        <v>2210315</v>
      </c>
      <c r="G88">
        <v>205440</v>
      </c>
      <c r="H88" t="s">
        <v>2336</v>
      </c>
      <c r="I88" t="s">
        <v>1159</v>
      </c>
      <c r="J88" t="s">
        <v>1150</v>
      </c>
      <c r="K88" t="s">
        <v>1147</v>
      </c>
      <c r="L88" t="s">
        <v>1148</v>
      </c>
      <c r="M88" s="14">
        <v>22.359068574707202</v>
      </c>
      <c r="N88" t="s">
        <v>1151</v>
      </c>
      <c r="O88">
        <v>38.299250000000001</v>
      </c>
      <c r="P88">
        <v>-77.653490000000005</v>
      </c>
      <c r="Q88">
        <v>2.06</v>
      </c>
      <c r="R88" s="5">
        <v>-19.915710235634702</v>
      </c>
      <c r="S88" s="5">
        <v>-1.96603434648537</v>
      </c>
      <c r="T88" s="5">
        <v>-4.1874354637517204</v>
      </c>
    </row>
    <row r="89" spans="1:20">
      <c r="A89" t="s">
        <v>504</v>
      </c>
      <c r="B89">
        <v>2</v>
      </c>
      <c r="C89" s="2">
        <v>44777</v>
      </c>
      <c r="D89">
        <v>2021154</v>
      </c>
      <c r="E89" t="s">
        <v>2025</v>
      </c>
      <c r="F89">
        <v>2210758</v>
      </c>
      <c r="G89">
        <v>224800</v>
      </c>
      <c r="H89" t="s">
        <v>2374</v>
      </c>
      <c r="I89" t="s">
        <v>1258</v>
      </c>
      <c r="J89" t="s">
        <v>1153</v>
      </c>
      <c r="K89" t="s">
        <v>1147</v>
      </c>
      <c r="L89" t="s">
        <v>1148</v>
      </c>
      <c r="M89" s="14">
        <v>1.3545394216732101</v>
      </c>
      <c r="N89" t="s">
        <v>1154</v>
      </c>
      <c r="O89">
        <v>43.795417960000002</v>
      </c>
      <c r="P89">
        <v>-72.396852460000005</v>
      </c>
      <c r="Q89">
        <v>1.55</v>
      </c>
      <c r="R89" s="5">
        <v>-52.375624524168302</v>
      </c>
      <c r="S89" s="5">
        <v>-7.0934103929310703</v>
      </c>
      <c r="T89" s="5">
        <v>4.37165861928026</v>
      </c>
    </row>
    <row r="90" spans="1:20">
      <c r="A90" t="s">
        <v>428</v>
      </c>
      <c r="B90">
        <v>2</v>
      </c>
      <c r="C90" s="2">
        <v>44798</v>
      </c>
      <c r="D90">
        <v>2021544</v>
      </c>
      <c r="E90" t="s">
        <v>2029</v>
      </c>
      <c r="F90">
        <v>2210973</v>
      </c>
      <c r="G90">
        <v>227640</v>
      </c>
      <c r="H90" t="s">
        <v>2374</v>
      </c>
      <c r="I90" t="s">
        <v>1258</v>
      </c>
      <c r="J90" t="s">
        <v>1163</v>
      </c>
      <c r="K90" t="s">
        <v>1147</v>
      </c>
      <c r="L90" t="s">
        <v>1148</v>
      </c>
      <c r="M90" s="14">
        <v>76.570922553609606</v>
      </c>
      <c r="N90" t="s">
        <v>1154</v>
      </c>
      <c r="O90">
        <v>43.45205996</v>
      </c>
      <c r="P90">
        <v>-72.701898130000004</v>
      </c>
      <c r="Q90">
        <v>27.6</v>
      </c>
      <c r="R90" s="5">
        <v>-61.147782144034601</v>
      </c>
      <c r="S90" s="5">
        <v>-8.6623565235872597</v>
      </c>
      <c r="T90" s="5">
        <v>8.1510700446635305</v>
      </c>
    </row>
    <row r="91" spans="1:20">
      <c r="A91" t="s">
        <v>336</v>
      </c>
      <c r="B91">
        <v>2</v>
      </c>
      <c r="C91" s="2">
        <v>44818</v>
      </c>
      <c r="D91">
        <v>2021739</v>
      </c>
      <c r="E91" t="s">
        <v>2033</v>
      </c>
      <c r="F91">
        <v>2211112</v>
      </c>
      <c r="G91">
        <v>227300</v>
      </c>
      <c r="H91" t="s">
        <v>2365</v>
      </c>
      <c r="I91" t="s">
        <v>1182</v>
      </c>
      <c r="J91" t="s">
        <v>1163</v>
      </c>
      <c r="K91" t="s">
        <v>1147</v>
      </c>
      <c r="L91" t="s">
        <v>1148</v>
      </c>
      <c r="M91" s="14">
        <v>59.698939567244203</v>
      </c>
      <c r="N91" t="s">
        <v>1151</v>
      </c>
      <c r="O91">
        <v>48.702919999999999</v>
      </c>
      <c r="P91">
        <v>-122.4533</v>
      </c>
      <c r="Q91">
        <v>12.9</v>
      </c>
      <c r="R91" s="5">
        <v>-62.463506254815002</v>
      </c>
      <c r="S91" s="5">
        <v>-7.8754052728645103</v>
      </c>
      <c r="T91" s="5">
        <v>0.53973592810103099</v>
      </c>
    </row>
    <row r="92" spans="1:20">
      <c r="A92" t="s">
        <v>286</v>
      </c>
      <c r="B92">
        <v>2</v>
      </c>
      <c r="C92" s="2">
        <v>44817</v>
      </c>
      <c r="D92">
        <v>2021726</v>
      </c>
      <c r="E92" t="s">
        <v>2034</v>
      </c>
      <c r="F92">
        <v>2211066</v>
      </c>
      <c r="G92">
        <v>227280</v>
      </c>
      <c r="H92" t="s">
        <v>2365</v>
      </c>
      <c r="I92" t="s">
        <v>1182</v>
      </c>
      <c r="J92" t="s">
        <v>1153</v>
      </c>
      <c r="K92" t="s">
        <v>1147</v>
      </c>
      <c r="L92" t="s">
        <v>1148</v>
      </c>
      <c r="M92" s="14">
        <v>3.97032295364831</v>
      </c>
      <c r="N92" t="s">
        <v>1154</v>
      </c>
      <c r="O92">
        <v>47.60519</v>
      </c>
      <c r="P92">
        <v>-122.1403</v>
      </c>
      <c r="Q92">
        <v>4.5999999999999996</v>
      </c>
      <c r="R92" s="5">
        <v>-56.324454534906103</v>
      </c>
      <c r="S92" s="5">
        <v>-5.9194064813873597</v>
      </c>
      <c r="T92" s="5">
        <v>-8.9692026838072891</v>
      </c>
    </row>
    <row r="93" spans="1:20">
      <c r="A93" t="s">
        <v>1087</v>
      </c>
      <c r="B93">
        <v>2</v>
      </c>
      <c r="C93" s="2">
        <v>44798</v>
      </c>
      <c r="D93">
        <v>2021606</v>
      </c>
      <c r="E93" t="s">
        <v>2060</v>
      </c>
      <c r="F93" t="s">
        <v>1178</v>
      </c>
      <c r="G93" t="s">
        <v>1178</v>
      </c>
      <c r="H93" t="s">
        <v>2348</v>
      </c>
      <c r="I93" t="s">
        <v>1363</v>
      </c>
      <c r="J93" t="s">
        <v>1150</v>
      </c>
      <c r="K93" t="s">
        <v>1147</v>
      </c>
      <c r="L93" t="s">
        <v>1148</v>
      </c>
      <c r="M93" s="14">
        <v>17.013807453686301</v>
      </c>
      <c r="N93" t="s">
        <v>1154</v>
      </c>
      <c r="O93">
        <v>45.622250000000001</v>
      </c>
      <c r="P93">
        <v>-90.486760000000004</v>
      </c>
      <c r="Q93">
        <v>11.2</v>
      </c>
      <c r="R93" s="11">
        <v>-36.679300015285698</v>
      </c>
      <c r="S93" s="11">
        <v>-2.8442592976398702</v>
      </c>
      <c r="T93" s="11">
        <v>-13.925225634166701</v>
      </c>
    </row>
    <row r="94" spans="1:20">
      <c r="A94" t="s">
        <v>1088</v>
      </c>
      <c r="B94">
        <v>2</v>
      </c>
      <c r="C94" s="2">
        <v>44797</v>
      </c>
      <c r="D94">
        <v>2021584</v>
      </c>
      <c r="E94" t="s">
        <v>2061</v>
      </c>
      <c r="F94" t="s">
        <v>1178</v>
      </c>
      <c r="G94" t="s">
        <v>1178</v>
      </c>
      <c r="H94" t="s">
        <v>2348</v>
      </c>
      <c r="I94" t="s">
        <v>1363</v>
      </c>
      <c r="J94" t="s">
        <v>1150</v>
      </c>
      <c r="K94" t="s">
        <v>1147</v>
      </c>
      <c r="L94" t="s">
        <v>1148</v>
      </c>
      <c r="M94" s="14">
        <v>16.052295887076902</v>
      </c>
      <c r="N94" t="s">
        <v>1154</v>
      </c>
      <c r="O94">
        <v>45.750320000000002</v>
      </c>
      <c r="P94">
        <v>-92.435450000000003</v>
      </c>
      <c r="Q94">
        <v>6.8</v>
      </c>
      <c r="R94" s="11">
        <v>-32.806901202324603</v>
      </c>
      <c r="S94" s="11">
        <v>-2.14062832376155</v>
      </c>
      <c r="T94" s="11">
        <v>-15.6818746122322</v>
      </c>
    </row>
    <row r="95" spans="1:20">
      <c r="A95" t="s">
        <v>137</v>
      </c>
      <c r="B95">
        <v>2</v>
      </c>
      <c r="C95" s="2">
        <v>44818</v>
      </c>
      <c r="D95">
        <v>2021754</v>
      </c>
      <c r="E95" t="s">
        <v>2110</v>
      </c>
      <c r="F95">
        <v>2211108</v>
      </c>
      <c r="G95">
        <v>213140</v>
      </c>
      <c r="H95" t="s">
        <v>2334</v>
      </c>
      <c r="I95" t="s">
        <v>1159</v>
      </c>
      <c r="J95" t="s">
        <v>1157</v>
      </c>
      <c r="K95" t="s">
        <v>1147</v>
      </c>
      <c r="L95" t="s">
        <v>1148</v>
      </c>
      <c r="M95" s="14">
        <v>8.8307224223419105</v>
      </c>
      <c r="N95" t="s">
        <v>1151</v>
      </c>
      <c r="O95">
        <v>39.49277</v>
      </c>
      <c r="P95">
        <v>-79.794219999999996</v>
      </c>
      <c r="Q95">
        <v>2.1</v>
      </c>
      <c r="R95" s="5">
        <v>-35.685002035933202</v>
      </c>
      <c r="S95" s="5">
        <v>-5.8352345706883497</v>
      </c>
      <c r="T95" s="5">
        <v>10.9968745295735</v>
      </c>
    </row>
    <row r="96" spans="1:20">
      <c r="A96" t="s">
        <v>379</v>
      </c>
      <c r="B96">
        <v>2</v>
      </c>
      <c r="C96" s="2">
        <v>44825</v>
      </c>
      <c r="D96">
        <v>2021820</v>
      </c>
      <c r="E96" t="s">
        <v>2111</v>
      </c>
      <c r="F96">
        <v>2211150</v>
      </c>
      <c r="G96">
        <v>213120</v>
      </c>
      <c r="H96" t="s">
        <v>2334</v>
      </c>
      <c r="I96" t="s">
        <v>1159</v>
      </c>
      <c r="J96" t="s">
        <v>1153</v>
      </c>
      <c r="K96" t="s">
        <v>1147</v>
      </c>
      <c r="L96" t="s">
        <v>1148</v>
      </c>
      <c r="M96" s="14">
        <v>1.7209411785373501</v>
      </c>
      <c r="N96" t="s">
        <v>1151</v>
      </c>
      <c r="O96">
        <v>39.371609999999997</v>
      </c>
      <c r="P96">
        <v>-78.882850000000005</v>
      </c>
      <c r="Q96">
        <v>2.4500000000000002</v>
      </c>
      <c r="R96" s="5">
        <v>-26.666893420164001</v>
      </c>
      <c r="S96" s="5">
        <v>-3.09613155002322</v>
      </c>
      <c r="T96" s="5">
        <v>-1.8978410199782201</v>
      </c>
    </row>
    <row r="97" spans="1:20">
      <c r="A97" t="s">
        <v>67</v>
      </c>
      <c r="B97">
        <v>2</v>
      </c>
      <c r="C97" s="2">
        <v>44739</v>
      </c>
      <c r="D97">
        <v>2020611</v>
      </c>
      <c r="E97" t="s">
        <v>2117</v>
      </c>
      <c r="F97">
        <v>2210285</v>
      </c>
      <c r="G97">
        <v>202200</v>
      </c>
      <c r="H97" t="s">
        <v>2360</v>
      </c>
      <c r="I97" t="s">
        <v>1611</v>
      </c>
      <c r="J97" t="s">
        <v>1153</v>
      </c>
      <c r="K97" t="s">
        <v>1147</v>
      </c>
      <c r="L97" t="s">
        <v>1148</v>
      </c>
      <c r="M97" s="14">
        <v>1.01677666907411</v>
      </c>
      <c r="N97" t="s">
        <v>1151</v>
      </c>
      <c r="O97">
        <v>42.793750000000003</v>
      </c>
      <c r="P97">
        <v>-106.4259</v>
      </c>
      <c r="Q97">
        <v>4.4000000000000004</v>
      </c>
      <c r="R97" s="5">
        <v>-118.688008106909</v>
      </c>
      <c r="S97" s="5">
        <v>-14.3661208935844</v>
      </c>
      <c r="T97" s="5">
        <v>-3.7590409582335602</v>
      </c>
    </row>
    <row r="98" spans="1:20">
      <c r="A98" t="s">
        <v>369</v>
      </c>
      <c r="B98">
        <v>2</v>
      </c>
      <c r="C98" s="2">
        <v>44767</v>
      </c>
      <c r="D98">
        <v>2020986</v>
      </c>
      <c r="E98" t="s">
        <v>2118</v>
      </c>
      <c r="F98">
        <v>2210619</v>
      </c>
      <c r="G98">
        <v>199360</v>
      </c>
      <c r="H98" t="s">
        <v>2360</v>
      </c>
      <c r="I98" t="s">
        <v>1185</v>
      </c>
      <c r="J98" t="s">
        <v>1163</v>
      </c>
      <c r="K98" t="s">
        <v>1147</v>
      </c>
      <c r="L98" t="s">
        <v>1148</v>
      </c>
      <c r="M98" s="14">
        <v>135.59309987512401</v>
      </c>
      <c r="N98" t="s">
        <v>1151</v>
      </c>
      <c r="O98">
        <v>41.23809</v>
      </c>
      <c r="P98">
        <v>-105.8616</v>
      </c>
      <c r="Q98">
        <v>4.8</v>
      </c>
      <c r="R98" s="5">
        <v>-39.364475143184897</v>
      </c>
      <c r="S98" s="5">
        <v>-0.99170491057965804</v>
      </c>
      <c r="T98" s="5">
        <v>-31.430835858547599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3A7D-5EDB-4103-909D-5AD3BEB7C209}">
  <dimension ref="A1:BG192"/>
  <sheetViews>
    <sheetView workbookViewId="0">
      <selection activeCell="P3" sqref="P3"/>
    </sheetView>
  </sheetViews>
  <sheetFormatPr defaultRowHeight="15"/>
  <cols>
    <col min="1" max="1" width="17.5703125" customWidth="1"/>
    <col min="2" max="2" width="8.85546875" style="14"/>
    <col min="3" max="3" width="10.28515625" style="14" bestFit="1" customWidth="1"/>
    <col min="4" max="4" width="8.85546875" style="14"/>
    <col min="5" max="5" width="9.28515625" style="14" bestFit="1" customWidth="1"/>
    <col min="6" max="6" width="10.5703125" style="14" bestFit="1" customWidth="1"/>
    <col min="7" max="7" width="14" style="2" bestFit="1" customWidth="1"/>
    <col min="8" max="8" width="24" bestFit="1" customWidth="1"/>
    <col min="9" max="9" width="10.7109375" style="14" customWidth="1"/>
    <col min="10" max="10" width="10.28515625" style="14" bestFit="1" customWidth="1"/>
    <col min="11" max="13" width="8.85546875" style="14"/>
    <col min="14" max="14" width="11.28515625" style="14" bestFit="1" customWidth="1"/>
    <col min="16" max="16" width="19" bestFit="1" customWidth="1"/>
    <col min="17" max="17" width="9.28515625" style="14" customWidth="1"/>
    <col min="18" max="19" width="8.85546875" style="14"/>
    <col min="20" max="20" width="8.42578125" style="14" customWidth="1"/>
    <col min="21" max="21" width="11.42578125" style="14" bestFit="1" customWidth="1"/>
    <col min="22" max="22" width="20.85546875" customWidth="1"/>
    <col min="26" max="26" width="12" bestFit="1" customWidth="1"/>
    <col min="28" max="28" width="18.5703125" customWidth="1"/>
    <col min="29" max="29" width="16.140625" bestFit="1" customWidth="1"/>
    <col min="30" max="30" width="8.85546875" style="61"/>
    <col min="31" max="31" width="15.5703125" style="62" bestFit="1" customWidth="1"/>
    <col min="32" max="32" width="12" customWidth="1"/>
    <col min="33" max="35" width="8.85546875" style="14"/>
    <col min="36" max="36" width="7.85546875" style="14" customWidth="1"/>
    <col min="37" max="37" width="9.28515625" style="14" customWidth="1"/>
    <col min="38" max="38" width="20.28515625" bestFit="1" customWidth="1"/>
    <col min="41" max="41" width="12.28515625" bestFit="1" customWidth="1"/>
    <col min="45" max="45" width="11.42578125" customWidth="1"/>
    <col min="46" max="46" width="15.7109375" bestFit="1" customWidth="1"/>
    <col min="47" max="47" width="10.5703125" bestFit="1" customWidth="1"/>
    <col min="48" max="48" width="9.5703125" bestFit="1" customWidth="1"/>
    <col min="49" max="49" width="10.7109375" bestFit="1" customWidth="1"/>
    <col min="50" max="54" width="8.85546875" style="14"/>
    <col min="55" max="55" width="22.5703125" bestFit="1" customWidth="1"/>
    <col min="56" max="56" width="8.28515625" bestFit="1" customWidth="1"/>
    <col min="57" max="57" width="9.140625" bestFit="1" customWidth="1"/>
    <col min="58" max="58" width="11.7109375" bestFit="1" customWidth="1"/>
  </cols>
  <sheetData>
    <row r="1" spans="1:59" s="16" customFormat="1" ht="17.25">
      <c r="A1" s="97" t="s">
        <v>2918</v>
      </c>
      <c r="B1" s="17"/>
      <c r="C1" s="17"/>
      <c r="D1" s="17"/>
      <c r="E1" s="17"/>
      <c r="F1" s="17"/>
      <c r="G1" s="18"/>
      <c r="I1" s="14" t="s">
        <v>2913</v>
      </c>
      <c r="J1" s="17"/>
      <c r="K1" s="17"/>
      <c r="L1" s="17"/>
      <c r="M1" s="17"/>
      <c r="N1" s="17"/>
      <c r="P1" s="16" t="s">
        <v>2383</v>
      </c>
      <c r="Q1" s="17"/>
      <c r="R1" s="17"/>
      <c r="S1" s="17"/>
      <c r="T1" s="17"/>
      <c r="U1" s="17"/>
      <c r="AD1" s="19"/>
      <c r="AE1" s="20"/>
      <c r="AG1" s="17"/>
      <c r="AH1" s="17"/>
      <c r="AI1" s="17"/>
      <c r="AJ1" s="17"/>
      <c r="AK1" s="17"/>
      <c r="AL1" s="14" t="s">
        <v>2384</v>
      </c>
      <c r="AM1" s="21">
        <f>SUM('NLA22 QA data'!AM5:AM137)</f>
        <v>4.7657349900143897</v>
      </c>
      <c r="AN1" s="21">
        <f>SUM('NLA22 QA data'!AN5:AN137)</f>
        <v>0.60929527749892987</v>
      </c>
      <c r="AO1" s="21">
        <f>SUM('NLA22 QA data'!AO5:AO137)</f>
        <v>42.901674650451703</v>
      </c>
      <c r="AX1" s="17"/>
      <c r="AY1" s="17"/>
      <c r="AZ1" s="17"/>
      <c r="BA1" s="17"/>
      <c r="BB1" s="17"/>
      <c r="BC1" s="14" t="s">
        <v>2384</v>
      </c>
      <c r="BD1" s="17">
        <f>SUM(BD5:BD191)</f>
        <v>2120.7381601308198</v>
      </c>
      <c r="BE1" s="17">
        <f>SUM(BE5:BE191)</f>
        <v>90.525533233741697</v>
      </c>
      <c r="BF1" s="17">
        <f>SUM(BF5:BF191)</f>
        <v>1176.5567498371481</v>
      </c>
      <c r="BG1" s="17"/>
    </row>
    <row r="2" spans="1:59" s="16" customFormat="1" ht="17.25">
      <c r="A2" s="16" t="s">
        <v>2385</v>
      </c>
      <c r="B2" s="22" t="s">
        <v>2386</v>
      </c>
      <c r="C2" s="22" t="s">
        <v>2387</v>
      </c>
      <c r="D2" s="23" t="s">
        <v>1085</v>
      </c>
      <c r="E2" s="22" t="s">
        <v>2388</v>
      </c>
      <c r="F2" s="22" t="s">
        <v>2389</v>
      </c>
      <c r="G2" s="24" t="s">
        <v>2390</v>
      </c>
      <c r="H2" s="25" t="s">
        <v>2391</v>
      </c>
      <c r="I2" s="14" t="s">
        <v>2914</v>
      </c>
      <c r="J2" s="17"/>
      <c r="K2" s="17"/>
      <c r="L2" s="17"/>
      <c r="M2" s="17"/>
      <c r="N2" s="17"/>
      <c r="P2" s="26"/>
      <c r="Q2" s="27"/>
      <c r="R2" s="28"/>
      <c r="S2" s="29" t="s">
        <v>2393</v>
      </c>
      <c r="T2" s="29" t="s">
        <v>2394</v>
      </c>
      <c r="U2" s="30" t="s">
        <v>2395</v>
      </c>
      <c r="V2" s="96" t="s">
        <v>2391</v>
      </c>
      <c r="W2" s="26"/>
      <c r="X2" s="26"/>
      <c r="Y2" s="26"/>
      <c r="Z2" s="26"/>
      <c r="AA2" s="26"/>
      <c r="AB2" s="19" t="s">
        <v>2392</v>
      </c>
      <c r="AD2" s="19"/>
      <c r="AE2" s="20"/>
      <c r="AG2" s="17"/>
      <c r="AH2" s="17"/>
      <c r="AI2" s="17"/>
      <c r="AJ2" s="17"/>
      <c r="AK2" s="17"/>
      <c r="AM2" s="29" t="s">
        <v>2393</v>
      </c>
      <c r="AN2" s="29" t="s">
        <v>2394</v>
      </c>
      <c r="AO2" s="30" t="s">
        <v>2395</v>
      </c>
      <c r="AP2" s="96" t="s">
        <v>2391</v>
      </c>
      <c r="AS2" s="16" t="s">
        <v>2396</v>
      </c>
      <c r="AX2" s="17"/>
      <c r="AY2" s="17"/>
      <c r="AZ2" s="17"/>
      <c r="BA2" s="17"/>
      <c r="BB2" s="17"/>
      <c r="BD2" s="29" t="s">
        <v>2915</v>
      </c>
      <c r="BE2" s="29" t="s">
        <v>2916</v>
      </c>
      <c r="BF2" s="30" t="s">
        <v>2917</v>
      </c>
      <c r="BG2" s="96" t="s">
        <v>2391</v>
      </c>
    </row>
    <row r="3" spans="1:59" s="35" customFormat="1" ht="30">
      <c r="A3" s="31" t="s">
        <v>2397</v>
      </c>
      <c r="B3" s="31">
        <f>AVERAGE(L:L)</f>
        <v>6.3366758913412868E-2</v>
      </c>
      <c r="C3" s="31">
        <f>AVERAGE(M:M)</f>
        <v>4.2645515717140023E-2</v>
      </c>
      <c r="D3" s="31">
        <f>AVERAGE(N:N)</f>
        <v>-0.27779736682370748</v>
      </c>
      <c r="E3" s="31">
        <f>STDEV(L:L)</f>
        <v>0.31685381117774863</v>
      </c>
      <c r="F3" s="31">
        <f>STDEV(M:M)</f>
        <v>0.16541251987066341</v>
      </c>
      <c r="G3" s="31">
        <f>STDEV(N:N)</f>
        <v>1.2119570187030768</v>
      </c>
      <c r="H3" s="32">
        <f>COUNT(L:L)</f>
        <v>126</v>
      </c>
      <c r="I3" s="33" t="s">
        <v>2398</v>
      </c>
      <c r="J3" s="34"/>
      <c r="K3" s="34"/>
      <c r="L3" s="34"/>
      <c r="M3" s="34"/>
      <c r="N3" s="34"/>
      <c r="P3" s="36"/>
      <c r="Q3" s="37"/>
      <c r="R3" s="38" t="s">
        <v>2399</v>
      </c>
      <c r="S3" s="38" cm="1">
        <f t="array" ref="S3">SQRT(SUM(W5:W176*Y5:Y176)/V3)</f>
        <v>0.14748789191590411</v>
      </c>
      <c r="T3" s="38" cm="1">
        <f t="array" ref="T3">SQRT(SUM(X5:X176*Y5:Y176)/V3)</f>
        <v>5.2073612968578847E-2</v>
      </c>
      <c r="U3" s="38">
        <f>SQRT(SUM(Z:Z)/SUM(Y:Y))</f>
        <v>0.4250567246892365</v>
      </c>
      <c r="V3" s="38">
        <f>SUM(Y:Y)</f>
        <v>86</v>
      </c>
      <c r="W3" s="36"/>
      <c r="X3" s="36"/>
      <c r="Y3" s="36"/>
      <c r="Z3" s="36"/>
      <c r="AA3" s="36"/>
      <c r="AB3" s="39" t="s">
        <v>2400</v>
      </c>
      <c r="AD3" s="39"/>
      <c r="AE3" s="40"/>
      <c r="AG3" s="34"/>
      <c r="AH3" s="34"/>
      <c r="AI3" s="34"/>
      <c r="AJ3" s="34"/>
      <c r="AK3" s="34"/>
      <c r="AL3" s="31" t="s">
        <v>2399</v>
      </c>
      <c r="AM3" s="41">
        <f>SQRT(AM1/AP3)</f>
        <v>0.26670278023539501</v>
      </c>
      <c r="AN3" s="41">
        <f>SQRT(AN1/AP3)</f>
        <v>9.5362253358735549E-2</v>
      </c>
      <c r="AO3" s="41">
        <f>SQRT(AO1/AP3)</f>
        <v>0.8002021633597024</v>
      </c>
      <c r="AP3" s="32">
        <f>SUM('NLA22 QA data'!AP5:AP137)</f>
        <v>67</v>
      </c>
      <c r="AX3" s="34"/>
      <c r="AY3" s="34"/>
      <c r="AZ3" s="34"/>
      <c r="BA3" s="34"/>
      <c r="BB3" s="34"/>
      <c r="BC3" s="31" t="s">
        <v>2904</v>
      </c>
      <c r="BD3" s="31">
        <f>SQRT(BD1/BG3)</f>
        <v>4.7247814320161323</v>
      </c>
      <c r="BE3" s="31">
        <f>SQRT(BE1/BG3)</f>
        <v>0.97616614868005946</v>
      </c>
      <c r="BF3" s="31">
        <f>SQRT(BF1/BG3)</f>
        <v>3.5192055769765158</v>
      </c>
      <c r="BG3" s="31">
        <f>SUM(BG5:BG191)</f>
        <v>95</v>
      </c>
    </row>
    <row r="4" spans="1:59" s="50" customFormat="1" ht="30">
      <c r="A4" s="42" t="s">
        <v>2401</v>
      </c>
      <c r="B4" s="43" t="s">
        <v>2402</v>
      </c>
      <c r="C4" s="44" t="s">
        <v>2403</v>
      </c>
      <c r="D4" s="43" t="s">
        <v>2404</v>
      </c>
      <c r="E4" s="44" t="s">
        <v>2405</v>
      </c>
      <c r="F4" s="44" t="s">
        <v>1085</v>
      </c>
      <c r="G4" s="45" t="s">
        <v>2406</v>
      </c>
      <c r="H4" s="46" t="s">
        <v>2407</v>
      </c>
      <c r="I4" s="47" t="s">
        <v>2408</v>
      </c>
      <c r="J4" s="47" t="s">
        <v>2409</v>
      </c>
      <c r="K4" s="44" t="s">
        <v>1085</v>
      </c>
      <c r="L4" s="48" t="s">
        <v>2410</v>
      </c>
      <c r="M4" s="48" t="s">
        <v>2411</v>
      </c>
      <c r="N4" s="49" t="s">
        <v>2412</v>
      </c>
      <c r="P4" s="51" t="s">
        <v>2413</v>
      </c>
      <c r="Q4" s="43" t="s">
        <v>2402</v>
      </c>
      <c r="R4" s="44" t="s">
        <v>2403</v>
      </c>
      <c r="S4" s="43" t="s">
        <v>2404</v>
      </c>
      <c r="T4" s="44" t="s">
        <v>2405</v>
      </c>
      <c r="U4" s="44" t="s">
        <v>1085</v>
      </c>
      <c r="V4" s="95" t="s">
        <v>2414</v>
      </c>
      <c r="W4" s="52" t="s">
        <v>2415</v>
      </c>
      <c r="X4" s="52" t="s">
        <v>2416</v>
      </c>
      <c r="Y4" s="53" t="s">
        <v>2417</v>
      </c>
      <c r="Z4" s="54" t="s">
        <v>2418</v>
      </c>
      <c r="AA4" s="54"/>
      <c r="AB4" s="55" t="s">
        <v>2299</v>
      </c>
      <c r="AC4" s="55" t="s">
        <v>2419</v>
      </c>
      <c r="AD4" s="55" t="s">
        <v>2420</v>
      </c>
      <c r="AE4" s="56" t="s">
        <v>2421</v>
      </c>
      <c r="AF4" s="94" t="s">
        <v>2422</v>
      </c>
      <c r="AG4" s="43" t="s">
        <v>2402</v>
      </c>
      <c r="AH4" s="44" t="s">
        <v>2403</v>
      </c>
      <c r="AI4" s="43" t="s">
        <v>2404</v>
      </c>
      <c r="AJ4" s="44" t="s">
        <v>2405</v>
      </c>
      <c r="AK4" s="44" t="s">
        <v>1085</v>
      </c>
      <c r="AL4" s="57" t="s">
        <v>2407</v>
      </c>
      <c r="AM4" s="52" t="s">
        <v>2415</v>
      </c>
      <c r="AN4" s="52" t="s">
        <v>2416</v>
      </c>
      <c r="AO4" s="58" t="s">
        <v>2418</v>
      </c>
      <c r="AP4" s="58" t="s">
        <v>2417</v>
      </c>
      <c r="AS4" s="55" t="s">
        <v>2299</v>
      </c>
      <c r="AT4" s="50" t="s">
        <v>0</v>
      </c>
      <c r="AU4" s="50" t="s">
        <v>2</v>
      </c>
      <c r="AV4" s="50" t="s">
        <v>1</v>
      </c>
      <c r="AW4" s="59" t="s">
        <v>2422</v>
      </c>
      <c r="AX4" s="43" t="s">
        <v>2402</v>
      </c>
      <c r="AY4" s="44" t="s">
        <v>2403</v>
      </c>
      <c r="AZ4" s="43" t="s">
        <v>2404</v>
      </c>
      <c r="BA4" s="44" t="s">
        <v>2405</v>
      </c>
      <c r="BB4" s="44" t="s">
        <v>1085</v>
      </c>
      <c r="BC4" s="50" t="s">
        <v>2407</v>
      </c>
      <c r="BD4" s="52" t="s">
        <v>2415</v>
      </c>
      <c r="BE4" s="52" t="s">
        <v>2416</v>
      </c>
      <c r="BF4" s="60" t="s">
        <v>2423</v>
      </c>
      <c r="BG4" s="60" t="s">
        <v>2417</v>
      </c>
    </row>
    <row r="5" spans="1:59" s="16" customFormat="1">
      <c r="A5" s="17" t="s">
        <v>2424</v>
      </c>
      <c r="B5" s="17">
        <v>-58.177189929394139</v>
      </c>
      <c r="C5" s="17">
        <v>5.8166243218423279E-2</v>
      </c>
      <c r="D5" s="17">
        <v>-8.3972932318008553</v>
      </c>
      <c r="E5" s="17">
        <v>2.4971842400912936E-2</v>
      </c>
      <c r="F5" s="17">
        <v>9.0011559250127036</v>
      </c>
      <c r="G5" s="18">
        <v>44978</v>
      </c>
      <c r="H5" s="16" t="s">
        <v>2425</v>
      </c>
      <c r="I5" s="14">
        <v>-58.11</v>
      </c>
      <c r="J5" s="14">
        <v>-8.44</v>
      </c>
      <c r="K5" s="17">
        <f t="shared" ref="K5:K68" si="0">I5-J5*8</f>
        <v>9.4099999999999966</v>
      </c>
      <c r="L5" s="17">
        <f t="shared" ref="L5:L68" si="1">B5-I5</f>
        <v>-6.7189929394139369E-2</v>
      </c>
      <c r="M5" s="17">
        <f t="shared" ref="M5:M68" si="2">D5-J5</f>
        <v>4.2706768199144207E-2</v>
      </c>
      <c r="N5" s="17">
        <f t="shared" ref="N5:N68" si="3">F5-K5</f>
        <v>-0.40884407498729303</v>
      </c>
      <c r="P5" s="14" t="s">
        <v>2426</v>
      </c>
      <c r="Q5" s="14">
        <v>-3.8211010031103942</v>
      </c>
      <c r="R5" s="14">
        <v>8.0095813536945587E-2</v>
      </c>
      <c r="S5" s="14">
        <v>3.1219126866239844</v>
      </c>
      <c r="T5" s="14">
        <v>3.7636268274900145E-2</v>
      </c>
      <c r="U5" s="14">
        <v>-28.796402496102267</v>
      </c>
      <c r="V5" t="s">
        <v>2427</v>
      </c>
      <c r="W5" s="16">
        <f>VAR(Q5:Q6)</f>
        <v>2.198859648785504E-2</v>
      </c>
      <c r="X5" s="16">
        <f>VAR(S5:S6)</f>
        <v>5.2371104912066809E-4</v>
      </c>
      <c r="Y5" s="16">
        <v>1</v>
      </c>
      <c r="Z5" s="16">
        <f>VAR(U5:U6)</f>
        <v>1.2105074984799374E-3</v>
      </c>
      <c r="AB5" s="19">
        <v>2210020</v>
      </c>
      <c r="AC5" s="16" t="s">
        <v>24</v>
      </c>
      <c r="AD5" s="19">
        <v>1</v>
      </c>
      <c r="AE5" s="20">
        <v>44713</v>
      </c>
      <c r="AF5" s="16" t="s">
        <v>2428</v>
      </c>
      <c r="AG5" s="17">
        <v>-32.581166552609005</v>
      </c>
      <c r="AH5" s="17">
        <v>0.11415204490250128</v>
      </c>
      <c r="AI5" s="17">
        <v>-2.7444091977517071</v>
      </c>
      <c r="AJ5" s="17">
        <v>1.7282445370160018E-2</v>
      </c>
      <c r="AK5" s="17">
        <v>-10.625892970595348</v>
      </c>
      <c r="AL5" s="16" t="s">
        <v>2427</v>
      </c>
      <c r="AM5" s="16">
        <f>VAR(AG5:AG6)</f>
        <v>2.9234526544888843E-2</v>
      </c>
      <c r="AN5" s="16">
        <f>VAR(AI5:AI6)</f>
        <v>4.2395196670328209E-4</v>
      </c>
      <c r="AO5" s="16">
        <f>VAR(AK5:AK6)</f>
        <v>3.9191600766183957E-5</v>
      </c>
      <c r="AP5" s="16">
        <v>1</v>
      </c>
      <c r="AS5" s="61">
        <v>2210001</v>
      </c>
      <c r="AT5" s="61" t="s">
        <v>5</v>
      </c>
      <c r="AU5" s="61">
        <v>1</v>
      </c>
      <c r="AV5" s="62">
        <v>44690</v>
      </c>
      <c r="AW5" s="14" t="s">
        <v>2426</v>
      </c>
      <c r="AX5" s="14">
        <v>-3.8211010031103942</v>
      </c>
      <c r="AY5" s="14">
        <v>8.0095813536945587E-2</v>
      </c>
      <c r="AZ5" s="14">
        <v>3.1219126866239844</v>
      </c>
      <c r="BA5" s="14">
        <v>3.7636268274900145E-2</v>
      </c>
      <c r="BB5" s="14">
        <v>-28.796402496102267</v>
      </c>
      <c r="BC5" t="s">
        <v>2427</v>
      </c>
      <c r="BD5" s="17">
        <f>VAR(AX5:AX6)</f>
        <v>7.2924836782480558</v>
      </c>
      <c r="BE5" s="17">
        <f>VAR(AZ5:AZ6)</f>
        <v>0.30577467775055922</v>
      </c>
      <c r="BF5" s="17">
        <f>VAR(BB5:BB6)</f>
        <v>2.9697347299099022</v>
      </c>
      <c r="BG5" s="17">
        <v>1</v>
      </c>
    </row>
    <row r="6" spans="1:59">
      <c r="A6" s="14" t="s">
        <v>2424</v>
      </c>
      <c r="B6" s="14">
        <v>-58.013258492812639</v>
      </c>
      <c r="C6" s="14">
        <v>3.2535932438168318E-2</v>
      </c>
      <c r="D6" s="14">
        <v>-8.449539356128966</v>
      </c>
      <c r="E6" s="14">
        <v>2.5602909554355922E-2</v>
      </c>
      <c r="F6" s="14">
        <v>9.5830563562190889</v>
      </c>
      <c r="G6" s="2">
        <v>44978</v>
      </c>
      <c r="H6" t="s">
        <v>2427</v>
      </c>
      <c r="I6" s="14">
        <v>-58.11</v>
      </c>
      <c r="J6" s="14">
        <v>-8.44</v>
      </c>
      <c r="K6" s="17">
        <f t="shared" si="0"/>
        <v>9.4099999999999966</v>
      </c>
      <c r="L6" s="17">
        <f t="shared" si="1"/>
        <v>9.6741507187360298E-2</v>
      </c>
      <c r="M6" s="17">
        <f t="shared" si="2"/>
        <v>-9.539356128966503E-3</v>
      </c>
      <c r="N6" s="17">
        <f t="shared" si="3"/>
        <v>0.17305635621909232</v>
      </c>
      <c r="P6" s="14" t="s">
        <v>2426</v>
      </c>
      <c r="Q6" s="14">
        <v>-3.6113936046340647</v>
      </c>
      <c r="R6" s="14">
        <v>0.14815778594209378</v>
      </c>
      <c r="S6" s="14">
        <v>3.1542765877831669</v>
      </c>
      <c r="T6" s="14">
        <v>3.6090530899136317E-2</v>
      </c>
      <c r="U6" s="14">
        <v>-28.845606306899398</v>
      </c>
      <c r="V6" t="s">
        <v>2427</v>
      </c>
      <c r="AB6" t="s">
        <v>2429</v>
      </c>
      <c r="AC6" t="s">
        <v>24</v>
      </c>
      <c r="AD6" s="61">
        <v>1</v>
      </c>
      <c r="AE6" s="62">
        <v>44713</v>
      </c>
      <c r="AF6" t="s">
        <v>2429</v>
      </c>
      <c r="AG6" s="14">
        <v>-32.822970301731672</v>
      </c>
      <c r="AH6" s="14">
        <v>0.2743108844200825</v>
      </c>
      <c r="AI6" s="14">
        <v>-2.7735279877919297</v>
      </c>
      <c r="AJ6" s="14">
        <v>4.4809571074242216E-2</v>
      </c>
      <c r="AK6" s="14">
        <v>-10.634746399396235</v>
      </c>
      <c r="AL6" t="s">
        <v>2427</v>
      </c>
      <c r="AS6" s="61">
        <v>2210094</v>
      </c>
      <c r="AT6" s="61" t="s">
        <v>5</v>
      </c>
      <c r="AU6" s="61">
        <v>2</v>
      </c>
      <c r="AV6" s="62">
        <v>44722</v>
      </c>
      <c r="AW6" t="s">
        <v>2430</v>
      </c>
      <c r="AX6" s="14">
        <v>-2.0739861208429744E-3</v>
      </c>
      <c r="AY6" s="14">
        <v>0.13159504997819829</v>
      </c>
      <c r="AZ6" s="14">
        <v>3.9039288984131781</v>
      </c>
      <c r="BA6" s="14">
        <v>2.8721633627820334E-2</v>
      </c>
      <c r="BB6" s="14">
        <v>-31.233505173426266</v>
      </c>
      <c r="BC6" t="s">
        <v>2431</v>
      </c>
    </row>
    <row r="7" spans="1:59">
      <c r="A7" s="14" t="s">
        <v>2424</v>
      </c>
      <c r="B7" s="14">
        <v>-57.873215774249395</v>
      </c>
      <c r="C7" s="14">
        <v>0.11716514412910582</v>
      </c>
      <c r="D7" s="14">
        <v>-8.454680107103707</v>
      </c>
      <c r="E7" s="14">
        <v>4.1718918041383932E-2</v>
      </c>
      <c r="F7" s="14">
        <v>9.7642250825802606</v>
      </c>
      <c r="G7" s="2">
        <v>44978</v>
      </c>
      <c r="H7" t="s">
        <v>2427</v>
      </c>
      <c r="I7" s="14">
        <v>-58.11</v>
      </c>
      <c r="J7" s="14">
        <v>-8.44</v>
      </c>
      <c r="K7" s="17">
        <f t="shared" si="0"/>
        <v>9.4099999999999966</v>
      </c>
      <c r="L7" s="17">
        <f t="shared" si="1"/>
        <v>0.23678422575060409</v>
      </c>
      <c r="M7" s="17">
        <f t="shared" si="2"/>
        <v>-1.4680107103707485E-2</v>
      </c>
      <c r="N7" s="17">
        <f t="shared" si="3"/>
        <v>0.35422508258026397</v>
      </c>
      <c r="P7" s="14" t="s">
        <v>2432</v>
      </c>
      <c r="Q7" s="14">
        <v>-64.312079073958387</v>
      </c>
      <c r="R7" s="14">
        <v>0.18063422336720625</v>
      </c>
      <c r="S7" s="14">
        <v>-6.9627585316871237</v>
      </c>
      <c r="T7" s="14">
        <v>3.3044697849020553E-2</v>
      </c>
      <c r="U7" s="14">
        <v>-8.6100108204613974</v>
      </c>
      <c r="V7" t="s">
        <v>2427</v>
      </c>
      <c r="W7" s="16">
        <f>VAR(Q7:Q8)</f>
        <v>4.5895814497757675E-3</v>
      </c>
      <c r="X7" s="16">
        <f>VAR(S7:S8)</f>
        <v>3.5733150627192565E-4</v>
      </c>
      <c r="Y7" s="16">
        <v>1</v>
      </c>
      <c r="Z7" s="16">
        <f>VAR(U7:U8)</f>
        <v>4.7948808233488537E-2</v>
      </c>
      <c r="AB7" s="61">
        <v>2210040</v>
      </c>
      <c r="AC7" s="61" t="s">
        <v>44</v>
      </c>
      <c r="AD7" s="61">
        <v>1</v>
      </c>
      <c r="AE7" s="62">
        <v>44719</v>
      </c>
      <c r="AF7" t="s">
        <v>2433</v>
      </c>
      <c r="AG7" s="14">
        <v>-104.88965361874432</v>
      </c>
      <c r="AH7" s="14">
        <v>9.4338768973311393E-2</v>
      </c>
      <c r="AI7" s="14">
        <v>-13.014865167617184</v>
      </c>
      <c r="AJ7" s="14">
        <v>3.7958484699016019E-2</v>
      </c>
      <c r="AK7" s="14">
        <v>-0.77073227780684306</v>
      </c>
      <c r="AL7" t="s">
        <v>2434</v>
      </c>
      <c r="AM7" s="16">
        <f>VAR(AG7:AG8)</f>
        <v>1.3566636260534478E-4</v>
      </c>
      <c r="AN7" s="16">
        <f>VAR(AI7:AI8)</f>
        <v>1.7109603478326421E-3</v>
      </c>
      <c r="AO7" s="16">
        <f>VAR(AK7:AK8)</f>
        <v>0.10192851912932133</v>
      </c>
      <c r="AP7" s="16">
        <v>1</v>
      </c>
      <c r="AS7" s="61">
        <v>2210002</v>
      </c>
      <c r="AT7" s="61" t="s">
        <v>6</v>
      </c>
      <c r="AU7" s="61">
        <v>1</v>
      </c>
      <c r="AV7" s="62">
        <v>44692</v>
      </c>
      <c r="AW7" s="14" t="s">
        <v>2435</v>
      </c>
      <c r="AX7" s="14">
        <v>-42.949115576791513</v>
      </c>
      <c r="AY7" s="14">
        <v>3.6113757811037366E-2</v>
      </c>
      <c r="AZ7" s="14">
        <v>-3.206350786322143</v>
      </c>
      <c r="BA7" s="14">
        <v>2.6856242292565946E-2</v>
      </c>
      <c r="BB7" s="14">
        <v>-17.298309286214369</v>
      </c>
      <c r="BC7" t="s">
        <v>2427</v>
      </c>
      <c r="BD7" s="17">
        <f>VAR(AX7:AX8)</f>
        <v>4.0478778986483199</v>
      </c>
      <c r="BE7" s="17">
        <f>VAR(AZ7:AZ8)</f>
        <v>5.9438858218631638E-2</v>
      </c>
      <c r="BF7" s="17">
        <f>VAR(BB7:BB8)</f>
        <v>3.7855727985027059E-3</v>
      </c>
      <c r="BG7" s="17">
        <v>1</v>
      </c>
    </row>
    <row r="8" spans="1:59">
      <c r="A8" t="s">
        <v>2436</v>
      </c>
      <c r="B8" s="14">
        <v>-101.45155592701764</v>
      </c>
      <c r="C8" s="14">
        <v>0.22407198756922778</v>
      </c>
      <c r="D8" s="14">
        <v>-13.933247152401158</v>
      </c>
      <c r="E8" s="14">
        <v>2.740915142647531E-2</v>
      </c>
      <c r="F8" s="14">
        <v>10.014421292191628</v>
      </c>
      <c r="G8" s="2">
        <v>44986</v>
      </c>
      <c r="H8" t="s">
        <v>2434</v>
      </c>
      <c r="I8" s="14">
        <v>-101.27</v>
      </c>
      <c r="J8" s="14">
        <v>-13.92</v>
      </c>
      <c r="K8" s="17">
        <f t="shared" si="0"/>
        <v>10.090000000000003</v>
      </c>
      <c r="L8" s="17">
        <f t="shared" si="1"/>
        <v>-0.18155592701764078</v>
      </c>
      <c r="M8" s="17">
        <f t="shared" si="2"/>
        <v>-1.3247152401158147E-2</v>
      </c>
      <c r="N8" s="17">
        <f t="shared" si="3"/>
        <v>-7.5578707808375611E-2</v>
      </c>
      <c r="P8" s="14" t="s">
        <v>2432</v>
      </c>
      <c r="Q8" s="14">
        <v>-64.407887021956199</v>
      </c>
      <c r="R8" s="14">
        <v>0.10811041350470701</v>
      </c>
      <c r="S8" s="14">
        <v>-6.9360253498236819</v>
      </c>
      <c r="T8" s="14">
        <v>2.7204684235257119E-2</v>
      </c>
      <c r="U8" s="14">
        <v>-8.9196842233667439</v>
      </c>
      <c r="V8" t="s">
        <v>2427</v>
      </c>
      <c r="AB8" s="61" t="s">
        <v>2437</v>
      </c>
      <c r="AC8" s="61" t="s">
        <v>44</v>
      </c>
      <c r="AD8" s="61">
        <v>1</v>
      </c>
      <c r="AE8" s="62">
        <v>44719</v>
      </c>
      <c r="AF8" t="s">
        <v>2437</v>
      </c>
      <c r="AG8" s="14">
        <v>-104.90612579908606</v>
      </c>
      <c r="AH8" s="14">
        <v>0.10274458378474692</v>
      </c>
      <c r="AI8" s="14">
        <v>-13.07336235298251</v>
      </c>
      <c r="AJ8" s="14">
        <v>3.0006594514704946E-2</v>
      </c>
      <c r="AK8" s="14">
        <v>-0.31922697522597332</v>
      </c>
      <c r="AL8" t="s">
        <v>2434</v>
      </c>
      <c r="AS8" s="61">
        <v>2210084</v>
      </c>
      <c r="AT8" s="61" t="s">
        <v>6</v>
      </c>
      <c r="AU8" s="61">
        <v>2</v>
      </c>
      <c r="AV8" s="62">
        <v>44721</v>
      </c>
      <c r="AW8" t="s">
        <v>2438</v>
      </c>
      <c r="AX8" s="14">
        <v>-45.794419742833632</v>
      </c>
      <c r="AY8" s="14">
        <v>7.7687061691912196E-2</v>
      </c>
      <c r="AZ8" s="14">
        <v>-3.5511372658094675</v>
      </c>
      <c r="BA8" s="14">
        <v>1.7577660947715994E-2</v>
      </c>
      <c r="BB8" s="14">
        <v>-17.385321616357892</v>
      </c>
      <c r="BC8" t="s">
        <v>2431</v>
      </c>
    </row>
    <row r="9" spans="1:59">
      <c r="A9" t="s">
        <v>2436</v>
      </c>
      <c r="B9" s="14">
        <v>-101.44138357699684</v>
      </c>
      <c r="C9" s="14">
        <v>8.6298231863213504E-2</v>
      </c>
      <c r="D9" s="14">
        <v>-13.894572465285719</v>
      </c>
      <c r="E9" s="14">
        <v>1.8637342340886553E-2</v>
      </c>
      <c r="F9" s="14">
        <v>9.715196145288914</v>
      </c>
      <c r="G9" s="2">
        <v>44986</v>
      </c>
      <c r="H9" t="s">
        <v>2434</v>
      </c>
      <c r="I9" s="14">
        <v>-101.27</v>
      </c>
      <c r="J9" s="14">
        <v>-13.92</v>
      </c>
      <c r="K9" s="17">
        <f t="shared" si="0"/>
        <v>10.090000000000003</v>
      </c>
      <c r="L9" s="17">
        <f t="shared" si="1"/>
        <v>-0.17138357699684548</v>
      </c>
      <c r="M9" s="17">
        <f t="shared" si="2"/>
        <v>2.5427534714280497E-2</v>
      </c>
      <c r="N9" s="17">
        <f t="shared" si="3"/>
        <v>-0.37480385471108946</v>
      </c>
      <c r="P9" s="14" t="s">
        <v>2439</v>
      </c>
      <c r="Q9" s="14">
        <v>-53.164527310680583</v>
      </c>
      <c r="R9" s="14">
        <v>0.21320148521431415</v>
      </c>
      <c r="S9" s="14">
        <v>-7.4455445884431262</v>
      </c>
      <c r="T9" s="14">
        <v>2.7379595930273191E-2</v>
      </c>
      <c r="U9" s="14">
        <v>6.3998293968644262</v>
      </c>
      <c r="V9" s="14" t="s">
        <v>2434</v>
      </c>
      <c r="W9" s="16">
        <f>VAR(Q9:Q10)</f>
        <v>1.0113898979993E-3</v>
      </c>
      <c r="X9" s="16">
        <f>VAR(S9:S10)</f>
        <v>5.4355120105507582E-3</v>
      </c>
      <c r="Y9" s="16">
        <v>1</v>
      </c>
      <c r="Z9" s="16">
        <f>VAR(U9:U10)</f>
        <v>0.3113696278403601</v>
      </c>
      <c r="AB9" s="61">
        <v>2210060</v>
      </c>
      <c r="AC9" s="61" t="s">
        <v>64</v>
      </c>
      <c r="AD9" s="61">
        <v>1</v>
      </c>
      <c r="AE9" s="62">
        <v>44719</v>
      </c>
      <c r="AF9" t="s">
        <v>2440</v>
      </c>
      <c r="AG9" s="14">
        <v>-31.138819432887239</v>
      </c>
      <c r="AH9" s="14">
        <v>0.10090366089879158</v>
      </c>
      <c r="AI9" s="14">
        <v>-3.3927397835862569</v>
      </c>
      <c r="AJ9" s="14">
        <v>3.2061798582178468E-2</v>
      </c>
      <c r="AK9" s="14">
        <v>-3.9969011641971832</v>
      </c>
      <c r="AL9" t="s">
        <v>2434</v>
      </c>
      <c r="AM9" s="16">
        <f>VAR(AG9:AG10)</f>
        <v>4.3182886400375325E-3</v>
      </c>
      <c r="AN9" s="16">
        <f>VAR(AI9:AI10)</f>
        <v>3.2644852788837891E-4</v>
      </c>
      <c r="AO9" s="16">
        <f>VAR(AK9:AK10)</f>
        <v>4.4207913548835034E-2</v>
      </c>
      <c r="AP9" s="16">
        <v>1</v>
      </c>
      <c r="AS9" s="61">
        <v>2210019</v>
      </c>
      <c r="AT9" s="61" t="s">
        <v>23</v>
      </c>
      <c r="AU9" s="61">
        <v>1</v>
      </c>
      <c r="AV9" s="62">
        <v>44713</v>
      </c>
      <c r="AW9" s="14" t="s">
        <v>2441</v>
      </c>
      <c r="AX9" s="14">
        <v>-26.790353452561977</v>
      </c>
      <c r="AY9" s="14">
        <v>0.27147978276589008</v>
      </c>
      <c r="AZ9" s="14">
        <v>-4.5778228363654865</v>
      </c>
      <c r="BA9" s="14">
        <v>6.97924489952719E-2</v>
      </c>
      <c r="BB9" s="14">
        <v>9.832229238361915</v>
      </c>
      <c r="BC9" t="s">
        <v>2427</v>
      </c>
      <c r="BD9" s="17">
        <f>VAR(AX9:AX10)</f>
        <v>1.3566078033495959</v>
      </c>
      <c r="BE9" s="17">
        <f>VAR(AZ9:AZ10)</f>
        <v>7.4389766546285208E-2</v>
      </c>
      <c r="BF9" s="17">
        <f>VAR(BB9:BB10)</f>
        <v>1.0347444975170899</v>
      </c>
      <c r="BG9" s="17">
        <v>1</v>
      </c>
    </row>
    <row r="10" spans="1:59">
      <c r="A10" t="s">
        <v>2436</v>
      </c>
      <c r="B10" s="14">
        <v>-101.24170405759584</v>
      </c>
      <c r="C10" s="14">
        <v>0.10955527037114353</v>
      </c>
      <c r="D10" s="14">
        <v>-13.888478555358907</v>
      </c>
      <c r="E10" s="14">
        <v>9.4830860471935161E-2</v>
      </c>
      <c r="F10" s="14">
        <v>9.8661243852754126</v>
      </c>
      <c r="G10" s="2">
        <v>44986</v>
      </c>
      <c r="H10" t="s">
        <v>2434</v>
      </c>
      <c r="I10" s="14">
        <v>-101.27</v>
      </c>
      <c r="J10" s="14">
        <v>-13.92</v>
      </c>
      <c r="K10" s="17">
        <f t="shared" si="0"/>
        <v>10.090000000000003</v>
      </c>
      <c r="L10" s="17">
        <f t="shared" si="1"/>
        <v>2.8295942404156449E-2</v>
      </c>
      <c r="M10" s="17">
        <f t="shared" si="2"/>
        <v>3.152144464109341E-2</v>
      </c>
      <c r="N10" s="17">
        <f t="shared" si="3"/>
        <v>-0.22387561472459083</v>
      </c>
      <c r="P10" s="14" t="s">
        <v>2439</v>
      </c>
      <c r="Q10" s="14">
        <v>-53.119551986379378</v>
      </c>
      <c r="R10" s="14">
        <v>0.14074888573769237</v>
      </c>
      <c r="S10" s="14">
        <v>-7.3412803854724924</v>
      </c>
      <c r="T10" s="14">
        <v>6.1664574248462799E-2</v>
      </c>
      <c r="U10" s="14">
        <v>5.6106910974005615</v>
      </c>
      <c r="V10" t="s">
        <v>2434</v>
      </c>
      <c r="AB10" s="61" t="s">
        <v>2442</v>
      </c>
      <c r="AC10" s="61" t="s">
        <v>64</v>
      </c>
      <c r="AD10" s="61">
        <v>1</v>
      </c>
      <c r="AE10" s="62">
        <v>44719</v>
      </c>
      <c r="AF10" t="s">
        <v>2442</v>
      </c>
      <c r="AG10" s="14">
        <v>-31.231752620070694</v>
      </c>
      <c r="AH10" s="14">
        <v>0.16890565041647787</v>
      </c>
      <c r="AI10" s="14">
        <v>-3.3671879332466679</v>
      </c>
      <c r="AJ10" s="14">
        <v>5.1923583922054622E-2</v>
      </c>
      <c r="AK10" s="14">
        <v>-4.2942491540973506</v>
      </c>
      <c r="AL10" t="s">
        <v>2434</v>
      </c>
      <c r="AS10" s="61">
        <v>2210156</v>
      </c>
      <c r="AT10" s="61" t="s">
        <v>23</v>
      </c>
      <c r="AU10" s="61">
        <v>2</v>
      </c>
      <c r="AV10" s="62">
        <v>44728</v>
      </c>
      <c r="AW10" t="s">
        <v>2443</v>
      </c>
      <c r="AX10" s="14">
        <v>-25.143169307817015</v>
      </c>
      <c r="AY10" s="14">
        <v>4.9292253805611419E-2</v>
      </c>
      <c r="AZ10" s="14">
        <v>-4.1921033358310043</v>
      </c>
      <c r="BA10" s="14">
        <v>4.292689632399186E-2</v>
      </c>
      <c r="BB10" s="14">
        <v>8.3936573788310191</v>
      </c>
      <c r="BC10" t="s">
        <v>2444</v>
      </c>
    </row>
    <row r="11" spans="1:59">
      <c r="A11" t="s">
        <v>2445</v>
      </c>
      <c r="B11" s="14">
        <v>-2.263369075478916</v>
      </c>
      <c r="C11" s="14">
        <v>9.1090643996365628E-2</v>
      </c>
      <c r="D11" s="14">
        <v>-2.164290354372822E-2</v>
      </c>
      <c r="E11" s="14">
        <v>5.9800590852570168E-2</v>
      </c>
      <c r="F11" s="14">
        <v>-2.0902258471290902</v>
      </c>
      <c r="G11" s="2">
        <v>44991</v>
      </c>
      <c r="H11" t="s">
        <v>2431</v>
      </c>
      <c r="I11" s="14">
        <v>-2.6</v>
      </c>
      <c r="J11" s="14">
        <v>-0.25</v>
      </c>
      <c r="K11" s="14">
        <f t="shared" si="0"/>
        <v>-0.60000000000000009</v>
      </c>
      <c r="L11" s="14">
        <f t="shared" si="1"/>
        <v>0.33663092452108412</v>
      </c>
      <c r="M11" s="14">
        <f t="shared" si="2"/>
        <v>0.22835709645627178</v>
      </c>
      <c r="N11" s="14">
        <f t="shared" si="3"/>
        <v>-1.4902258471290901</v>
      </c>
      <c r="P11" t="s">
        <v>2446</v>
      </c>
      <c r="Q11" s="14">
        <v>5.0124666411133774</v>
      </c>
      <c r="R11" s="14">
        <v>4.6477988960371669E-2</v>
      </c>
      <c r="S11" s="14">
        <v>1.4924396382206551</v>
      </c>
      <c r="T11" s="14">
        <v>4.0214314146759265E-2</v>
      </c>
      <c r="U11" s="14">
        <v>-6.9270504646518631</v>
      </c>
      <c r="V11" t="s">
        <v>2434</v>
      </c>
      <c r="W11" s="16">
        <f>VAR(Q11:Q12)</f>
        <v>9.3287892490568729E-3</v>
      </c>
      <c r="X11" s="16">
        <f>VAR(S11:S12)</f>
        <v>1.2476669211867886E-4</v>
      </c>
      <c r="Y11" s="16">
        <v>1</v>
      </c>
      <c r="Z11" s="16">
        <f>VAR(U11:U12)</f>
        <v>3.4575493535361393E-2</v>
      </c>
      <c r="AB11" s="61">
        <v>2210080</v>
      </c>
      <c r="AC11" s="61" t="s">
        <v>84</v>
      </c>
      <c r="AD11" s="61">
        <v>1</v>
      </c>
      <c r="AE11" s="62">
        <v>44721</v>
      </c>
      <c r="AF11" t="s">
        <v>2447</v>
      </c>
      <c r="AG11" s="14">
        <v>-46.806324676228641</v>
      </c>
      <c r="AH11" s="14">
        <v>0.16965637243833409</v>
      </c>
      <c r="AI11" s="14">
        <v>-6.5341983445477423</v>
      </c>
      <c r="AJ11" s="14">
        <v>1.2540229654585943E-2</v>
      </c>
      <c r="AK11" s="14">
        <v>5.4672620801532972</v>
      </c>
      <c r="AL11" t="s">
        <v>2431</v>
      </c>
      <c r="AM11" s="16">
        <f>VAR(AG11:AG12)</f>
        <v>1.0442907009244661E-3</v>
      </c>
      <c r="AN11" s="16">
        <f>VAR(AI11:AI12)</f>
        <v>9.9113510506071336E-4</v>
      </c>
      <c r="AO11" s="16">
        <f>VAR(AK11:AK12)</f>
        <v>8.0754790244980307E-2</v>
      </c>
      <c r="AP11" s="16">
        <v>1</v>
      </c>
      <c r="AS11" s="61">
        <v>2210044</v>
      </c>
      <c r="AT11" s="61" t="s">
        <v>48</v>
      </c>
      <c r="AU11" s="61">
        <v>1</v>
      </c>
      <c r="AV11" s="62">
        <v>44717</v>
      </c>
      <c r="AW11" t="s">
        <v>2448</v>
      </c>
      <c r="AX11" s="14">
        <v>11.274827588907188</v>
      </c>
      <c r="AY11" s="14">
        <v>9.0579410110678035E-2</v>
      </c>
      <c r="AZ11" s="14">
        <v>2.7701394601318263</v>
      </c>
      <c r="BA11" s="14">
        <v>2.4652564768552383E-2</v>
      </c>
      <c r="BB11" s="14">
        <v>-10.886288092147423</v>
      </c>
      <c r="BC11" t="s">
        <v>2434</v>
      </c>
      <c r="BD11" s="17">
        <f>VAR(AX11:AX12)</f>
        <v>2.8918635061845121E-2</v>
      </c>
      <c r="BE11" s="17">
        <f>VAR(AZ11:AZ12)</f>
        <v>1.1429106515729471E-3</v>
      </c>
      <c r="BF11" s="17">
        <f>VAR(BB11:BB12)</f>
        <v>1.0080339215349763E-2</v>
      </c>
      <c r="BG11" s="17">
        <v>1</v>
      </c>
    </row>
    <row r="12" spans="1:59">
      <c r="A12" t="s">
        <v>2445</v>
      </c>
      <c r="B12" s="14">
        <v>-2.4085888089127874</v>
      </c>
      <c r="C12" s="14">
        <v>0.17177206141950163</v>
      </c>
      <c r="D12" s="14">
        <v>-0.13507955093738921</v>
      </c>
      <c r="E12" s="14">
        <v>4.7703764776791731E-2</v>
      </c>
      <c r="F12" s="14">
        <v>-1.3279524014136737</v>
      </c>
      <c r="G12" s="2">
        <v>44991</v>
      </c>
      <c r="H12" t="s">
        <v>2431</v>
      </c>
      <c r="I12" s="14">
        <v>-2.6</v>
      </c>
      <c r="J12" s="14">
        <v>-0.25</v>
      </c>
      <c r="K12" s="14">
        <f t="shared" si="0"/>
        <v>-0.60000000000000009</v>
      </c>
      <c r="L12" s="14">
        <f t="shared" si="1"/>
        <v>0.19141119108721272</v>
      </c>
      <c r="M12" s="14">
        <f t="shared" si="2"/>
        <v>0.11492044906261079</v>
      </c>
      <c r="N12" s="14">
        <f t="shared" si="3"/>
        <v>-0.72795240141367357</v>
      </c>
      <c r="P12" t="s">
        <v>2446</v>
      </c>
      <c r="Q12" s="14">
        <v>4.8758738942411011</v>
      </c>
      <c r="R12" s="14">
        <v>0.17038016383327356</v>
      </c>
      <c r="S12" s="14">
        <v>1.5082362639438074</v>
      </c>
      <c r="T12" s="14">
        <v>4.2337466408785537E-2</v>
      </c>
      <c r="U12" s="14">
        <v>-7.190016217309358</v>
      </c>
      <c r="V12" t="s">
        <v>2434</v>
      </c>
      <c r="AB12" s="61" t="s">
        <v>2449</v>
      </c>
      <c r="AC12" s="61" t="s">
        <v>84</v>
      </c>
      <c r="AD12" s="61">
        <v>1</v>
      </c>
      <c r="AE12" s="62">
        <v>44721</v>
      </c>
      <c r="AF12" t="s">
        <v>2449</v>
      </c>
      <c r="AG12" s="14">
        <v>-46.760623676219353</v>
      </c>
      <c r="AH12" s="14">
        <v>0.12840255622989333</v>
      </c>
      <c r="AI12" s="14">
        <v>-6.5787210377515617</v>
      </c>
      <c r="AJ12" s="14">
        <v>2.0358629004362368E-2</v>
      </c>
      <c r="AK12" s="14">
        <v>5.8691446257931403</v>
      </c>
      <c r="AL12" t="s">
        <v>2431</v>
      </c>
      <c r="AS12" s="61">
        <v>2210188</v>
      </c>
      <c r="AT12" s="61" t="s">
        <v>48</v>
      </c>
      <c r="AU12" s="61">
        <v>2</v>
      </c>
      <c r="AV12" s="62">
        <v>44732</v>
      </c>
      <c r="AW12" t="s">
        <v>2450</v>
      </c>
      <c r="AX12" s="14">
        <v>11.515321393658351</v>
      </c>
      <c r="AY12" s="14">
        <v>0.2942845070967639</v>
      </c>
      <c r="AZ12" s="14">
        <v>2.8179497237071915</v>
      </c>
      <c r="BA12" s="14">
        <v>0.1270600994210451</v>
      </c>
      <c r="BB12" s="14">
        <v>-11.028276395999182</v>
      </c>
      <c r="BC12" t="s">
        <v>2451</v>
      </c>
    </row>
    <row r="13" spans="1:59">
      <c r="A13" t="s">
        <v>2445</v>
      </c>
      <c r="B13" s="14">
        <v>-2.0039463505608088</v>
      </c>
      <c r="C13" s="14">
        <v>0.14787938586759183</v>
      </c>
      <c r="D13" s="14">
        <v>-0.11723206432143196</v>
      </c>
      <c r="E13" s="14">
        <v>4.5224456727190845E-2</v>
      </c>
      <c r="F13" s="14">
        <v>-1.0660898359893531</v>
      </c>
      <c r="G13" s="2">
        <v>44991</v>
      </c>
      <c r="H13" t="s">
        <v>2431</v>
      </c>
      <c r="I13" s="14">
        <v>-2.6</v>
      </c>
      <c r="J13" s="14">
        <v>-0.25</v>
      </c>
      <c r="K13" s="14">
        <f t="shared" si="0"/>
        <v>-0.60000000000000009</v>
      </c>
      <c r="L13" s="14">
        <f t="shared" si="1"/>
        <v>0.59605364943919126</v>
      </c>
      <c r="M13" s="14">
        <f t="shared" si="2"/>
        <v>0.13276793567856804</v>
      </c>
      <c r="N13" s="14">
        <f t="shared" si="3"/>
        <v>-0.46608983598935305</v>
      </c>
      <c r="P13" t="s">
        <v>2452</v>
      </c>
      <c r="Q13" s="14">
        <v>-80.57678116363472</v>
      </c>
      <c r="R13" s="14">
        <v>0.50867057298694152</v>
      </c>
      <c r="S13" s="14">
        <v>-8.1551793038874827</v>
      </c>
      <c r="T13" s="14">
        <v>6.1487749609896836E-2</v>
      </c>
      <c r="U13" s="14">
        <v>-15.335346732534859</v>
      </c>
      <c r="V13" t="s">
        <v>2431</v>
      </c>
      <c r="W13" s="16">
        <f>VAR(Q13:Q14)</f>
        <v>3.8619488403591272E-2</v>
      </c>
      <c r="X13" s="16">
        <f>VAR(S13:S14)</f>
        <v>3.4458390399361681E-4</v>
      </c>
      <c r="Y13" s="16">
        <v>1</v>
      </c>
      <c r="Z13" s="16">
        <f>VAR(U13:U14)</f>
        <v>0.11904031019596423</v>
      </c>
      <c r="AB13" s="61">
        <v>2210100</v>
      </c>
      <c r="AC13" s="61" t="s">
        <v>102</v>
      </c>
      <c r="AD13" s="61">
        <v>1</v>
      </c>
      <c r="AE13" s="62">
        <v>44725</v>
      </c>
      <c r="AF13" s="14" t="s">
        <v>2453</v>
      </c>
      <c r="AG13" s="14">
        <v>-47.906861854323658</v>
      </c>
      <c r="AH13" s="14">
        <v>0.12456975762309358</v>
      </c>
      <c r="AI13" s="14">
        <v>-7.5161257333992975</v>
      </c>
      <c r="AJ13" s="14">
        <v>1.7869005741203838E-2</v>
      </c>
      <c r="AK13" s="14">
        <v>12.222144012870721</v>
      </c>
      <c r="AL13" t="s">
        <v>2454</v>
      </c>
      <c r="AM13" s="16">
        <f>VAR(AG13:AG14)</f>
        <v>1.8079718370556249E-3</v>
      </c>
      <c r="AN13" s="16">
        <f>VAR(AI13:AI14)</f>
        <v>2.1066916763014345E-3</v>
      </c>
      <c r="AO13" s="16">
        <f>VAR(AK13:AK14)</f>
        <v>0.1678622353470301</v>
      </c>
      <c r="AP13" s="16">
        <v>1</v>
      </c>
      <c r="AS13" s="61">
        <v>2210049</v>
      </c>
      <c r="AT13" s="61" t="s">
        <v>53</v>
      </c>
      <c r="AU13" s="61">
        <v>1</v>
      </c>
      <c r="AV13" s="62">
        <v>44718</v>
      </c>
      <c r="AW13" t="s">
        <v>2455</v>
      </c>
      <c r="AX13" s="14">
        <v>2.9545777230146064</v>
      </c>
      <c r="AY13" s="14">
        <v>0.15064133414298983</v>
      </c>
      <c r="AZ13" s="14">
        <v>1.3007936542802079</v>
      </c>
      <c r="BA13" s="14">
        <v>2.529709815833002E-2</v>
      </c>
      <c r="BB13" s="14">
        <v>-7.4517715112270562</v>
      </c>
      <c r="BC13" t="s">
        <v>2434</v>
      </c>
      <c r="BD13" s="17">
        <f>VAR(AX13:AX14)</f>
        <v>0.37469265927292739</v>
      </c>
      <c r="BE13" s="17">
        <f>VAR(AZ13:AZ14)</f>
        <v>0.11304229272821065</v>
      </c>
      <c r="BF13" s="17">
        <f>VAR(BB13:BB14)</f>
        <v>4.3165030970303064</v>
      </c>
      <c r="BG13" s="17">
        <v>1</v>
      </c>
    </row>
    <row r="14" spans="1:59">
      <c r="A14" t="s">
        <v>2424</v>
      </c>
      <c r="B14" s="14">
        <v>-58.379375236841611</v>
      </c>
      <c r="C14" s="14">
        <v>6.6508400084643454E-2</v>
      </c>
      <c r="D14" s="14">
        <v>-8.4762363965859286</v>
      </c>
      <c r="E14" s="14">
        <v>4.2197952371316516E-2</v>
      </c>
      <c r="F14" s="14">
        <v>9.4305159358458184</v>
      </c>
      <c r="G14" s="2">
        <v>45000</v>
      </c>
      <c r="H14" t="s">
        <v>2456</v>
      </c>
      <c r="I14" s="14">
        <v>-58.11</v>
      </c>
      <c r="J14" s="14">
        <v>-8.44</v>
      </c>
      <c r="K14" s="17">
        <f t="shared" si="0"/>
        <v>9.4099999999999966</v>
      </c>
      <c r="L14" s="17">
        <f t="shared" si="1"/>
        <v>-0.26937523684161135</v>
      </c>
      <c r="M14" s="17">
        <f t="shared" si="2"/>
        <v>-3.6236396585929143E-2</v>
      </c>
      <c r="N14" s="17">
        <f t="shared" si="3"/>
        <v>2.0515935845821787E-2</v>
      </c>
      <c r="P14" t="s">
        <v>2452</v>
      </c>
      <c r="Q14" s="14">
        <v>-80.298862152397305</v>
      </c>
      <c r="R14" s="14">
        <v>0.23124152923601643</v>
      </c>
      <c r="S14" s="14">
        <v>-8.1814313096772739</v>
      </c>
      <c r="T14" s="14">
        <v>3.0294008047575084E-2</v>
      </c>
      <c r="U14" s="14">
        <v>-14.847411674979114</v>
      </c>
      <c r="V14" t="s">
        <v>2431</v>
      </c>
      <c r="AB14" s="61" t="s">
        <v>2457</v>
      </c>
      <c r="AC14" s="61" t="s">
        <v>102</v>
      </c>
      <c r="AD14" s="61">
        <v>1</v>
      </c>
      <c r="AE14" s="62">
        <v>44725</v>
      </c>
      <c r="AF14" s="14" t="s">
        <v>2457</v>
      </c>
      <c r="AG14" s="14">
        <v>-47.846729137154789</v>
      </c>
      <c r="AH14" s="14">
        <v>5.9351378395444923E-2</v>
      </c>
      <c r="AI14" s="14">
        <v>-7.5810363130655034</v>
      </c>
      <c r="AJ14" s="14">
        <v>2.2982824380124611E-2</v>
      </c>
      <c r="AK14" s="14">
        <v>12.801561367369239</v>
      </c>
      <c r="AL14" t="s">
        <v>2454</v>
      </c>
      <c r="AS14" s="61">
        <v>2210204</v>
      </c>
      <c r="AT14" s="61" t="s">
        <v>53</v>
      </c>
      <c r="AU14" s="61">
        <v>2</v>
      </c>
      <c r="AV14" s="62">
        <v>44734</v>
      </c>
      <c r="AW14" t="s">
        <v>2458</v>
      </c>
      <c r="AX14" s="14">
        <v>3.8202481675521649</v>
      </c>
      <c r="AY14" s="14">
        <v>0.22328923051794772</v>
      </c>
      <c r="AZ14" s="14">
        <v>1.7762771823402468</v>
      </c>
      <c r="BA14" s="14">
        <v>4.0192670113399095E-2</v>
      </c>
      <c r="BB14" s="14">
        <v>-10.389969291169809</v>
      </c>
      <c r="BC14" t="s">
        <v>2459</v>
      </c>
    </row>
    <row r="15" spans="1:59">
      <c r="A15" t="s">
        <v>2424</v>
      </c>
      <c r="B15" s="14">
        <v>-58.221168217375464</v>
      </c>
      <c r="C15" s="14">
        <v>5.0673407196707071E-2</v>
      </c>
      <c r="D15" s="14">
        <v>-8.4892360140763081</v>
      </c>
      <c r="E15" s="14">
        <v>5.6484616265529169E-2</v>
      </c>
      <c r="F15" s="14">
        <v>9.6927198952350011</v>
      </c>
      <c r="G15" s="2">
        <v>45000</v>
      </c>
      <c r="H15" t="s">
        <v>2456</v>
      </c>
      <c r="I15" s="14">
        <v>-58.11</v>
      </c>
      <c r="J15" s="14">
        <v>-8.44</v>
      </c>
      <c r="K15" s="17">
        <f t="shared" si="0"/>
        <v>9.4099999999999966</v>
      </c>
      <c r="L15" s="17">
        <f t="shared" si="1"/>
        <v>-0.11116821737546445</v>
      </c>
      <c r="M15" s="17">
        <f t="shared" si="2"/>
        <v>-4.9236014076308621E-2</v>
      </c>
      <c r="N15" s="17">
        <f t="shared" si="3"/>
        <v>0.28271989523500451</v>
      </c>
      <c r="P15" t="s">
        <v>2460</v>
      </c>
      <c r="Q15" s="14">
        <v>-88.652516396188133</v>
      </c>
      <c r="R15" s="14">
        <v>0.10467692351328992</v>
      </c>
      <c r="S15" s="14">
        <v>-9.8462332004380926</v>
      </c>
      <c r="T15" s="14">
        <v>4.830666898385079E-2</v>
      </c>
      <c r="U15" s="14">
        <v>-9.8826507926833926</v>
      </c>
      <c r="V15" t="s">
        <v>2431</v>
      </c>
      <c r="W15" s="16">
        <f>VAR(Q15:Q16)</f>
        <v>1.5292478618224038E-4</v>
      </c>
      <c r="X15" s="16">
        <f>VAR(S15:S16)</f>
        <v>1.0460677139222897E-3</v>
      </c>
      <c r="Y15" s="16">
        <v>1</v>
      </c>
      <c r="Z15" s="16">
        <f>VAR(U15:U16)</f>
        <v>6.0701864876262661E-2</v>
      </c>
      <c r="AB15" s="61">
        <v>2210120</v>
      </c>
      <c r="AC15" s="61" t="s">
        <v>122</v>
      </c>
      <c r="AD15" s="61">
        <v>1</v>
      </c>
      <c r="AE15" s="62">
        <v>44726</v>
      </c>
      <c r="AF15" s="14" t="s">
        <v>2461</v>
      </c>
      <c r="AG15" s="14">
        <v>-16.145151003585823</v>
      </c>
      <c r="AH15" s="14">
        <v>7.6152472699243787E-2</v>
      </c>
      <c r="AI15" s="14">
        <v>-3.346245279514132</v>
      </c>
      <c r="AJ15" s="14">
        <v>0.10143366478766749</v>
      </c>
      <c r="AK15" s="14">
        <v>10.624811232527232</v>
      </c>
      <c r="AL15" t="s">
        <v>2454</v>
      </c>
      <c r="AM15" s="16">
        <f>VAR(AG15:AG16)</f>
        <v>2.1869900452893786E-9</v>
      </c>
      <c r="AN15" s="16">
        <f>VAR(AI15:AI16)</f>
        <v>7.1905970056382025E-4</v>
      </c>
      <c r="AO15" s="16">
        <f>VAR(AK15:AK16)</f>
        <v>4.6039887408443107E-2</v>
      </c>
      <c r="AP15" s="16">
        <v>1</v>
      </c>
      <c r="AS15" s="61">
        <v>2210014</v>
      </c>
      <c r="AT15" s="61" t="s">
        <v>18</v>
      </c>
      <c r="AU15" s="61">
        <v>1</v>
      </c>
      <c r="AV15" s="62">
        <v>44713</v>
      </c>
      <c r="AW15" s="14" t="s">
        <v>2432</v>
      </c>
      <c r="AX15" s="14">
        <v>-64.312079073958387</v>
      </c>
      <c r="AY15" s="14">
        <v>0.18063422336720625</v>
      </c>
      <c r="AZ15" s="14">
        <v>-6.9627585316871237</v>
      </c>
      <c r="BA15" s="14">
        <v>3.3044697849020553E-2</v>
      </c>
      <c r="BB15" s="14">
        <v>-8.6100108204613974</v>
      </c>
      <c r="BC15" t="s">
        <v>2427</v>
      </c>
      <c r="BD15" s="17">
        <f>VAR(AX15:AX16)</f>
        <v>1.0147088622108029</v>
      </c>
      <c r="BE15" s="17">
        <f>VAR(AZ15:AZ16)</f>
        <v>5.9418116303813825E-3</v>
      </c>
      <c r="BF15" s="17">
        <f>VAR(BB15:BB16)</f>
        <v>0.15261711410365167</v>
      </c>
      <c r="BG15" s="17">
        <v>1</v>
      </c>
    </row>
    <row r="16" spans="1:59">
      <c r="A16" t="s">
        <v>2424</v>
      </c>
      <c r="B16" s="14">
        <v>-58.310410325229824</v>
      </c>
      <c r="C16" s="14">
        <v>0.36100591311510316</v>
      </c>
      <c r="D16" s="14">
        <v>-8.4897589963346967</v>
      </c>
      <c r="E16" s="14">
        <v>8.9999467377308198E-2</v>
      </c>
      <c r="F16" s="14">
        <v>9.6076616454477488</v>
      </c>
      <c r="G16" s="2">
        <v>45000</v>
      </c>
      <c r="H16" t="s">
        <v>2456</v>
      </c>
      <c r="I16" s="14">
        <v>-58.11</v>
      </c>
      <c r="J16" s="14">
        <v>-8.44</v>
      </c>
      <c r="K16" s="17">
        <f t="shared" si="0"/>
        <v>9.4099999999999966</v>
      </c>
      <c r="L16" s="17">
        <f t="shared" si="1"/>
        <v>-0.20041032522982505</v>
      </c>
      <c r="M16" s="17">
        <f t="shared" si="2"/>
        <v>-4.9758996334697159E-2</v>
      </c>
      <c r="N16" s="17">
        <f t="shared" si="3"/>
        <v>0.19766164544775222</v>
      </c>
      <c r="P16" t="s">
        <v>2460</v>
      </c>
      <c r="Q16" s="14">
        <v>-88.670004951656338</v>
      </c>
      <c r="R16" s="14">
        <v>9.5692167962685953E-2</v>
      </c>
      <c r="S16" s="14">
        <v>-9.8919730673797943</v>
      </c>
      <c r="T16" s="14">
        <v>1.5450498087054822E-2</v>
      </c>
      <c r="U16" s="14">
        <v>-9.5342204126179837</v>
      </c>
      <c r="V16" t="s">
        <v>2431</v>
      </c>
      <c r="AB16" s="61" t="s">
        <v>2462</v>
      </c>
      <c r="AC16" s="61" t="s">
        <v>122</v>
      </c>
      <c r="AD16" s="61">
        <v>1</v>
      </c>
      <c r="AE16" s="62">
        <v>44726</v>
      </c>
      <c r="AF16" s="14" t="s">
        <v>2462</v>
      </c>
      <c r="AG16" s="14">
        <v>-16.145084867513287</v>
      </c>
      <c r="AH16" s="14">
        <v>0.2923607370212068</v>
      </c>
      <c r="AI16" s="14">
        <v>-3.3841678242748365</v>
      </c>
      <c r="AJ16" s="14">
        <v>7.0710720866907481E-2</v>
      </c>
      <c r="AK16" s="14">
        <v>10.928257726685406</v>
      </c>
      <c r="AL16" t="s">
        <v>2454</v>
      </c>
      <c r="AS16" s="61">
        <v>2210181</v>
      </c>
      <c r="AT16" s="61" t="s">
        <v>18</v>
      </c>
      <c r="AU16" s="61">
        <v>2</v>
      </c>
      <c r="AV16" s="62">
        <v>44732</v>
      </c>
      <c r="AW16" t="s">
        <v>2463</v>
      </c>
      <c r="AX16" s="14">
        <v>-62.887502742405175</v>
      </c>
      <c r="AY16" s="14">
        <v>0.3489905244635253</v>
      </c>
      <c r="AZ16" s="14">
        <v>-6.8537464990450214</v>
      </c>
      <c r="BA16" s="14">
        <v>3.9831003618696806E-2</v>
      </c>
      <c r="BB16" s="14">
        <v>-8.0575307500450037</v>
      </c>
      <c r="BC16" t="s">
        <v>2451</v>
      </c>
    </row>
    <row r="17" spans="1:59">
      <c r="A17" t="s">
        <v>2436</v>
      </c>
      <c r="B17" s="14">
        <v>-101.4464378289273</v>
      </c>
      <c r="C17" s="14">
        <v>8.6113122927624242E-2</v>
      </c>
      <c r="D17" s="14">
        <v>-13.957095195180477</v>
      </c>
      <c r="E17" s="14">
        <v>2.3827836439953669E-2</v>
      </c>
      <c r="F17" s="14">
        <v>10.210323732516514</v>
      </c>
      <c r="G17" s="2">
        <v>45028</v>
      </c>
      <c r="H17" t="s">
        <v>2451</v>
      </c>
      <c r="I17" s="14">
        <v>-101.27</v>
      </c>
      <c r="J17" s="14">
        <v>-13.92</v>
      </c>
      <c r="K17" s="17">
        <f t="shared" si="0"/>
        <v>10.090000000000003</v>
      </c>
      <c r="L17" s="17">
        <f t="shared" si="1"/>
        <v>-0.17643782892730542</v>
      </c>
      <c r="M17" s="17">
        <f t="shared" si="2"/>
        <v>-3.7095195180476992E-2</v>
      </c>
      <c r="N17" s="17">
        <f t="shared" si="3"/>
        <v>0.12032373251651052</v>
      </c>
      <c r="P17" t="s">
        <v>2464</v>
      </c>
      <c r="Q17" s="14">
        <v>-33.696772564441147</v>
      </c>
      <c r="R17" s="14">
        <v>3.8004945238560191E-2</v>
      </c>
      <c r="S17" s="14">
        <v>-5.6554068412156084</v>
      </c>
      <c r="T17" s="14">
        <v>4.2202733892560768E-2</v>
      </c>
      <c r="U17" s="14">
        <v>11.54648216528372</v>
      </c>
      <c r="V17" t="s">
        <v>2456</v>
      </c>
      <c r="W17" s="16">
        <f>VAR(Q17:Q18)</f>
        <v>2.0991015778259554E-3</v>
      </c>
      <c r="X17" s="16">
        <f>VAR(S17:S18)</f>
        <v>3.6525484630900271E-5</v>
      </c>
      <c r="Y17" s="16">
        <v>1</v>
      </c>
      <c r="Z17" s="16">
        <f>VAR(U17:U18)</f>
        <v>6.4165987679657319E-6</v>
      </c>
      <c r="AB17" s="61">
        <v>2210140</v>
      </c>
      <c r="AC17" s="61" t="s">
        <v>142</v>
      </c>
      <c r="AD17" s="61">
        <v>1</v>
      </c>
      <c r="AE17" s="62">
        <v>44726</v>
      </c>
      <c r="AF17" t="s">
        <v>2465</v>
      </c>
      <c r="AG17" s="14">
        <v>-31.50262175050625</v>
      </c>
      <c r="AH17" s="14">
        <v>9.2017063782699263E-2</v>
      </c>
      <c r="AI17" s="14">
        <v>-5.3075548064294154</v>
      </c>
      <c r="AJ17" s="14">
        <v>5.7905781497320868E-2</v>
      </c>
      <c r="AK17" s="14">
        <v>10.957816700929072</v>
      </c>
      <c r="AL17" t="s">
        <v>2444</v>
      </c>
      <c r="AM17" s="16">
        <f>VAR(AG17:AG18)</f>
        <v>3.3935319757940076E-5</v>
      </c>
      <c r="AN17" s="16">
        <f>VAR(AI17:AI18)</f>
        <v>7.1334593386210743E-4</v>
      </c>
      <c r="AO17" s="16">
        <f>VAR(AK17:AK18)</f>
        <v>4.8177482913121829E-2</v>
      </c>
      <c r="AP17" s="16">
        <v>1</v>
      </c>
      <c r="AS17" s="61">
        <v>2210012</v>
      </c>
      <c r="AT17" s="61" t="s">
        <v>16</v>
      </c>
      <c r="AU17" s="61">
        <v>1</v>
      </c>
      <c r="AV17" s="62">
        <v>44706</v>
      </c>
      <c r="AW17" s="14" t="s">
        <v>2466</v>
      </c>
      <c r="AX17" s="14">
        <v>-29.698540368930548</v>
      </c>
      <c r="AY17" s="14">
        <v>0.14918438601883705</v>
      </c>
      <c r="AZ17" s="14">
        <v>-0.31614892824985419</v>
      </c>
      <c r="BA17" s="14">
        <v>3.9792530868520845E-2</v>
      </c>
      <c r="BB17" s="14">
        <v>-27.169348942931713</v>
      </c>
      <c r="BC17" t="s">
        <v>2427</v>
      </c>
      <c r="BD17" s="17">
        <f>VAR(AX17:AX18)</f>
        <v>16.813052966296709</v>
      </c>
      <c r="BE17" s="17">
        <f>VAR(AZ17:AZ18)</f>
        <v>0.52924380684198247</v>
      </c>
      <c r="BF17" s="17">
        <f>VAR(BB17:BB18)</f>
        <v>2.9568841433951256</v>
      </c>
      <c r="BG17" s="17">
        <v>1</v>
      </c>
    </row>
    <row r="18" spans="1:59">
      <c r="A18" t="s">
        <v>2436</v>
      </c>
      <c r="B18" s="14">
        <v>-101.45683406493784</v>
      </c>
      <c r="C18" s="14">
        <v>0.19958008208684547</v>
      </c>
      <c r="D18" s="14">
        <v>-14.098239880595386</v>
      </c>
      <c r="E18" s="14">
        <v>3.1838088954611932E-2</v>
      </c>
      <c r="F18" s="14">
        <v>11.329084979825254</v>
      </c>
      <c r="G18" s="2">
        <v>45028</v>
      </c>
      <c r="H18" t="s">
        <v>2451</v>
      </c>
      <c r="I18" s="14">
        <v>-101.27</v>
      </c>
      <c r="J18" s="14">
        <v>-13.92</v>
      </c>
      <c r="K18" s="17">
        <f t="shared" si="0"/>
        <v>10.090000000000003</v>
      </c>
      <c r="L18" s="17">
        <f t="shared" si="1"/>
        <v>-0.18683406493784105</v>
      </c>
      <c r="M18" s="17">
        <f t="shared" si="2"/>
        <v>-0.17823988059538642</v>
      </c>
      <c r="N18" s="17">
        <f t="shared" si="3"/>
        <v>1.2390849798252503</v>
      </c>
      <c r="P18" t="s">
        <v>2464</v>
      </c>
      <c r="Q18" s="14">
        <v>-33.761566106987082</v>
      </c>
      <c r="R18" s="14">
        <v>8.2399505545927745E-2</v>
      </c>
      <c r="S18" s="14">
        <v>-5.6639538271908982</v>
      </c>
      <c r="T18" s="14">
        <v>4.9203078936548975E-2</v>
      </c>
      <c r="U18" s="14">
        <v>11.550064510540103</v>
      </c>
      <c r="V18" t="s">
        <v>2456</v>
      </c>
      <c r="AB18" s="61" t="s">
        <v>2467</v>
      </c>
      <c r="AC18" s="61" t="s">
        <v>142</v>
      </c>
      <c r="AD18" s="61">
        <v>1</v>
      </c>
      <c r="AE18" s="62">
        <v>44726</v>
      </c>
      <c r="AF18" t="s">
        <v>2467</v>
      </c>
      <c r="AG18" s="14">
        <v>-31.494383386620388</v>
      </c>
      <c r="AH18" s="14">
        <v>2.5551337241311894E-2</v>
      </c>
      <c r="AI18" s="14">
        <v>-5.3453263812936465</v>
      </c>
      <c r="AJ18" s="14">
        <v>2.8896428351638855E-2</v>
      </c>
      <c r="AK18" s="14">
        <v>11.268227663728783</v>
      </c>
      <c r="AL18" t="s">
        <v>2444</v>
      </c>
      <c r="AS18" s="61">
        <v>2210142</v>
      </c>
      <c r="AT18" s="61" t="s">
        <v>16</v>
      </c>
      <c r="AU18" s="61">
        <v>2</v>
      </c>
      <c r="AV18" s="62">
        <v>44726</v>
      </c>
      <c r="AW18" t="s">
        <v>2468</v>
      </c>
      <c r="AX18" s="14">
        <v>-23.899738257063543</v>
      </c>
      <c r="AY18" s="14">
        <v>9.3770795182107028E-2</v>
      </c>
      <c r="AZ18" s="14">
        <v>0.71267934395302657</v>
      </c>
      <c r="BA18" s="14">
        <v>4.5464393346020288E-2</v>
      </c>
      <c r="BB18" s="14">
        <v>-29.601173008687756</v>
      </c>
      <c r="BC18" t="s">
        <v>2444</v>
      </c>
    </row>
    <row r="19" spans="1:59">
      <c r="A19" t="s">
        <v>2436</v>
      </c>
      <c r="B19" s="14">
        <v>-101.29184778539945</v>
      </c>
      <c r="C19" s="14">
        <v>0.2179718342566303</v>
      </c>
      <c r="D19" s="14">
        <v>-13.982910732164093</v>
      </c>
      <c r="E19" s="14">
        <v>1.4062493608760543E-2</v>
      </c>
      <c r="F19" s="14">
        <v>10.571438071913292</v>
      </c>
      <c r="G19" s="2">
        <v>45028</v>
      </c>
      <c r="H19" t="s">
        <v>2451</v>
      </c>
      <c r="I19" s="14">
        <v>-101.27</v>
      </c>
      <c r="J19" s="14">
        <v>-13.92</v>
      </c>
      <c r="K19" s="17">
        <f t="shared" si="0"/>
        <v>10.090000000000003</v>
      </c>
      <c r="L19" s="17">
        <f t="shared" si="1"/>
        <v>-2.184778539945853E-2</v>
      </c>
      <c r="M19" s="17">
        <f t="shared" si="2"/>
        <v>-6.2910732164093375E-2</v>
      </c>
      <c r="N19" s="17">
        <f t="shared" si="3"/>
        <v>0.48143807191328847</v>
      </c>
      <c r="P19" t="s">
        <v>2469</v>
      </c>
      <c r="Q19" s="14">
        <v>-40.673293781632871</v>
      </c>
      <c r="R19" s="14">
        <v>6.8377369859437709E-2</v>
      </c>
      <c r="S19" s="14">
        <v>-5.7460640787362625</v>
      </c>
      <c r="T19" s="14">
        <v>3.5704106981628209E-2</v>
      </c>
      <c r="U19" s="14">
        <v>5.2952188482572282</v>
      </c>
      <c r="V19" t="s">
        <v>2456</v>
      </c>
      <c r="W19" s="16">
        <f>VAR(Q19:Q20)</f>
        <v>1.1162842688322795E-3</v>
      </c>
      <c r="X19" s="16">
        <f>VAR(S19:S20)</f>
        <v>3.745481525874496E-3</v>
      </c>
      <c r="Y19" s="16">
        <v>1</v>
      </c>
      <c r="Z19" s="16">
        <f>VAR(U19:U20)</f>
        <v>0.27354317838994358</v>
      </c>
      <c r="AB19" s="61">
        <v>2210160</v>
      </c>
      <c r="AC19" s="61" t="s">
        <v>160</v>
      </c>
      <c r="AD19" s="61">
        <v>1</v>
      </c>
      <c r="AE19" s="62">
        <v>44727</v>
      </c>
      <c r="AF19" t="s">
        <v>2470</v>
      </c>
      <c r="AG19" s="14">
        <v>-82.218202079297114</v>
      </c>
      <c r="AH19" s="14">
        <v>0.18735097778636489</v>
      </c>
      <c r="AI19" s="14">
        <v>-11.085531914761832</v>
      </c>
      <c r="AJ19" s="14">
        <v>4.1296244058661523E-2</v>
      </c>
      <c r="AK19" s="14">
        <v>6.4660532387975422</v>
      </c>
      <c r="AL19" t="s">
        <v>2444</v>
      </c>
      <c r="AM19" s="16">
        <f>VAR(AG19:AG20)</f>
        <v>4.784877411390079E-4</v>
      </c>
      <c r="AN19" s="16">
        <f>VAR(AI19:AI20)</f>
        <v>4.6875939610950018E-6</v>
      </c>
      <c r="AO19" s="16">
        <f>VAR(AK19:AK20)</f>
        <v>1.5362514988722846E-3</v>
      </c>
      <c r="AP19" s="16">
        <v>1</v>
      </c>
      <c r="AS19" s="61">
        <v>2210011</v>
      </c>
      <c r="AT19" s="61" t="s">
        <v>15</v>
      </c>
      <c r="AU19" s="61">
        <v>1</v>
      </c>
      <c r="AV19" s="62">
        <v>44705</v>
      </c>
      <c r="AW19" s="14" t="s">
        <v>2471</v>
      </c>
      <c r="AX19" s="14">
        <v>-89.500058259581735</v>
      </c>
      <c r="AY19" s="14">
        <v>0.1269613685952754</v>
      </c>
      <c r="AZ19" s="14">
        <v>-11.818415799625253</v>
      </c>
      <c r="BA19" s="14">
        <v>1.3448983149292326E-2</v>
      </c>
      <c r="BB19" s="14">
        <v>5.0472681374202892</v>
      </c>
      <c r="BC19" t="s">
        <v>2427</v>
      </c>
      <c r="BD19" s="17">
        <f>VAR(AX19:AX20)</f>
        <v>4.5996877664663822E-2</v>
      </c>
      <c r="BE19" s="17">
        <f>VAR(AZ19:AZ20)</f>
        <v>3.2714536719213302E-2</v>
      </c>
      <c r="BF19" s="17">
        <f>VAR(BB19:BB20)</f>
        <v>1.5190661002725676</v>
      </c>
      <c r="BG19" s="17">
        <v>1</v>
      </c>
    </row>
    <row r="20" spans="1:59">
      <c r="A20" t="s">
        <v>2445</v>
      </c>
      <c r="B20" s="14">
        <v>-2.0161287597741939</v>
      </c>
      <c r="C20" s="14">
        <v>0.31243945425052555</v>
      </c>
      <c r="D20" s="14">
        <v>-4.6070623802046962E-2</v>
      </c>
      <c r="E20" s="14">
        <v>7.1183419482513E-2</v>
      </c>
      <c r="F20" s="14">
        <v>-1.6475637693578182</v>
      </c>
      <c r="G20" s="2">
        <v>45051</v>
      </c>
      <c r="H20" t="s">
        <v>2454</v>
      </c>
      <c r="I20" s="14">
        <v>-2.6</v>
      </c>
      <c r="J20" s="14">
        <v>-0.25</v>
      </c>
      <c r="K20" s="14">
        <f t="shared" si="0"/>
        <v>-0.60000000000000009</v>
      </c>
      <c r="L20" s="14">
        <f t="shared" si="1"/>
        <v>0.58387124022580617</v>
      </c>
      <c r="M20" s="14">
        <f t="shared" si="2"/>
        <v>0.20392937619795304</v>
      </c>
      <c r="N20" s="14">
        <f t="shared" si="3"/>
        <v>-1.0475637693578181</v>
      </c>
      <c r="P20" t="s">
        <v>2469</v>
      </c>
      <c r="Q20" s="14">
        <v>-40.626043717742284</v>
      </c>
      <c r="R20" s="14">
        <v>5.3863291001703027E-2</v>
      </c>
      <c r="S20" s="14">
        <v>-5.8326144285434642</v>
      </c>
      <c r="T20" s="14">
        <v>2.5706862117620636E-2</v>
      </c>
      <c r="U20" s="14">
        <v>6.0348717106054295</v>
      </c>
      <c r="V20" t="s">
        <v>2456</v>
      </c>
      <c r="AB20" s="61" t="s">
        <v>2472</v>
      </c>
      <c r="AC20" s="61" t="s">
        <v>160</v>
      </c>
      <c r="AD20" s="61">
        <v>1</v>
      </c>
      <c r="AE20" s="62">
        <v>44727</v>
      </c>
      <c r="AF20" t="s">
        <v>2472</v>
      </c>
      <c r="AG20" s="14">
        <v>-82.187267058975834</v>
      </c>
      <c r="AH20" s="14">
        <v>0.15205650670226803</v>
      </c>
      <c r="AI20" s="14">
        <v>-11.088593807627722</v>
      </c>
      <c r="AJ20" s="14">
        <v>2.8600191934609744E-2</v>
      </c>
      <c r="AK20" s="14">
        <v>6.5214834020459449</v>
      </c>
      <c r="AL20" t="s">
        <v>2444</v>
      </c>
      <c r="AS20" s="61">
        <v>2210169</v>
      </c>
      <c r="AT20" s="61" t="s">
        <v>15</v>
      </c>
      <c r="AU20" s="61">
        <v>2</v>
      </c>
      <c r="AV20" s="62">
        <v>44728</v>
      </c>
      <c r="AW20" t="s">
        <v>2473</v>
      </c>
      <c r="AX20" s="14">
        <v>-89.803362983134349</v>
      </c>
      <c r="AY20" s="14">
        <v>0.16019271319937733</v>
      </c>
      <c r="AZ20" s="14">
        <v>-12.074206873430471</v>
      </c>
      <c r="BA20" s="14">
        <v>1.3862333795008163E-2</v>
      </c>
      <c r="BB20" s="14">
        <v>6.7902920043094213</v>
      </c>
      <c r="BC20" t="s">
        <v>2451</v>
      </c>
    </row>
    <row r="21" spans="1:59">
      <c r="A21" t="s">
        <v>2445</v>
      </c>
      <c r="B21" s="14">
        <v>-2.1112200423615834</v>
      </c>
      <c r="C21" s="14">
        <v>0.10796183375928395</v>
      </c>
      <c r="D21" s="14">
        <v>-2.2071509965110314E-2</v>
      </c>
      <c r="E21" s="14">
        <v>3.6900822916682618E-2</v>
      </c>
      <c r="F21" s="14">
        <v>-1.9346479626407009</v>
      </c>
      <c r="G21" s="2">
        <v>45051</v>
      </c>
      <c r="H21" t="s">
        <v>2454</v>
      </c>
      <c r="I21" s="14">
        <v>-2.6</v>
      </c>
      <c r="J21" s="14">
        <v>-0.25</v>
      </c>
      <c r="K21" s="14">
        <f t="shared" si="0"/>
        <v>-0.60000000000000009</v>
      </c>
      <c r="L21" s="14">
        <f t="shared" si="1"/>
        <v>0.48877995763841664</v>
      </c>
      <c r="M21" s="14">
        <f t="shared" si="2"/>
        <v>0.22792849003488969</v>
      </c>
      <c r="N21" s="14">
        <f t="shared" si="3"/>
        <v>-1.3346479626407008</v>
      </c>
      <c r="P21" t="s">
        <v>2474</v>
      </c>
      <c r="Q21" s="14">
        <v>9.3465810092171839</v>
      </c>
      <c r="R21" s="14">
        <v>0.26370448680969771</v>
      </c>
      <c r="S21" s="14">
        <v>2.0054026170364669</v>
      </c>
      <c r="T21" s="14">
        <v>2.1989351213831821E-2</v>
      </c>
      <c r="U21" s="14">
        <v>-6.6966399270745516</v>
      </c>
      <c r="V21" t="s">
        <v>2451</v>
      </c>
      <c r="W21" s="16">
        <f>VAR(Q21:Q22)</f>
        <v>2.3178275577673778E-4</v>
      </c>
      <c r="X21" s="16">
        <f>VAR(S21:S22)</f>
        <v>1.0872090958473829E-4</v>
      </c>
      <c r="Y21" s="16">
        <v>1</v>
      </c>
      <c r="Z21" s="16">
        <f>VAR(U21:U22)</f>
        <v>9.7298236840161825E-3</v>
      </c>
      <c r="AB21" s="61">
        <v>2210180</v>
      </c>
      <c r="AC21" s="61" t="s">
        <v>179</v>
      </c>
      <c r="AD21" s="61">
        <v>1</v>
      </c>
      <c r="AE21" s="62">
        <v>44729</v>
      </c>
      <c r="AF21" t="s">
        <v>2475</v>
      </c>
      <c r="AG21" s="14">
        <v>-91.590242607445475</v>
      </c>
      <c r="AH21" s="14">
        <v>0.22182943802941218</v>
      </c>
      <c r="AI21" s="14">
        <v>-12.022218409531686</v>
      </c>
      <c r="AJ21" s="14">
        <v>2.4774117332695939E-2</v>
      </c>
      <c r="AK21" s="14">
        <v>4.587504668808009</v>
      </c>
      <c r="AL21" t="s">
        <v>2451</v>
      </c>
      <c r="AM21" s="16">
        <f>VAR(AG21:AG22)</f>
        <v>1.9035625102079611E-4</v>
      </c>
      <c r="AN21" s="16">
        <f>VAR(AI21:AI22)</f>
        <v>5.9487738262036384E-4</v>
      </c>
      <c r="AO21" s="16">
        <f>VAR(AK21:AK22)</f>
        <v>3.2878357100498697E-2</v>
      </c>
      <c r="AP21" s="16">
        <v>1</v>
      </c>
      <c r="AS21" s="61">
        <v>2210200</v>
      </c>
      <c r="AT21" s="61" t="s">
        <v>197</v>
      </c>
      <c r="AU21" s="61">
        <v>1</v>
      </c>
      <c r="AV21" s="62">
        <v>44733</v>
      </c>
      <c r="AW21" t="s">
        <v>2476</v>
      </c>
      <c r="AX21" s="14">
        <v>-92.004575286265506</v>
      </c>
      <c r="AY21" s="14">
        <v>0.10525966992129003</v>
      </c>
      <c r="AZ21" s="14">
        <v>-12.100036017908295</v>
      </c>
      <c r="BA21" s="14">
        <v>4.2319339575906528E-2</v>
      </c>
      <c r="BB21" s="14">
        <v>4.7957128570008507</v>
      </c>
      <c r="BC21" t="s">
        <v>2459</v>
      </c>
      <c r="BD21" s="17">
        <f>VAR(AX21:AX24)</f>
        <v>1.6073604333495313</v>
      </c>
      <c r="BE21" s="17">
        <f t="shared" ref="BE21:BF21" si="4">VAR(AY21:AY24)</f>
        <v>5.0987507303497154E-4</v>
      </c>
      <c r="BF21" s="17">
        <f t="shared" si="4"/>
        <v>6.1349343818542186E-2</v>
      </c>
      <c r="BG21" s="17">
        <v>3</v>
      </c>
    </row>
    <row r="22" spans="1:59">
      <c r="A22" t="s">
        <v>2445</v>
      </c>
      <c r="B22" s="14">
        <v>-1.7627607523104105</v>
      </c>
      <c r="C22" s="14">
        <v>7.6084471129892292E-2</v>
      </c>
      <c r="D22" s="14">
        <v>7.2230556302788074E-4</v>
      </c>
      <c r="E22" s="14">
        <v>3.5146098405723358E-2</v>
      </c>
      <c r="F22" s="14">
        <v>-1.7685391968146336</v>
      </c>
      <c r="G22" s="2">
        <v>45051</v>
      </c>
      <c r="H22" t="s">
        <v>2454</v>
      </c>
      <c r="I22" s="14">
        <v>-2.6</v>
      </c>
      <c r="J22" s="14">
        <v>-0.25</v>
      </c>
      <c r="K22" s="14">
        <f t="shared" si="0"/>
        <v>-0.60000000000000009</v>
      </c>
      <c r="L22" s="14">
        <f t="shared" si="1"/>
        <v>0.83723924768958957</v>
      </c>
      <c r="M22" s="14">
        <f t="shared" si="2"/>
        <v>0.25072230556302788</v>
      </c>
      <c r="N22" s="14">
        <f t="shared" si="3"/>
        <v>-1.1685391968146335</v>
      </c>
      <c r="P22" t="s">
        <v>2474</v>
      </c>
      <c r="Q22" s="14">
        <v>9.3681115807737747</v>
      </c>
      <c r="R22" s="14">
        <v>0.40729583349841236</v>
      </c>
      <c r="S22" s="14">
        <v>1.9906567084795324</v>
      </c>
      <c r="T22" s="14">
        <v>1.8649301464720054E-2</v>
      </c>
      <c r="U22" s="14">
        <v>-6.5571420870624841</v>
      </c>
      <c r="V22" t="s">
        <v>2451</v>
      </c>
      <c r="AB22" s="61" t="s">
        <v>2477</v>
      </c>
      <c r="AC22" s="61" t="s">
        <v>179</v>
      </c>
      <c r="AD22" s="61">
        <v>1</v>
      </c>
      <c r="AE22" s="62">
        <v>44729</v>
      </c>
      <c r="AF22" t="s">
        <v>2477</v>
      </c>
      <c r="AG22" s="14">
        <v>-91.60975446286831</v>
      </c>
      <c r="AH22" s="14">
        <v>0.19080758198195932</v>
      </c>
      <c r="AI22" s="14">
        <v>-12.056711231469601</v>
      </c>
      <c r="AJ22" s="14">
        <v>1.4148814683881964E-2</v>
      </c>
      <c r="AK22" s="14">
        <v>4.8439353888884966</v>
      </c>
      <c r="AL22" t="s">
        <v>2451</v>
      </c>
      <c r="AS22" s="61" t="s">
        <v>2478</v>
      </c>
      <c r="AT22" s="61" t="s">
        <v>197</v>
      </c>
      <c r="AU22" s="61">
        <v>1</v>
      </c>
      <c r="AV22" s="62">
        <v>44733</v>
      </c>
      <c r="AW22" t="s">
        <v>2478</v>
      </c>
      <c r="AX22" s="14">
        <v>-92.023336973483339</v>
      </c>
      <c r="AY22" s="14">
        <v>0.11906333727467544</v>
      </c>
      <c r="AZ22" s="14">
        <v>-12.076213844715911</v>
      </c>
      <c r="BA22" s="14">
        <v>2.0966066366110727E-2</v>
      </c>
      <c r="BB22" s="14">
        <v>4.5863737842439463</v>
      </c>
      <c r="BC22" t="s">
        <v>2459</v>
      </c>
    </row>
    <row r="23" spans="1:59">
      <c r="A23" t="s">
        <v>2445</v>
      </c>
      <c r="B23" s="14">
        <v>-2.4694827853758703</v>
      </c>
      <c r="C23" s="14">
        <v>4.480474307661076E-2</v>
      </c>
      <c r="D23" s="14">
        <v>-0.12592382187787132</v>
      </c>
      <c r="E23" s="14">
        <v>2.6751275693742246E-2</v>
      </c>
      <c r="F23" s="14">
        <v>-1.4620922103528997</v>
      </c>
      <c r="G23" s="2">
        <v>45055</v>
      </c>
      <c r="H23" t="s">
        <v>2459</v>
      </c>
      <c r="I23" s="14">
        <v>-2.6</v>
      </c>
      <c r="J23" s="14">
        <v>-0.25</v>
      </c>
      <c r="K23" s="14">
        <f t="shared" si="0"/>
        <v>-0.60000000000000009</v>
      </c>
      <c r="L23" s="14">
        <f t="shared" si="1"/>
        <v>0.1305172146241298</v>
      </c>
      <c r="M23" s="14">
        <f t="shared" si="2"/>
        <v>0.12407617812212868</v>
      </c>
      <c r="N23" s="14">
        <f t="shared" si="3"/>
        <v>-0.86209221035289962</v>
      </c>
      <c r="P23" t="s">
        <v>2479</v>
      </c>
      <c r="Q23" s="14">
        <v>2.4264976700484331</v>
      </c>
      <c r="R23" s="14">
        <v>0.17032597264595012</v>
      </c>
      <c r="S23" s="14">
        <v>1.2058486258395562</v>
      </c>
      <c r="T23" s="14">
        <v>5.8769683529181486E-2</v>
      </c>
      <c r="U23" s="14">
        <v>-7.2202913366680166</v>
      </c>
      <c r="V23" t="s">
        <v>2451</v>
      </c>
      <c r="W23" s="16">
        <f>VAR(Q23:Q24)</f>
        <v>6.014570151860741E-2</v>
      </c>
      <c r="X23" s="16">
        <f>VAR(S23:S24)</f>
        <v>7.6199865171208761E-3</v>
      </c>
      <c r="Y23" s="16">
        <v>1</v>
      </c>
      <c r="Z23" s="16">
        <f>VAR(U23:U24)</f>
        <v>0.89035544347537154</v>
      </c>
      <c r="AB23" s="61">
        <v>2210200</v>
      </c>
      <c r="AC23" s="61" t="s">
        <v>197</v>
      </c>
      <c r="AD23" s="61">
        <v>1</v>
      </c>
      <c r="AE23" s="62">
        <v>44733</v>
      </c>
      <c r="AF23" t="s">
        <v>2476</v>
      </c>
      <c r="AG23" s="14">
        <v>-92.004575286265506</v>
      </c>
      <c r="AH23" s="14">
        <v>0.10525966992129003</v>
      </c>
      <c r="AI23" s="14">
        <v>-12.100036017908295</v>
      </c>
      <c r="AJ23" s="14">
        <v>4.2319339575906528E-2</v>
      </c>
      <c r="AK23" s="14">
        <v>4.7957128570008507</v>
      </c>
      <c r="AL23" t="s">
        <v>2459</v>
      </c>
      <c r="AM23" s="16">
        <f>VAR(AG23:AG24)</f>
        <v>1.7600045362988869E-4</v>
      </c>
      <c r="AN23" s="16">
        <f>VAR(AI23:AI24)</f>
        <v>2.8374796780396944E-4</v>
      </c>
      <c r="AO23" s="16">
        <f>VAR(AK23:AK24)</f>
        <v>2.1911423691360267E-2</v>
      </c>
      <c r="AP23" s="16">
        <v>1</v>
      </c>
      <c r="AS23" s="61">
        <v>2210440</v>
      </c>
      <c r="AT23" s="61" t="s">
        <v>197</v>
      </c>
      <c r="AU23" s="61">
        <v>2</v>
      </c>
      <c r="AV23" s="62">
        <v>44754</v>
      </c>
      <c r="AW23" t="s">
        <v>2480</v>
      </c>
      <c r="AX23" s="14">
        <v>-89.817142209279467</v>
      </c>
      <c r="AY23" s="14">
        <v>7.0876263658920122E-2</v>
      </c>
      <c r="AZ23" s="14">
        <v>-11.817045642182084</v>
      </c>
      <c r="BA23" s="14">
        <v>2.4179316627776483E-2</v>
      </c>
      <c r="BB23" s="14">
        <v>4.7192229281772029</v>
      </c>
      <c r="BC23" t="s">
        <v>2481</v>
      </c>
    </row>
    <row r="24" spans="1:59">
      <c r="A24" t="s">
        <v>2445</v>
      </c>
      <c r="B24" s="14">
        <v>-2.5842645388917393</v>
      </c>
      <c r="C24" s="14">
        <v>5.9844826788320718E-2</v>
      </c>
      <c r="D24" s="14">
        <v>-0.12211004063647501</v>
      </c>
      <c r="E24" s="14">
        <v>2.9967438941183772E-2</v>
      </c>
      <c r="F24" s="14">
        <v>-1.6073842137999392</v>
      </c>
      <c r="G24" s="2">
        <v>45055</v>
      </c>
      <c r="H24" t="s">
        <v>2459</v>
      </c>
      <c r="I24" s="14">
        <v>-2.6</v>
      </c>
      <c r="J24" s="14">
        <v>-0.25</v>
      </c>
      <c r="K24" s="14">
        <f t="shared" si="0"/>
        <v>-0.60000000000000009</v>
      </c>
      <c r="L24" s="14">
        <f t="shared" si="1"/>
        <v>1.573546110826074E-2</v>
      </c>
      <c r="M24" s="14">
        <f t="shared" si="2"/>
        <v>0.12788995936352499</v>
      </c>
      <c r="N24" s="14">
        <f t="shared" si="3"/>
        <v>-1.0073842137999391</v>
      </c>
      <c r="P24" t="s">
        <v>2479</v>
      </c>
      <c r="Q24" s="14">
        <v>2.7733281805823462</v>
      </c>
      <c r="R24" s="14">
        <v>0.21413042649006023</v>
      </c>
      <c r="S24" s="14">
        <v>1.0823983401604953</v>
      </c>
      <c r="T24" s="14">
        <v>5.0929591609353286E-2</v>
      </c>
      <c r="U24" s="14">
        <v>-5.8858585407016157</v>
      </c>
      <c r="V24" t="s">
        <v>2451</v>
      </c>
      <c r="AB24" s="61" t="s">
        <v>2478</v>
      </c>
      <c r="AC24" s="61" t="s">
        <v>197</v>
      </c>
      <c r="AD24" s="61">
        <v>1</v>
      </c>
      <c r="AE24" s="62">
        <v>44733</v>
      </c>
      <c r="AF24" t="s">
        <v>2478</v>
      </c>
      <c r="AG24" s="14">
        <v>-92.023336973483339</v>
      </c>
      <c r="AH24" s="14">
        <v>0.11906333727467544</v>
      </c>
      <c r="AI24" s="14">
        <v>-12.076213844715911</v>
      </c>
      <c r="AJ24" s="14">
        <v>2.0966066366110727E-2</v>
      </c>
      <c r="AK24" s="14">
        <v>4.5863737842439463</v>
      </c>
      <c r="AL24" t="s">
        <v>2459</v>
      </c>
      <c r="AS24" s="61" t="s">
        <v>2482</v>
      </c>
      <c r="AT24" s="61" t="s">
        <v>197</v>
      </c>
      <c r="AU24" s="61">
        <v>2</v>
      </c>
      <c r="AV24" s="62">
        <v>44754</v>
      </c>
      <c r="AW24" t="s">
        <v>2482</v>
      </c>
      <c r="AX24" s="14">
        <v>-89.819003404769433</v>
      </c>
      <c r="AY24" s="14">
        <v>7.8465178004388222E-2</v>
      </c>
      <c r="AZ24" s="14">
        <v>-11.573854858848902</v>
      </c>
      <c r="BA24" s="14">
        <v>7.3940826457045028E-2</v>
      </c>
      <c r="BB24" s="14">
        <v>2.7718354660217841</v>
      </c>
      <c r="BC24" t="s">
        <v>2481</v>
      </c>
    </row>
    <row r="25" spans="1:59">
      <c r="A25" t="s">
        <v>2445</v>
      </c>
      <c r="B25" s="14">
        <v>-2.6976727135703538</v>
      </c>
      <c r="C25" s="14">
        <v>0.51667698185014299</v>
      </c>
      <c r="D25" s="14">
        <v>-0.19532294412083484</v>
      </c>
      <c r="E25" s="14">
        <v>0.1032595170378505</v>
      </c>
      <c r="F25" s="14">
        <v>-1.135089160603675</v>
      </c>
      <c r="G25" s="2">
        <v>45055</v>
      </c>
      <c r="H25" t="s">
        <v>2459</v>
      </c>
      <c r="I25" s="14">
        <v>-2.6</v>
      </c>
      <c r="J25" s="14">
        <v>-0.25</v>
      </c>
      <c r="K25" s="14">
        <f t="shared" si="0"/>
        <v>-0.60000000000000009</v>
      </c>
      <c r="L25" s="14">
        <f t="shared" si="1"/>
        <v>-9.7672713570353675E-2</v>
      </c>
      <c r="M25" s="14">
        <f t="shared" si="2"/>
        <v>5.467705587916516E-2</v>
      </c>
      <c r="N25" s="14">
        <f t="shared" si="3"/>
        <v>-0.53508916060367495</v>
      </c>
      <c r="P25" s="14" t="s">
        <v>2483</v>
      </c>
      <c r="Q25" s="14">
        <v>-33.571879375776575</v>
      </c>
      <c r="R25" s="14">
        <v>0.10634072459524137</v>
      </c>
      <c r="S25" s="14">
        <v>-5.8429897695914113</v>
      </c>
      <c r="T25" s="14">
        <v>2.4007231058803338E-2</v>
      </c>
      <c r="U25" s="14">
        <v>13.172038780954715</v>
      </c>
      <c r="V25" t="s">
        <v>2454</v>
      </c>
      <c r="W25" s="16">
        <f>VAR(Q25:Q26)</f>
        <v>4.1050560226193328E-2</v>
      </c>
      <c r="X25" s="16">
        <f>VAR(S25:S26)</f>
        <v>3.2338748633396141E-3</v>
      </c>
      <c r="Y25" s="16">
        <v>1</v>
      </c>
      <c r="Z25" s="16">
        <f>VAR(U25:U26)</f>
        <v>6.3669404588973744E-2</v>
      </c>
      <c r="AB25" s="61">
        <v>2210220</v>
      </c>
      <c r="AC25" s="61" t="s">
        <v>216</v>
      </c>
      <c r="AD25" s="61">
        <v>1</v>
      </c>
      <c r="AE25" s="62">
        <v>44734</v>
      </c>
      <c r="AF25" t="s">
        <v>2484</v>
      </c>
      <c r="AG25" s="14">
        <v>-85.179282411310041</v>
      </c>
      <c r="AH25" s="14">
        <v>8.7500754786571641E-2</v>
      </c>
      <c r="AI25" s="14">
        <v>-11.053393320221039</v>
      </c>
      <c r="AJ25" s="14">
        <v>3.0875405837365227E-2</v>
      </c>
      <c r="AK25" s="14">
        <v>3.2478641504582697</v>
      </c>
      <c r="AL25" t="s">
        <v>2459</v>
      </c>
      <c r="AM25" s="16">
        <f>VAR(AG25:AG26)</f>
        <v>6.363430569272356E-6</v>
      </c>
      <c r="AN25" s="16">
        <f>VAR(AI25:AI26)</f>
        <v>1.8508369156978494E-3</v>
      </c>
      <c r="AO25" s="16">
        <f>VAR(AK25:AK26)</f>
        <v>0.11672352628711172</v>
      </c>
      <c r="AP25" s="16">
        <v>1</v>
      </c>
      <c r="AS25" s="61">
        <v>2210099</v>
      </c>
      <c r="AT25" s="61" t="s">
        <v>101</v>
      </c>
      <c r="AU25" s="61">
        <v>1</v>
      </c>
      <c r="AV25" s="62">
        <v>44721</v>
      </c>
      <c r="AW25" s="14" t="s">
        <v>2483</v>
      </c>
      <c r="AX25" s="14">
        <v>-33.571879375776575</v>
      </c>
      <c r="AY25" s="14">
        <v>0.10634072459524137</v>
      </c>
      <c r="AZ25" s="14">
        <v>-5.8429897695914113</v>
      </c>
      <c r="BA25" s="14">
        <v>2.4007231058803338E-2</v>
      </c>
      <c r="BB25" s="14">
        <v>13.172038780954715</v>
      </c>
      <c r="BC25" t="s">
        <v>2454</v>
      </c>
      <c r="BD25" s="17">
        <f>VAR(AX25:AX26)</f>
        <v>58.073510944450391</v>
      </c>
      <c r="BE25" s="17">
        <f>VAR(AZ25:AZ26)</f>
        <v>4.2468023141284478E-2</v>
      </c>
      <c r="BF25" s="17">
        <f>VAR(BB25:BB26)</f>
        <v>35.664498733008799</v>
      </c>
      <c r="BG25" s="17">
        <v>1</v>
      </c>
    </row>
    <row r="26" spans="1:59">
      <c r="A26" t="s">
        <v>2436</v>
      </c>
      <c r="B26" s="14">
        <v>-100.52540113376946</v>
      </c>
      <c r="C26" s="14">
        <v>0.46088702241274654</v>
      </c>
      <c r="D26" s="14">
        <v>-13.694716653817494</v>
      </c>
      <c r="E26" s="14">
        <v>6.0890274458463303E-2</v>
      </c>
      <c r="F26" s="14">
        <v>9.0323320967704888</v>
      </c>
      <c r="G26" s="2">
        <v>45063</v>
      </c>
      <c r="H26" t="s">
        <v>2485</v>
      </c>
      <c r="I26" s="14">
        <v>-101.27</v>
      </c>
      <c r="J26" s="14">
        <v>-13.92</v>
      </c>
      <c r="K26" s="17">
        <f t="shared" si="0"/>
        <v>10.090000000000003</v>
      </c>
      <c r="L26" s="17">
        <f t="shared" si="1"/>
        <v>0.74459886623053251</v>
      </c>
      <c r="M26" s="17">
        <f t="shared" si="2"/>
        <v>0.22528334618250589</v>
      </c>
      <c r="N26" s="17">
        <f t="shared" si="3"/>
        <v>-1.0576679032295146</v>
      </c>
      <c r="P26" s="14" t="s">
        <v>2483</v>
      </c>
      <c r="Q26" s="14">
        <v>-33.858412306610688</v>
      </c>
      <c r="R26" s="14">
        <v>3.9938907682285162E-2</v>
      </c>
      <c r="S26" s="14">
        <v>-5.923412090663855</v>
      </c>
      <c r="T26" s="14">
        <v>2.784200841968841E-2</v>
      </c>
      <c r="U26" s="14">
        <v>13.528884418700152</v>
      </c>
      <c r="V26" t="s">
        <v>2454</v>
      </c>
      <c r="AB26" s="61" t="s">
        <v>2486</v>
      </c>
      <c r="AC26" s="61" t="s">
        <v>216</v>
      </c>
      <c r="AD26" s="61">
        <v>1</v>
      </c>
      <c r="AE26" s="62">
        <v>44734</v>
      </c>
      <c r="AF26" t="s">
        <v>2486</v>
      </c>
      <c r="AG26" s="14">
        <v>-85.182849883964252</v>
      </c>
      <c r="AH26" s="14">
        <v>4.2875719394459243E-2</v>
      </c>
      <c r="AI26" s="14">
        <v>-11.114234702777615</v>
      </c>
      <c r="AJ26" s="14">
        <v>7.3301495742645717E-2</v>
      </c>
      <c r="AK26" s="14">
        <v>3.731027738256671</v>
      </c>
      <c r="AL26" t="s">
        <v>2459</v>
      </c>
      <c r="AS26" s="61">
        <v>2210367</v>
      </c>
      <c r="AT26" s="61" t="s">
        <v>101</v>
      </c>
      <c r="AU26" s="61">
        <v>2</v>
      </c>
      <c r="AV26" s="62">
        <v>44742</v>
      </c>
      <c r="AW26" t="s">
        <v>2487</v>
      </c>
      <c r="AX26" s="14">
        <v>-44.349032148605779</v>
      </c>
      <c r="AY26" s="14">
        <v>0.15288165547218927</v>
      </c>
      <c r="AZ26" s="14">
        <v>-6.1344276639747068</v>
      </c>
      <c r="BA26" s="14">
        <v>2.7546545787472045E-2</v>
      </c>
      <c r="BB26" s="14">
        <v>4.7263891631918753</v>
      </c>
      <c r="BC26" t="s">
        <v>2488</v>
      </c>
    </row>
    <row r="27" spans="1:59">
      <c r="A27" t="s">
        <v>2436</v>
      </c>
      <c r="B27" s="14">
        <v>-101.14155897469723</v>
      </c>
      <c r="C27" s="14">
        <v>0.11681312906973711</v>
      </c>
      <c r="D27" s="14">
        <v>-13.873924736034409</v>
      </c>
      <c r="E27" s="14">
        <v>3.8234929491841277E-2</v>
      </c>
      <c r="F27" s="14">
        <v>9.84983891357804</v>
      </c>
      <c r="G27" s="2">
        <v>45063</v>
      </c>
      <c r="H27" t="s">
        <v>2485</v>
      </c>
      <c r="I27" s="14">
        <v>-101.27</v>
      </c>
      <c r="J27" s="14">
        <v>-13.92</v>
      </c>
      <c r="K27" s="17">
        <f t="shared" si="0"/>
        <v>10.090000000000003</v>
      </c>
      <c r="L27" s="17">
        <f t="shared" si="1"/>
        <v>0.12844102530276302</v>
      </c>
      <c r="M27" s="17">
        <f t="shared" si="2"/>
        <v>4.6075263965590807E-2</v>
      </c>
      <c r="N27" s="17">
        <f t="shared" si="3"/>
        <v>-0.24016108642196343</v>
      </c>
      <c r="P27" s="14" t="s">
        <v>2489</v>
      </c>
      <c r="Q27" s="14">
        <v>-27.110893449422193</v>
      </c>
      <c r="R27" s="14">
        <v>0.24779807170112492</v>
      </c>
      <c r="S27" s="14">
        <v>-4.8199713879208126</v>
      </c>
      <c r="T27" s="14">
        <v>4.3105554427042052E-2</v>
      </c>
      <c r="U27" s="14">
        <v>11.448877653944308</v>
      </c>
      <c r="V27" t="s">
        <v>2454</v>
      </c>
      <c r="W27" s="16">
        <f>VAR(Q27:Q28)</f>
        <v>2.2609461420468012E-2</v>
      </c>
      <c r="X27" s="16">
        <f>VAR(S27:S28)</f>
        <v>2.8665836224390537E-3</v>
      </c>
      <c r="Y27" s="16">
        <v>1</v>
      </c>
      <c r="Z27" s="16">
        <f>VAR(U27:U28)</f>
        <v>7.7261460234588505E-2</v>
      </c>
      <c r="AB27" s="61">
        <v>2210240</v>
      </c>
      <c r="AC27" s="61" t="s">
        <v>235</v>
      </c>
      <c r="AD27" s="61">
        <v>1</v>
      </c>
      <c r="AE27" s="62">
        <v>44734</v>
      </c>
      <c r="AF27" t="s">
        <v>2490</v>
      </c>
      <c r="AG27" s="14">
        <v>-79.082167758946923</v>
      </c>
      <c r="AH27" s="14">
        <v>9.4046119620882038E-2</v>
      </c>
      <c r="AI27" s="14">
        <v>-9.0605166577069074</v>
      </c>
      <c r="AJ27" s="14">
        <v>3.1947879181852594E-2</v>
      </c>
      <c r="AK27" s="14">
        <v>-6.598034497291664</v>
      </c>
      <c r="AL27" t="s">
        <v>2485</v>
      </c>
      <c r="AM27" s="16">
        <f>VAR(AG27:AG28)</f>
        <v>4.3474165745505174E-2</v>
      </c>
      <c r="AN27" s="16">
        <f>VAR(AI27:AI28)</f>
        <v>2.6658321402159195E-3</v>
      </c>
      <c r="AO27" s="16">
        <f>VAR(AK27:AK28)</f>
        <v>4.184028617348455E-2</v>
      </c>
      <c r="AP27" s="16">
        <v>1</v>
      </c>
      <c r="AS27" s="61">
        <v>2210179</v>
      </c>
      <c r="AT27" s="61" t="s">
        <v>178</v>
      </c>
      <c r="AU27" s="61">
        <v>1</v>
      </c>
      <c r="AV27" s="62">
        <v>44728</v>
      </c>
      <c r="AW27" t="s">
        <v>2491</v>
      </c>
      <c r="AX27" s="14">
        <v>9.5681582329202328</v>
      </c>
      <c r="AY27" s="14">
        <v>7.9134174262893903E-2</v>
      </c>
      <c r="AZ27" s="14">
        <v>3.5193667316594235</v>
      </c>
      <c r="BA27" s="14">
        <v>1.8820173877706205E-2</v>
      </c>
      <c r="BB27" s="14">
        <v>-18.586775620355155</v>
      </c>
      <c r="BC27" t="s">
        <v>2451</v>
      </c>
      <c r="BD27" s="17">
        <f>VAR(AX27:AX28)</f>
        <v>0.80964506253678592</v>
      </c>
      <c r="BE27" s="17">
        <f>VAR(AZ27:AZ28)</f>
        <v>8.8442986221819644E-3</v>
      </c>
      <c r="BF27" s="17">
        <f>VAR(BB27:BB28)</f>
        <v>2.1741426100465044E-2</v>
      </c>
      <c r="BG27" s="17">
        <v>1</v>
      </c>
    </row>
    <row r="28" spans="1:59">
      <c r="A28" t="s">
        <v>2436</v>
      </c>
      <c r="B28" s="14">
        <v>-100.80592561542409</v>
      </c>
      <c r="C28" s="14">
        <v>0.33860281966409328</v>
      </c>
      <c r="D28" s="14">
        <v>-13.844945623438328</v>
      </c>
      <c r="E28" s="14">
        <v>7.4431149964186885E-2</v>
      </c>
      <c r="F28" s="14">
        <v>9.9536393720825345</v>
      </c>
      <c r="G28" s="2">
        <v>45063</v>
      </c>
      <c r="H28" t="s">
        <v>2485</v>
      </c>
      <c r="I28" s="14">
        <v>-101.27</v>
      </c>
      <c r="J28" s="14">
        <v>-13.92</v>
      </c>
      <c r="K28" s="17">
        <f t="shared" si="0"/>
        <v>10.090000000000003</v>
      </c>
      <c r="L28" s="17">
        <f t="shared" si="1"/>
        <v>0.46407438457590899</v>
      </c>
      <c r="M28" s="17">
        <f t="shared" si="2"/>
        <v>7.5054376561672242E-2</v>
      </c>
      <c r="N28" s="17">
        <f t="shared" si="3"/>
        <v>-0.13636062791746895</v>
      </c>
      <c r="P28" s="14" t="s">
        <v>2489</v>
      </c>
      <c r="Q28" s="14">
        <v>-26.898246035045869</v>
      </c>
      <c r="R28" s="14">
        <v>0.15956631975407012</v>
      </c>
      <c r="S28" s="14">
        <v>-4.7442537067302339</v>
      </c>
      <c r="T28" s="14">
        <v>5.3388397192992064E-2</v>
      </c>
      <c r="U28" s="14">
        <v>11.055783618796003</v>
      </c>
      <c r="V28" t="s">
        <v>2454</v>
      </c>
      <c r="AB28" s="61" t="s">
        <v>2492</v>
      </c>
      <c r="AC28" s="61" t="s">
        <v>235</v>
      </c>
      <c r="AD28" s="61">
        <v>1</v>
      </c>
      <c r="AE28" s="62">
        <v>44734</v>
      </c>
      <c r="AF28" t="s">
        <v>2492</v>
      </c>
      <c r="AG28" s="14">
        <v>-79.377037783688351</v>
      </c>
      <c r="AH28" s="14">
        <v>0.31663932938468142</v>
      </c>
      <c r="AI28" s="14">
        <v>-9.1335349039227118</v>
      </c>
      <c r="AJ28" s="14">
        <v>2.8429169929963742E-2</v>
      </c>
      <c r="AK28" s="14">
        <v>-6.3087585523066565</v>
      </c>
      <c r="AL28" t="s">
        <v>2485</v>
      </c>
      <c r="AS28" s="61">
        <v>2210496</v>
      </c>
      <c r="AT28" s="61" t="s">
        <v>178</v>
      </c>
      <c r="AU28" s="61">
        <v>2</v>
      </c>
      <c r="AV28" s="62">
        <v>44756</v>
      </c>
      <c r="AW28" t="s">
        <v>2493</v>
      </c>
      <c r="AX28" s="14">
        <v>10.840671543292101</v>
      </c>
      <c r="AY28" s="14">
        <v>0.20868010860799566</v>
      </c>
      <c r="AZ28" s="14">
        <v>3.6523652175318722</v>
      </c>
      <c r="BA28" s="14">
        <v>2.693200649278257E-2</v>
      </c>
      <c r="BB28" s="14">
        <v>-18.378250196962874</v>
      </c>
      <c r="BC28" t="s">
        <v>2494</v>
      </c>
    </row>
    <row r="29" spans="1:59">
      <c r="A29" t="s">
        <v>2445</v>
      </c>
      <c r="B29" s="14">
        <v>-2.6510148374256914</v>
      </c>
      <c r="C29" s="14">
        <v>0.33434289720638505</v>
      </c>
      <c r="D29" s="14">
        <v>-4.6412541565454823E-2</v>
      </c>
      <c r="E29" s="14">
        <v>5.5914351899837546E-2</v>
      </c>
      <c r="F29" s="14">
        <v>-2.2797145049020529</v>
      </c>
      <c r="G29" s="2">
        <v>45068</v>
      </c>
      <c r="H29" t="s">
        <v>2495</v>
      </c>
      <c r="I29" s="14">
        <v>-2.6</v>
      </c>
      <c r="J29" s="14">
        <v>-0.25</v>
      </c>
      <c r="K29" s="14">
        <f t="shared" si="0"/>
        <v>-0.60000000000000009</v>
      </c>
      <c r="L29" s="14">
        <f t="shared" si="1"/>
        <v>-5.1014837425691351E-2</v>
      </c>
      <c r="M29" s="14">
        <f t="shared" si="2"/>
        <v>0.20358745843454518</v>
      </c>
      <c r="N29" s="14">
        <f t="shared" si="3"/>
        <v>-1.6797145049020528</v>
      </c>
      <c r="P29" t="s">
        <v>2496</v>
      </c>
      <c r="Q29" s="14">
        <v>-8.1588606924366829</v>
      </c>
      <c r="R29" s="14">
        <v>2.2392897969766797E-2</v>
      </c>
      <c r="S29" s="14">
        <v>-1.0088916935795944</v>
      </c>
      <c r="T29" s="14">
        <v>2.5977483270743645E-2</v>
      </c>
      <c r="U29" s="14">
        <v>-8.7727143799927632E-2</v>
      </c>
      <c r="V29" t="s">
        <v>2459</v>
      </c>
      <c r="W29" s="16">
        <f>VAR(Q29:Q30)</f>
        <v>7.8497753285598944E-4</v>
      </c>
      <c r="X29" s="16">
        <f>VAR(S29:S30)</f>
        <v>1.8661924351903569E-5</v>
      </c>
      <c r="Y29" s="16">
        <v>1</v>
      </c>
      <c r="Z29" s="16">
        <f>VAR(U29:U30)</f>
        <v>3.9158821915895245E-3</v>
      </c>
      <c r="AB29" s="61">
        <v>2210260</v>
      </c>
      <c r="AC29" s="61" t="s">
        <v>255</v>
      </c>
      <c r="AD29" s="61">
        <v>1</v>
      </c>
      <c r="AE29" s="62">
        <v>44735</v>
      </c>
      <c r="AF29" t="s">
        <v>2497</v>
      </c>
      <c r="AG29" s="14">
        <v>-69.971115466911357</v>
      </c>
      <c r="AH29" s="14">
        <v>0.42121651246015812</v>
      </c>
      <c r="AI29" s="14">
        <v>-9.9700878356140112</v>
      </c>
      <c r="AJ29" s="14">
        <v>5.1536982656711403E-2</v>
      </c>
      <c r="AK29" s="14">
        <v>9.7895872180007331</v>
      </c>
      <c r="AL29" t="s">
        <v>2485</v>
      </c>
      <c r="AM29" s="16">
        <f>VAR(AG29:AG30)</f>
        <v>0.22298257148926781</v>
      </c>
      <c r="AN29" s="16">
        <f>VAR(AI29:AI30)</f>
        <v>7.6669224707271277E-2</v>
      </c>
      <c r="AO29" s="16">
        <f>VAR(AK29:AK30)</f>
        <v>7.2218336565491512</v>
      </c>
      <c r="AP29" s="16">
        <v>1</v>
      </c>
      <c r="AS29" s="61">
        <v>2210146</v>
      </c>
      <c r="AT29" s="61" t="s">
        <v>147</v>
      </c>
      <c r="AU29" s="61">
        <v>1</v>
      </c>
      <c r="AV29" s="62">
        <v>44727</v>
      </c>
      <c r="AW29" t="s">
        <v>2498</v>
      </c>
      <c r="AX29" s="14">
        <v>-4.899162675202656</v>
      </c>
      <c r="AY29" s="14">
        <v>7.4156723917129297E-2</v>
      </c>
      <c r="AZ29" s="14">
        <v>-0.69471196254955458</v>
      </c>
      <c r="BA29" s="14">
        <v>2.3230073215290033E-2</v>
      </c>
      <c r="BB29" s="14">
        <v>0.65853302519378065</v>
      </c>
      <c r="BC29" t="s">
        <v>2444</v>
      </c>
      <c r="BD29" s="17">
        <f>VAR(AX29:AX30)</f>
        <v>0.12132368687856784</v>
      </c>
      <c r="BE29" s="17">
        <f>VAR(AZ29:AZ30)</f>
        <v>1.4373792511536085E-3</v>
      </c>
      <c r="BF29" s="17">
        <f>VAR(BB29:BB30)</f>
        <v>0.42460572787019091</v>
      </c>
      <c r="BG29" s="17">
        <v>1</v>
      </c>
    </row>
    <row r="30" spans="1:59">
      <c r="A30" t="s">
        <v>2445</v>
      </c>
      <c r="B30" s="14">
        <v>-2.6399239565044752</v>
      </c>
      <c r="C30" s="14">
        <v>8.4216837865187008E-2</v>
      </c>
      <c r="D30" s="14">
        <v>-9.1267274473200155E-2</v>
      </c>
      <c r="E30" s="14">
        <v>3.773291086382196E-2</v>
      </c>
      <c r="F30" s="14">
        <v>-1.909785760718874</v>
      </c>
      <c r="G30" s="2">
        <v>45069</v>
      </c>
      <c r="H30" t="s">
        <v>2495</v>
      </c>
      <c r="I30" s="14">
        <v>-2.6</v>
      </c>
      <c r="J30" s="14">
        <v>-0.25</v>
      </c>
      <c r="K30" s="14">
        <f t="shared" si="0"/>
        <v>-0.60000000000000009</v>
      </c>
      <c r="L30" s="14">
        <f t="shared" si="1"/>
        <v>-3.9923956504475111E-2</v>
      </c>
      <c r="M30" s="14">
        <f t="shared" si="2"/>
        <v>0.15873272552679984</v>
      </c>
      <c r="N30" s="14">
        <f t="shared" si="3"/>
        <v>-1.3097857607188739</v>
      </c>
      <c r="P30" t="s">
        <v>2496</v>
      </c>
      <c r="Q30" s="14">
        <v>-8.119238033947985</v>
      </c>
      <c r="R30" s="14">
        <v>0.21763865811529184</v>
      </c>
      <c r="S30" s="14">
        <v>-1.0150010183134588</v>
      </c>
      <c r="T30" s="14">
        <v>4.4624169078768823E-2</v>
      </c>
      <c r="U30" s="14">
        <v>7.7011255968528758E-4</v>
      </c>
      <c r="V30" t="s">
        <v>2459</v>
      </c>
      <c r="AB30" s="61" t="s">
        <v>2499</v>
      </c>
      <c r="AC30" s="61" t="s">
        <v>255</v>
      </c>
      <c r="AD30" s="61">
        <v>1</v>
      </c>
      <c r="AE30" s="62">
        <v>44735</v>
      </c>
      <c r="AF30" t="s">
        <v>2500</v>
      </c>
      <c r="AG30" s="14">
        <v>-70.638921683547991</v>
      </c>
      <c r="AH30" s="14">
        <v>0.18917323071470993</v>
      </c>
      <c r="AI30" s="14">
        <v>-9.5785032988731658</v>
      </c>
      <c r="AJ30" s="14">
        <v>5.8620354309768009E-2</v>
      </c>
      <c r="AK30" s="14">
        <v>5.9891047074373347</v>
      </c>
      <c r="AL30" t="s">
        <v>2495</v>
      </c>
      <c r="AS30" s="61">
        <v>2210384</v>
      </c>
      <c r="AT30" s="61" t="s">
        <v>147</v>
      </c>
      <c r="AU30" s="61">
        <v>2</v>
      </c>
      <c r="AV30" s="62">
        <v>44749</v>
      </c>
      <c r="AW30" t="s">
        <v>2501</v>
      </c>
      <c r="AX30" s="14">
        <v>-4.406570172461155</v>
      </c>
      <c r="AY30" s="14">
        <v>9.3828857404853361E-2</v>
      </c>
      <c r="AZ30" s="14">
        <v>-0.74832873699848257</v>
      </c>
      <c r="BA30" s="14">
        <v>2.8990424027691947E-2</v>
      </c>
      <c r="BB30" s="14">
        <v>1.5800597235267055</v>
      </c>
      <c r="BC30" t="s">
        <v>2488</v>
      </c>
    </row>
    <row r="31" spans="1:59">
      <c r="A31" t="s">
        <v>2445</v>
      </c>
      <c r="B31" s="14">
        <v>-2.3785336033108893</v>
      </c>
      <c r="C31" s="14">
        <v>0.34708884791673006</v>
      </c>
      <c r="D31" s="14">
        <v>-5.56174878045268E-2</v>
      </c>
      <c r="E31" s="14">
        <v>4.11713591376082E-2</v>
      </c>
      <c r="F31" s="14">
        <v>-1.9335937008746749</v>
      </c>
      <c r="G31" s="2">
        <v>45070</v>
      </c>
      <c r="H31" t="s">
        <v>2495</v>
      </c>
      <c r="I31" s="14">
        <v>-2.6</v>
      </c>
      <c r="J31" s="14">
        <v>-0.25</v>
      </c>
      <c r="K31" s="14">
        <f t="shared" si="0"/>
        <v>-0.60000000000000009</v>
      </c>
      <c r="L31" s="14">
        <f t="shared" si="1"/>
        <v>0.22146639668911083</v>
      </c>
      <c r="M31" s="14">
        <f t="shared" si="2"/>
        <v>0.1943825121954732</v>
      </c>
      <c r="N31" s="14">
        <f t="shared" si="3"/>
        <v>-1.3335937008746748</v>
      </c>
      <c r="P31" t="s">
        <v>2502</v>
      </c>
      <c r="Q31" s="14">
        <v>-54.008194431824734</v>
      </c>
      <c r="R31" s="14">
        <v>0.22249541433404832</v>
      </c>
      <c r="S31" s="14">
        <v>-7.4224565001108074</v>
      </c>
      <c r="T31" s="14">
        <v>1.4932278071776104E-2</v>
      </c>
      <c r="U31" s="14">
        <v>5.3714575690617252</v>
      </c>
      <c r="V31" t="s">
        <v>2459</v>
      </c>
      <c r="W31" s="16">
        <f>VAR(Q31:Q32)</f>
        <v>7.0789054501595866E-3</v>
      </c>
      <c r="X31" s="16">
        <f>VAR(S31:S32)</f>
        <v>7.9131584322265105E-5</v>
      </c>
      <c r="Y31" s="16">
        <v>1</v>
      </c>
      <c r="Z31" s="16">
        <f>VAR(U31:U32)</f>
        <v>1.682593769999589E-4</v>
      </c>
      <c r="AB31" s="61">
        <v>2210280</v>
      </c>
      <c r="AC31" s="61" t="s">
        <v>275</v>
      </c>
      <c r="AD31" s="61">
        <v>1</v>
      </c>
      <c r="AE31" s="62">
        <v>44739</v>
      </c>
      <c r="AF31" t="s">
        <v>2503</v>
      </c>
      <c r="AG31" s="14">
        <v>-63.630192683108575</v>
      </c>
      <c r="AH31" s="14">
        <v>0.23180880636116905</v>
      </c>
      <c r="AI31" s="14">
        <v>-8.5522592079863013</v>
      </c>
      <c r="AJ31" s="14">
        <v>4.4158999954094461E-2</v>
      </c>
      <c r="AK31" s="14">
        <v>4.7878809807818357</v>
      </c>
      <c r="AL31" t="s">
        <v>2495</v>
      </c>
      <c r="AM31" s="16">
        <f>VAR(AG31:AG32)</f>
        <v>1.5542657725738947E-6</v>
      </c>
      <c r="AN31" s="16">
        <f>VAR(AI31:AI32)</f>
        <v>1.1490788368873529E-4</v>
      </c>
      <c r="AO31" s="16">
        <f>VAR(AK31:AK32)</f>
        <v>7.5694833573890065E-3</v>
      </c>
      <c r="AP31" s="16">
        <v>1</v>
      </c>
      <c r="AS31" s="61">
        <v>2210024</v>
      </c>
      <c r="AT31" s="61" t="s">
        <v>28</v>
      </c>
      <c r="AU31" s="61">
        <v>1</v>
      </c>
      <c r="AV31" s="62">
        <v>44714</v>
      </c>
      <c r="AW31" s="14" t="s">
        <v>2504</v>
      </c>
      <c r="AX31" s="14">
        <v>-16.430703211120587</v>
      </c>
      <c r="AY31" s="14">
        <v>0.35121161750233881</v>
      </c>
      <c r="AZ31" s="14">
        <v>-0.95904104485725061</v>
      </c>
      <c r="BA31" s="14">
        <v>2.4051515281247465E-2</v>
      </c>
      <c r="BB31" s="14">
        <v>-8.7583748522625822</v>
      </c>
      <c r="BC31" t="s">
        <v>2427</v>
      </c>
      <c r="BD31" s="17">
        <f>VAR(AX31:AX32)</f>
        <v>2.1253621632317405</v>
      </c>
      <c r="BE31" s="17">
        <f>VAR(AZ31:AZ32)</f>
        <v>2.7039756477960308E-2</v>
      </c>
      <c r="BF31" s="17">
        <f>VAR(BB31:BB32)</f>
        <v>2.0266542280607352E-2</v>
      </c>
      <c r="BG31" s="17">
        <v>1</v>
      </c>
    </row>
    <row r="32" spans="1:59">
      <c r="A32" t="s">
        <v>2424</v>
      </c>
      <c r="B32" s="14">
        <v>-58.097172705399409</v>
      </c>
      <c r="C32" s="14">
        <v>8.8635798412238148E-2</v>
      </c>
      <c r="D32" s="14">
        <v>-8.473243268712487</v>
      </c>
      <c r="E32" s="14">
        <v>0.10007376793562266</v>
      </c>
      <c r="F32" s="14">
        <v>9.6887734443004874</v>
      </c>
      <c r="G32" s="2">
        <v>45071</v>
      </c>
      <c r="H32" t="s">
        <v>2505</v>
      </c>
      <c r="I32" s="14">
        <v>-58.11</v>
      </c>
      <c r="J32" s="14">
        <v>-8.44</v>
      </c>
      <c r="K32" s="17">
        <f t="shared" si="0"/>
        <v>9.4099999999999966</v>
      </c>
      <c r="L32" s="17">
        <f t="shared" si="1"/>
        <v>1.2827294600590733E-2</v>
      </c>
      <c r="M32" s="17">
        <f t="shared" si="2"/>
        <v>-3.3243268712487506E-2</v>
      </c>
      <c r="N32" s="17">
        <f t="shared" si="3"/>
        <v>0.27877344430049078</v>
      </c>
      <c r="P32" t="s">
        <v>2502</v>
      </c>
      <c r="Q32" s="14">
        <v>-54.127181031491752</v>
      </c>
      <c r="R32" s="14">
        <v>7.1728890721644178E-2</v>
      </c>
      <c r="S32" s="14">
        <v>-7.4350367691319583</v>
      </c>
      <c r="T32" s="14">
        <v>3.1549645618368177E-2</v>
      </c>
      <c r="U32" s="14">
        <v>5.3531131215639149</v>
      </c>
      <c r="V32" t="s">
        <v>2459</v>
      </c>
      <c r="AB32" s="61" t="s">
        <v>2506</v>
      </c>
      <c r="AC32" s="61" t="s">
        <v>275</v>
      </c>
      <c r="AD32" s="61">
        <v>1</v>
      </c>
      <c r="AE32" s="62">
        <v>44739</v>
      </c>
      <c r="AF32" t="s">
        <v>2506</v>
      </c>
      <c r="AG32" s="14">
        <v>-63.628429580291055</v>
      </c>
      <c r="AH32" s="14">
        <v>0.18255311845697203</v>
      </c>
      <c r="AI32" s="14">
        <v>-8.5674188836878944</v>
      </c>
      <c r="AJ32" s="14">
        <v>6.834732901230757E-2</v>
      </c>
      <c r="AK32" s="14">
        <v>4.9109214892121003</v>
      </c>
      <c r="AL32" t="s">
        <v>2495</v>
      </c>
      <c r="AS32" s="61">
        <v>2210476</v>
      </c>
      <c r="AT32" s="61" t="s">
        <v>28</v>
      </c>
      <c r="AU32" s="61">
        <v>2</v>
      </c>
      <c r="AV32" s="62">
        <v>44756</v>
      </c>
      <c r="AW32" t="s">
        <v>2507</v>
      </c>
      <c r="AX32" s="14">
        <v>-14.368974730824629</v>
      </c>
      <c r="AY32" s="14">
        <v>0.14954104282026678</v>
      </c>
      <c r="AZ32" s="14">
        <v>-0.72649102237623553</v>
      </c>
      <c r="BA32" s="14">
        <v>8.5675917186072828E-2</v>
      </c>
      <c r="BB32" s="14">
        <v>-8.5570465518147447</v>
      </c>
      <c r="BC32" t="s">
        <v>2508</v>
      </c>
    </row>
    <row r="33" spans="1:59">
      <c r="A33" t="s">
        <v>2424</v>
      </c>
      <c r="B33" s="14">
        <v>-57.893857541710645</v>
      </c>
      <c r="C33" s="14">
        <v>7.6972171766038169E-2</v>
      </c>
      <c r="D33" s="14">
        <v>-8.606551734640199</v>
      </c>
      <c r="E33" s="14">
        <v>2.9092520143537769E-2</v>
      </c>
      <c r="F33" s="14">
        <v>10.958556335410947</v>
      </c>
      <c r="G33" s="2">
        <v>45071</v>
      </c>
      <c r="H33" t="s">
        <v>2505</v>
      </c>
      <c r="I33" s="14">
        <v>-58.11</v>
      </c>
      <c r="J33" s="14">
        <v>-8.44</v>
      </c>
      <c r="K33" s="17">
        <f t="shared" si="0"/>
        <v>9.4099999999999966</v>
      </c>
      <c r="L33" s="17">
        <f t="shared" si="1"/>
        <v>0.21614245828935452</v>
      </c>
      <c r="M33" s="17">
        <f t="shared" si="2"/>
        <v>-0.16655173464019946</v>
      </c>
      <c r="N33" s="17">
        <f t="shared" si="3"/>
        <v>1.5485563354109502</v>
      </c>
      <c r="P33" t="s">
        <v>2509</v>
      </c>
      <c r="Q33" s="14">
        <v>18.350572488132542</v>
      </c>
      <c r="R33" s="14">
        <v>0.13466163487739399</v>
      </c>
      <c r="S33" s="14">
        <v>2.9321031260624575</v>
      </c>
      <c r="T33" s="14">
        <v>4.1287522567798537E-2</v>
      </c>
      <c r="U33" s="14">
        <v>-5.1062525203671179</v>
      </c>
      <c r="V33" t="s">
        <v>2485</v>
      </c>
      <c r="W33" s="16">
        <f>VAR(Q33:Q34)</f>
        <v>3.8991811938889945E-3</v>
      </c>
      <c r="X33" s="16">
        <f>VAR(S33:S34)</f>
        <v>2.9867505920110749E-4</v>
      </c>
      <c r="Y33" s="16">
        <v>1</v>
      </c>
      <c r="Z33" s="16">
        <f>VAR(U33:U34)</f>
        <v>4.0280958832938835E-2</v>
      </c>
      <c r="AB33" s="61">
        <v>2210300</v>
      </c>
      <c r="AC33" s="61" t="s">
        <v>290</v>
      </c>
      <c r="AD33" s="61">
        <v>1</v>
      </c>
      <c r="AE33" s="62">
        <v>44739</v>
      </c>
      <c r="AF33" t="s">
        <v>2510</v>
      </c>
      <c r="AG33" s="14">
        <v>-61.903674829434095</v>
      </c>
      <c r="AH33" s="14">
        <v>0.30381372887794766</v>
      </c>
      <c r="AI33" s="14">
        <v>-8.3459664643880114</v>
      </c>
      <c r="AJ33" s="14">
        <v>3.7133303320617948E-2</v>
      </c>
      <c r="AK33" s="14">
        <v>4.8640568856699957</v>
      </c>
      <c r="AL33" t="s">
        <v>2505</v>
      </c>
      <c r="AM33" s="16">
        <f>VAR(AG33:AG34)</f>
        <v>3.5314401834464311E-3</v>
      </c>
      <c r="AN33" s="16">
        <f>VAR(AI33:AI34)</f>
        <v>7.5830336741547748E-3</v>
      </c>
      <c r="AO33" s="16">
        <f>VAR(AK33:AK34)</f>
        <v>0.57164312932832106</v>
      </c>
      <c r="AP33" s="16">
        <v>1</v>
      </c>
      <c r="AS33" s="63">
        <v>2210337</v>
      </c>
      <c r="AT33" s="63" t="s">
        <v>326</v>
      </c>
      <c r="AU33" s="63">
        <v>1</v>
      </c>
      <c r="AV33" s="64">
        <v>44741</v>
      </c>
      <c r="AW33" s="14" t="s">
        <v>2511</v>
      </c>
      <c r="AX33" s="14">
        <v>-32.128550042086033</v>
      </c>
      <c r="AY33" s="14">
        <v>0.12669212919854331</v>
      </c>
      <c r="AZ33" s="14">
        <v>-3.534496826091138</v>
      </c>
      <c r="BA33" s="14">
        <v>1.9419257120441097E-2</v>
      </c>
      <c r="BB33" s="14">
        <v>-3.8525754333569289</v>
      </c>
      <c r="BC33" t="s">
        <v>2512</v>
      </c>
      <c r="BD33" s="17">
        <f>VAR(AX33:AX34)</f>
        <v>4.5719362061553852</v>
      </c>
      <c r="BE33" s="17">
        <f>VAR(AZ33:AZ34)</f>
        <v>5.7643336875715656E-2</v>
      </c>
      <c r="BF33" s="17">
        <f>VAR(BB33:BB34)</f>
        <v>4.7300377138263454E-2</v>
      </c>
      <c r="BG33" s="17">
        <v>1</v>
      </c>
    </row>
    <row r="34" spans="1:59">
      <c r="A34" t="s">
        <v>2424</v>
      </c>
      <c r="B34" s="14">
        <v>-58.08931381740242</v>
      </c>
      <c r="C34" s="14">
        <v>0.18606970514646759</v>
      </c>
      <c r="D34" s="14">
        <v>-8.5753802285016096</v>
      </c>
      <c r="E34" s="14">
        <v>3.2041571219489605E-2</v>
      </c>
      <c r="F34" s="14">
        <v>10.513728010610457</v>
      </c>
      <c r="G34" s="2">
        <v>45071</v>
      </c>
      <c r="H34" t="s">
        <v>2505</v>
      </c>
      <c r="I34" s="14">
        <v>-58.11</v>
      </c>
      <c r="J34" s="14">
        <v>-8.44</v>
      </c>
      <c r="K34" s="17">
        <f t="shared" si="0"/>
        <v>9.4099999999999966</v>
      </c>
      <c r="L34" s="17">
        <f t="shared" si="1"/>
        <v>2.0686182597579261E-2</v>
      </c>
      <c r="M34" s="17">
        <f t="shared" si="2"/>
        <v>-0.13538022850161013</v>
      </c>
      <c r="N34" s="17">
        <f t="shared" si="3"/>
        <v>1.1037280106104603</v>
      </c>
      <c r="P34" t="s">
        <v>2509</v>
      </c>
      <c r="Q34" s="14">
        <v>18.4388808251556</v>
      </c>
      <c r="R34" s="14">
        <v>0.10680982955938362</v>
      </c>
      <c r="S34" s="14">
        <v>2.9076623789707212</v>
      </c>
      <c r="T34" s="14">
        <v>1.8559127411545119E-2</v>
      </c>
      <c r="U34" s="14">
        <v>-4.8224182066101697</v>
      </c>
      <c r="V34" t="s">
        <v>2485</v>
      </c>
      <c r="AB34" s="61" t="s">
        <v>2513</v>
      </c>
      <c r="AC34" s="61" t="s">
        <v>290</v>
      </c>
      <c r="AD34" s="61">
        <v>1</v>
      </c>
      <c r="AE34" s="62">
        <v>44739</v>
      </c>
      <c r="AF34" t="s">
        <v>2513</v>
      </c>
      <c r="AG34" s="14">
        <v>-61.81963388484818</v>
      </c>
      <c r="AH34" s="14">
        <v>0.13796719393454149</v>
      </c>
      <c r="AI34" s="14">
        <v>-8.4691170524836821</v>
      </c>
      <c r="AJ34" s="14">
        <v>2.3659399518522951E-2</v>
      </c>
      <c r="AK34" s="14">
        <v>5.9333025350212765</v>
      </c>
      <c r="AL34" t="s">
        <v>2505</v>
      </c>
      <c r="AS34" s="63">
        <v>2210410</v>
      </c>
      <c r="AT34" s="63" t="s">
        <v>326</v>
      </c>
      <c r="AU34" s="63">
        <v>2</v>
      </c>
      <c r="AV34" s="64">
        <v>44750</v>
      </c>
      <c r="AW34" s="65" t="s">
        <v>2514</v>
      </c>
      <c r="AX34" s="66">
        <v>-29.10466637826714</v>
      </c>
      <c r="AY34" s="66">
        <v>8.8388573841776896E-2</v>
      </c>
      <c r="AZ34" s="66">
        <v>-3.1949579126343277</v>
      </c>
      <c r="BA34" s="66">
        <v>3.3382594778335495E-2</v>
      </c>
      <c r="BB34" s="66">
        <v>-3.5450030771925185</v>
      </c>
      <c r="BC34" t="s">
        <v>2515</v>
      </c>
    </row>
    <row r="35" spans="1:59">
      <c r="A35" t="s">
        <v>2424</v>
      </c>
      <c r="B35" s="14">
        <v>-58.065422948753003</v>
      </c>
      <c r="C35" s="14">
        <v>3.0000684140300656E-2</v>
      </c>
      <c r="D35" s="14">
        <v>-8.6047578769199156</v>
      </c>
      <c r="E35" s="14">
        <v>4.6501570881161795E-2</v>
      </c>
      <c r="F35" s="14">
        <v>10.772640066606321</v>
      </c>
      <c r="G35" s="2">
        <v>45085</v>
      </c>
      <c r="H35" t="s">
        <v>2516</v>
      </c>
      <c r="I35" s="14">
        <v>-58.11</v>
      </c>
      <c r="J35" s="14">
        <v>-8.44</v>
      </c>
      <c r="K35" s="17">
        <f t="shared" si="0"/>
        <v>9.4099999999999966</v>
      </c>
      <c r="L35" s="17">
        <f t="shared" si="1"/>
        <v>4.4577051246996291E-2</v>
      </c>
      <c r="M35" s="17">
        <f t="shared" si="2"/>
        <v>-0.16475787691991606</v>
      </c>
      <c r="N35" s="17">
        <f t="shared" si="3"/>
        <v>1.3626400666063248</v>
      </c>
      <c r="P35" t="s">
        <v>2500</v>
      </c>
      <c r="Q35" s="14">
        <v>-70.638921683547991</v>
      </c>
      <c r="R35" s="14">
        <v>0.18917323071470993</v>
      </c>
      <c r="S35" s="14">
        <v>-9.5785032988731658</v>
      </c>
      <c r="T35" s="14">
        <v>5.8620354309768009E-2</v>
      </c>
      <c r="U35" s="14">
        <v>5.9891047074373347</v>
      </c>
      <c r="V35" t="s">
        <v>2495</v>
      </c>
      <c r="W35" s="16">
        <f>VAR(Q35:Q36)</f>
        <v>9.1146926478860493E-4</v>
      </c>
      <c r="X35" s="16">
        <f>VAR(S35:S36)</f>
        <v>1.707334531068222E-3</v>
      </c>
      <c r="Y35" s="16">
        <v>1</v>
      </c>
      <c r="Z35" s="16">
        <f>VAR(U35:U36)</f>
        <v>9.022134932021493E-2</v>
      </c>
      <c r="AB35" s="61">
        <v>2210320</v>
      </c>
      <c r="AC35" s="61" t="s">
        <v>309</v>
      </c>
      <c r="AD35" s="61">
        <v>1</v>
      </c>
      <c r="AE35" s="62">
        <v>44740</v>
      </c>
      <c r="AF35" t="s">
        <v>2517</v>
      </c>
      <c r="AG35" s="14">
        <v>-29.806222622769887</v>
      </c>
      <c r="AH35" s="14">
        <v>0.38437740673254389</v>
      </c>
      <c r="AI35" s="14">
        <v>-5.2281824021512264</v>
      </c>
      <c r="AJ35" s="14">
        <v>4.261338210341778E-2</v>
      </c>
      <c r="AK35" s="14">
        <v>12.019236594439924</v>
      </c>
      <c r="AL35" t="s">
        <v>2505</v>
      </c>
      <c r="AM35" s="16">
        <f>VAR(AG35:AG36)</f>
        <v>1.0215661029143475E-2</v>
      </c>
      <c r="AN35" s="16">
        <f>VAR(AI35:AI36)</f>
        <v>2.3735140900207403E-4</v>
      </c>
      <c r="AO35" s="16">
        <f>VAR(AK35:AK36)</f>
        <v>4.9182612865364633E-4</v>
      </c>
      <c r="AP35" s="16">
        <v>1</v>
      </c>
      <c r="AS35" s="61">
        <v>2210095</v>
      </c>
      <c r="AT35" s="61" t="s">
        <v>97</v>
      </c>
      <c r="AU35" s="61">
        <v>1</v>
      </c>
      <c r="AV35" s="62">
        <v>44722</v>
      </c>
      <c r="AW35" t="s">
        <v>2518</v>
      </c>
      <c r="AX35" s="14">
        <v>-37.271026783270301</v>
      </c>
      <c r="AY35" s="14">
        <v>7.8631972956944324E-2</v>
      </c>
      <c r="AZ35" s="14">
        <v>-5.8071512997066872</v>
      </c>
      <c r="BA35" s="14">
        <v>9.7955300260520236E-3</v>
      </c>
      <c r="BB35" s="14">
        <v>9.1861836143831965</v>
      </c>
      <c r="BC35" t="s">
        <v>2431</v>
      </c>
      <c r="BD35" s="17">
        <f>VAR(AX35:AX36)</f>
        <v>66.147427203477264</v>
      </c>
      <c r="BE35" s="17">
        <f>VAR(AZ35:AZ36)</f>
        <v>3.2597356332024177</v>
      </c>
      <c r="BF35" s="17">
        <f>VAR(BB35:BB36)</f>
        <v>39.824726476759942</v>
      </c>
      <c r="BG35" s="17">
        <v>1</v>
      </c>
    </row>
    <row r="36" spans="1:59">
      <c r="A36" t="s">
        <v>2424</v>
      </c>
      <c r="B36" s="14">
        <v>-58.532534364895945</v>
      </c>
      <c r="C36" s="14">
        <v>0.15536347945968751</v>
      </c>
      <c r="D36" s="14">
        <v>-8.3759602366424151</v>
      </c>
      <c r="E36" s="14">
        <v>1.8147727627456572E-2</v>
      </c>
      <c r="F36" s="14">
        <v>8.4751475282433759</v>
      </c>
      <c r="G36" s="2">
        <v>45085</v>
      </c>
      <c r="H36" t="s">
        <v>2516</v>
      </c>
      <c r="I36" s="14">
        <v>-58.11</v>
      </c>
      <c r="J36" s="14">
        <v>-8.44</v>
      </c>
      <c r="K36" s="17">
        <f t="shared" si="0"/>
        <v>9.4099999999999966</v>
      </c>
      <c r="L36" s="17">
        <f t="shared" si="1"/>
        <v>-0.4225343648959452</v>
      </c>
      <c r="M36" s="17">
        <f t="shared" si="2"/>
        <v>6.4039763357584434E-2</v>
      </c>
      <c r="N36" s="17">
        <f t="shared" si="3"/>
        <v>-0.93485247175662067</v>
      </c>
      <c r="P36" t="s">
        <v>2500</v>
      </c>
      <c r="Q36" s="14">
        <v>-70.681617567770914</v>
      </c>
      <c r="R36" s="14">
        <v>3.7816824650580949E-2</v>
      </c>
      <c r="S36" s="14">
        <v>-9.6369384686096904</v>
      </c>
      <c r="T36" s="14">
        <v>3.7486172505723649E-2</v>
      </c>
      <c r="U36" s="14">
        <v>6.4138901811066091</v>
      </c>
      <c r="V36" t="s">
        <v>2495</v>
      </c>
      <c r="AB36" s="61" t="s">
        <v>2519</v>
      </c>
      <c r="AC36" s="61" t="s">
        <v>309</v>
      </c>
      <c r="AD36" s="61">
        <v>1</v>
      </c>
      <c r="AE36" s="62">
        <v>44740</v>
      </c>
      <c r="AF36" t="s">
        <v>2519</v>
      </c>
      <c r="AG36" s="14">
        <v>-29.663284447119409</v>
      </c>
      <c r="AH36" s="14">
        <v>0.30068345903759347</v>
      </c>
      <c r="AI36" s="14">
        <v>-5.2063947263228103</v>
      </c>
      <c r="AJ36" s="14">
        <v>4.5834621615828873E-2</v>
      </c>
      <c r="AK36" s="14">
        <v>11.987873363463073</v>
      </c>
      <c r="AL36" t="s">
        <v>2505</v>
      </c>
      <c r="AS36" s="61">
        <v>2210498</v>
      </c>
      <c r="AT36" s="61" t="s">
        <v>97</v>
      </c>
      <c r="AU36" s="61">
        <v>2</v>
      </c>
      <c r="AV36" s="62">
        <v>44757</v>
      </c>
      <c r="AW36" t="s">
        <v>2520</v>
      </c>
      <c r="AX36" s="14">
        <v>-25.769076756994139</v>
      </c>
      <c r="AY36" s="14">
        <v>0.21386381304971752</v>
      </c>
      <c r="AZ36" s="14">
        <v>-3.2538257688734529</v>
      </c>
      <c r="BA36" s="14">
        <v>8.5441410466077838E-2</v>
      </c>
      <c r="BB36" s="14">
        <v>0.2615293939934844</v>
      </c>
      <c r="BC36" t="s">
        <v>2494</v>
      </c>
    </row>
    <row r="37" spans="1:59">
      <c r="A37" t="s">
        <v>2424</v>
      </c>
      <c r="B37" s="14">
        <v>-57.95684361203498</v>
      </c>
      <c r="C37" s="14">
        <v>0.23163211249911295</v>
      </c>
      <c r="D37" s="14">
        <v>-8.2893347344937069</v>
      </c>
      <c r="E37" s="14">
        <v>3.336394768295279E-2</v>
      </c>
      <c r="F37" s="14">
        <v>8.3578342639146754</v>
      </c>
      <c r="G37" s="2">
        <v>45085</v>
      </c>
      <c r="H37" t="s">
        <v>2516</v>
      </c>
      <c r="I37" s="14">
        <v>-58.11</v>
      </c>
      <c r="J37" s="14">
        <v>-8.44</v>
      </c>
      <c r="K37" s="17">
        <f t="shared" si="0"/>
        <v>9.4099999999999966</v>
      </c>
      <c r="L37" s="17">
        <f t="shared" si="1"/>
        <v>0.15315638796501929</v>
      </c>
      <c r="M37" s="17">
        <f t="shared" si="2"/>
        <v>0.15066526550629256</v>
      </c>
      <c r="N37" s="17">
        <f t="shared" si="3"/>
        <v>-1.0521657360853212</v>
      </c>
      <c r="P37" t="s">
        <v>2521</v>
      </c>
      <c r="Q37" s="14">
        <v>19.306875253902625</v>
      </c>
      <c r="R37" s="14">
        <v>0.25898078921110113</v>
      </c>
      <c r="S37" s="14">
        <v>2.7448854660462874</v>
      </c>
      <c r="T37" s="14">
        <v>7.8736913730121129E-3</v>
      </c>
      <c r="U37" s="14">
        <v>-2.6522084744676739</v>
      </c>
      <c r="V37" t="s">
        <v>2495</v>
      </c>
      <c r="W37" s="16">
        <f>VAR(Q37:Q38)</f>
        <v>1.8008663296896477E-3</v>
      </c>
      <c r="X37" s="16">
        <f>VAR(S37:S38)</f>
        <v>2.5350075738376458E-6</v>
      </c>
      <c r="Y37" s="16">
        <v>1</v>
      </c>
      <c r="Z37" s="16">
        <f>VAR(U37:U38)</f>
        <v>8.8204543548272402E-4</v>
      </c>
      <c r="AB37" s="61">
        <v>2210340</v>
      </c>
      <c r="AC37" s="61" t="s">
        <v>329</v>
      </c>
      <c r="AD37" s="61">
        <v>1</v>
      </c>
      <c r="AE37" s="62">
        <v>44742</v>
      </c>
      <c r="AF37" t="s">
        <v>2522</v>
      </c>
      <c r="AG37" s="14">
        <v>-63.241102734022697</v>
      </c>
      <c r="AH37" s="14">
        <v>7.2829042264612065E-2</v>
      </c>
      <c r="AI37" s="14">
        <v>-7.4413988780540619</v>
      </c>
      <c r="AJ37" s="14">
        <v>4.8046506597725337E-2</v>
      </c>
      <c r="AK37" s="14">
        <v>-3.7099117095902017</v>
      </c>
      <c r="AL37" t="s">
        <v>2516</v>
      </c>
      <c r="AM37" s="16">
        <f>VAR(AG37:AG38)</f>
        <v>2.3584415070928635E-2</v>
      </c>
      <c r="AN37" s="16">
        <f>VAR(AI37:AI38)</f>
        <v>1.2575183537989834E-5</v>
      </c>
      <c r="AO37" s="16">
        <f>VAR(AK37:AK38)</f>
        <v>3.3102667993335388E-2</v>
      </c>
      <c r="AP37" s="16">
        <v>1</v>
      </c>
      <c r="AS37" s="61">
        <v>2210136</v>
      </c>
      <c r="AT37" s="61" t="s">
        <v>138</v>
      </c>
      <c r="AU37" s="61">
        <v>1</v>
      </c>
      <c r="AV37" s="62">
        <v>44727</v>
      </c>
      <c r="AW37" t="s">
        <v>2523</v>
      </c>
      <c r="AX37" s="14">
        <v>-35.948790527566409</v>
      </c>
      <c r="AY37" s="14">
        <v>7.8825559742648529E-2</v>
      </c>
      <c r="AZ37" s="14">
        <v>-3.9500335598665059</v>
      </c>
      <c r="BA37" s="14">
        <v>5.4598709854487407E-2</v>
      </c>
      <c r="BB37" s="14">
        <v>-4.3485220486343614</v>
      </c>
      <c r="BC37" t="s">
        <v>2444</v>
      </c>
      <c r="BD37" s="17">
        <f>VAR(AX37:AX38)</f>
        <v>9.1997183556645012</v>
      </c>
      <c r="BE37" s="17">
        <f>VAR(AZ37:AZ38)</f>
        <v>9.7319927457326608E-2</v>
      </c>
      <c r="BF37" s="17">
        <f>VAR(BB37:BB38)</f>
        <v>0.28881207799590053</v>
      </c>
      <c r="BG37" s="17">
        <v>1</v>
      </c>
    </row>
    <row r="38" spans="1:59">
      <c r="A38" t="s">
        <v>2436</v>
      </c>
      <c r="B38" s="14">
        <v>-101.18333661605122</v>
      </c>
      <c r="C38" s="14">
        <v>0.14409189468212891</v>
      </c>
      <c r="D38" s="14">
        <v>-13.891475868033325</v>
      </c>
      <c r="E38" s="14">
        <v>4.8626196505086441E-2</v>
      </c>
      <c r="F38" s="14">
        <v>9.9484703282153788</v>
      </c>
      <c r="G38" s="2">
        <v>45090</v>
      </c>
      <c r="H38" t="s">
        <v>2488</v>
      </c>
      <c r="I38" s="14">
        <v>-101.27</v>
      </c>
      <c r="J38" s="14">
        <v>-13.92</v>
      </c>
      <c r="K38" s="17">
        <f t="shared" si="0"/>
        <v>10.090000000000003</v>
      </c>
      <c r="L38" s="17">
        <f t="shared" si="1"/>
        <v>8.6663383948774708E-2</v>
      </c>
      <c r="M38" s="17">
        <f t="shared" si="2"/>
        <v>2.8524131966674915E-2</v>
      </c>
      <c r="N38" s="17">
        <f t="shared" si="3"/>
        <v>-0.14152967178462461</v>
      </c>
      <c r="P38" t="s">
        <v>2521</v>
      </c>
      <c r="Q38" s="14">
        <v>19.366889690993872</v>
      </c>
      <c r="R38" s="14">
        <v>0.15640529388436175</v>
      </c>
      <c r="S38" s="14">
        <v>2.7471371354597838</v>
      </c>
      <c r="T38" s="14">
        <v>4.1700913935862463E-2</v>
      </c>
      <c r="U38" s="14">
        <v>-2.6102073926843978</v>
      </c>
      <c r="V38" t="s">
        <v>2495</v>
      </c>
      <c r="AB38" s="61" t="s">
        <v>2524</v>
      </c>
      <c r="AC38" s="61" t="s">
        <v>329</v>
      </c>
      <c r="AD38" s="61">
        <v>1</v>
      </c>
      <c r="AE38" s="62">
        <v>44742</v>
      </c>
      <c r="AF38" t="s">
        <v>2524</v>
      </c>
      <c r="AG38" s="14">
        <v>-63.023918871496363</v>
      </c>
      <c r="AH38" s="14">
        <v>0.19481072723002857</v>
      </c>
      <c r="AI38" s="14">
        <v>-7.4464138922191445</v>
      </c>
      <c r="AJ38" s="14">
        <v>8.0752311561847173E-2</v>
      </c>
      <c r="AK38" s="14">
        <v>-3.4526077337432071</v>
      </c>
      <c r="AL38" t="s">
        <v>2516</v>
      </c>
      <c r="AS38" s="61">
        <v>2210537</v>
      </c>
      <c r="AT38" s="61" t="s">
        <v>138</v>
      </c>
      <c r="AU38" s="61">
        <v>2</v>
      </c>
      <c r="AV38" s="62">
        <v>44762</v>
      </c>
      <c r="AW38" t="s">
        <v>2525</v>
      </c>
      <c r="AX38" s="14">
        <v>-31.659334068837751</v>
      </c>
      <c r="AY38" s="14">
        <v>0.22368302790895467</v>
      </c>
      <c r="AZ38" s="14">
        <v>-3.5088534890171381</v>
      </c>
      <c r="BA38" s="14">
        <v>1.6597193570114289E-2</v>
      </c>
      <c r="BB38" s="14">
        <v>-3.588506156700646</v>
      </c>
      <c r="BC38" t="s">
        <v>2526</v>
      </c>
    </row>
    <row r="39" spans="1:59">
      <c r="A39" t="s">
        <v>2436</v>
      </c>
      <c r="B39" s="14">
        <v>-101.43276540226668</v>
      </c>
      <c r="C39" s="14">
        <v>0.1384236406816706</v>
      </c>
      <c r="D39" s="14">
        <v>-14.030916741186893</v>
      </c>
      <c r="E39" s="14">
        <v>4.4376066762598823E-2</v>
      </c>
      <c r="F39" s="14">
        <v>10.81456852722846</v>
      </c>
      <c r="G39" s="2">
        <v>45090</v>
      </c>
      <c r="H39" t="s">
        <v>2488</v>
      </c>
      <c r="I39" s="14">
        <v>-101.27</v>
      </c>
      <c r="J39" s="14">
        <v>-13.92</v>
      </c>
      <c r="K39" s="17">
        <f t="shared" si="0"/>
        <v>10.090000000000003</v>
      </c>
      <c r="L39" s="17">
        <f t="shared" si="1"/>
        <v>-0.16276540226668601</v>
      </c>
      <c r="M39" s="17">
        <f t="shared" si="2"/>
        <v>-0.11091674118689276</v>
      </c>
      <c r="N39" s="17">
        <f t="shared" si="3"/>
        <v>0.72456852722845611</v>
      </c>
      <c r="P39" t="s">
        <v>2527</v>
      </c>
      <c r="Q39" s="14">
        <v>-39.284434631592482</v>
      </c>
      <c r="R39" s="14">
        <v>0.27962367964492812</v>
      </c>
      <c r="S39" s="14">
        <v>-5.5864815637281522</v>
      </c>
      <c r="T39" s="14">
        <v>8.9366276489564703E-2</v>
      </c>
      <c r="U39" s="14">
        <v>5.4074178782327351</v>
      </c>
      <c r="V39" t="s">
        <v>2505</v>
      </c>
      <c r="W39" s="16">
        <f>VAR(Q39:Q40)</f>
        <v>1.7841369681560054E-4</v>
      </c>
      <c r="X39" s="16">
        <f>VAR(S39:S40)</f>
        <v>2.1773261238587855E-3</v>
      </c>
      <c r="Y39" s="16">
        <v>1</v>
      </c>
      <c r="Z39" s="16">
        <f>VAR(U39:U40)</f>
        <v>0.14949959676765481</v>
      </c>
      <c r="AB39" s="61">
        <v>2210360</v>
      </c>
      <c r="AC39" s="61" t="s">
        <v>349</v>
      </c>
      <c r="AD39" s="61">
        <v>1</v>
      </c>
      <c r="AE39" s="62">
        <v>44742</v>
      </c>
      <c r="AF39" t="s">
        <v>2528</v>
      </c>
      <c r="AG39" s="14">
        <v>-67.164563498111434</v>
      </c>
      <c r="AH39" s="14">
        <v>0.11666983215503937</v>
      </c>
      <c r="AI39" s="14">
        <v>-4.3990278486251979</v>
      </c>
      <c r="AJ39" s="14">
        <v>7.0461307120183642E-2</v>
      </c>
      <c r="AK39" s="14">
        <v>-31.972340709109851</v>
      </c>
      <c r="AL39" t="s">
        <v>2488</v>
      </c>
      <c r="AM39" s="16">
        <f>VAR(AG39:AG40)</f>
        <v>4.1085564838438011E-3</v>
      </c>
      <c r="AN39" s="16">
        <f>VAR(AI39:AI40)</f>
        <v>3.491300802926563E-3</v>
      </c>
      <c r="AO39" s="16">
        <f>VAR(AK39:AK40)</f>
        <v>0.28814980187287403</v>
      </c>
      <c r="AP39" s="16">
        <v>1</v>
      </c>
      <c r="AS39" s="61">
        <v>2210157</v>
      </c>
      <c r="AT39" s="61" t="s">
        <v>157</v>
      </c>
      <c r="AU39" s="61">
        <v>1</v>
      </c>
      <c r="AV39" s="62">
        <v>44727</v>
      </c>
      <c r="AW39" t="s">
        <v>2529</v>
      </c>
      <c r="AX39" s="14">
        <v>-41.038804167461919</v>
      </c>
      <c r="AY39" s="14">
        <v>0.1325043157993667</v>
      </c>
      <c r="AZ39" s="14">
        <v>-6.3616298504533546</v>
      </c>
      <c r="BA39" s="14">
        <v>2.4492136411153193E-2</v>
      </c>
      <c r="BB39" s="14">
        <v>9.854234636164918</v>
      </c>
      <c r="BC39" t="s">
        <v>2444</v>
      </c>
      <c r="BD39" s="17">
        <f>VAR(AX39:AX40)</f>
        <v>6.465316744442295</v>
      </c>
      <c r="BE39" s="17">
        <f>VAR(AZ39:AZ40)</f>
        <v>0.50169015368140113</v>
      </c>
      <c r="BF39" s="17">
        <f>VAR(BB39:BB40)</f>
        <v>9.7575543153089654</v>
      </c>
      <c r="BG39" s="17">
        <v>1</v>
      </c>
    </row>
    <row r="40" spans="1:59">
      <c r="A40" t="s">
        <v>2436</v>
      </c>
      <c r="B40" s="14">
        <v>-101.33563872186122</v>
      </c>
      <c r="C40" s="14">
        <v>0.22330521552409613</v>
      </c>
      <c r="D40" s="14">
        <v>-13.828062211058311</v>
      </c>
      <c r="E40" s="14">
        <v>2.5413982345558452E-2</v>
      </c>
      <c r="F40" s="14">
        <v>9.2888589666052752</v>
      </c>
      <c r="G40" s="2">
        <v>45090</v>
      </c>
      <c r="H40" t="s">
        <v>2488</v>
      </c>
      <c r="I40" s="14">
        <v>-101.27</v>
      </c>
      <c r="J40" s="14">
        <v>-13.92</v>
      </c>
      <c r="K40" s="17">
        <f t="shared" si="0"/>
        <v>10.090000000000003</v>
      </c>
      <c r="L40" s="17">
        <f t="shared" si="1"/>
        <v>-6.5638721861219551E-2</v>
      </c>
      <c r="M40" s="17">
        <f t="shared" si="2"/>
        <v>9.1937788941688581E-2</v>
      </c>
      <c r="N40" s="17">
        <f t="shared" si="3"/>
        <v>-0.8011410333947282</v>
      </c>
      <c r="P40" t="s">
        <v>2527</v>
      </c>
      <c r="Q40" s="14">
        <v>-39.303324507019049</v>
      </c>
      <c r="R40" s="14">
        <v>7.8416034484071348E-2</v>
      </c>
      <c r="S40" s="14">
        <v>-5.5204917747626041</v>
      </c>
      <c r="T40" s="14">
        <v>9.6969196524276421E-2</v>
      </c>
      <c r="U40" s="14">
        <v>4.860609691081784</v>
      </c>
      <c r="V40" t="s">
        <v>2505</v>
      </c>
      <c r="AB40" s="61" t="s">
        <v>2530</v>
      </c>
      <c r="AC40" s="61" t="s">
        <v>349</v>
      </c>
      <c r="AD40" s="61">
        <v>1</v>
      </c>
      <c r="AE40" s="62">
        <v>44742</v>
      </c>
      <c r="AF40" t="s">
        <v>2530</v>
      </c>
      <c r="AG40" s="14">
        <v>-67.255211790801852</v>
      </c>
      <c r="AH40" s="14">
        <v>0.19198889673940267</v>
      </c>
      <c r="AI40" s="14">
        <v>-4.3154658859516637</v>
      </c>
      <c r="AJ40" s="14">
        <v>3.2206759272980744E-2</v>
      </c>
      <c r="AK40" s="14">
        <v>-32.731484703188542</v>
      </c>
      <c r="AL40" t="s">
        <v>2488</v>
      </c>
      <c r="AS40" s="61">
        <v>2210418</v>
      </c>
      <c r="AT40" s="61" t="s">
        <v>157</v>
      </c>
      <c r="AU40" s="61">
        <v>2</v>
      </c>
      <c r="AV40" s="62">
        <v>44753</v>
      </c>
      <c r="AW40" t="s">
        <v>2531</v>
      </c>
      <c r="AX40" s="14">
        <v>-37.442885162689343</v>
      </c>
      <c r="AY40" s="14">
        <v>0.14946140449134698</v>
      </c>
      <c r="AZ40" s="14">
        <v>-5.3599411226727121</v>
      </c>
      <c r="BA40" s="14">
        <v>5.7742750858199132E-2</v>
      </c>
      <c r="BB40" s="14">
        <v>5.4366438186923531</v>
      </c>
      <c r="BC40" t="s">
        <v>2515</v>
      </c>
    </row>
    <row r="41" spans="1:59">
      <c r="A41" t="s">
        <v>2445</v>
      </c>
      <c r="B41" s="14">
        <v>-2.2765017680715927</v>
      </c>
      <c r="C41" s="14">
        <v>0.10965421261869594</v>
      </c>
      <c r="D41" s="14">
        <v>-0.20993526145551833</v>
      </c>
      <c r="E41" s="14">
        <v>5.1874226872882089E-2</v>
      </c>
      <c r="F41" s="14">
        <v>-0.59701967642744602</v>
      </c>
      <c r="G41" s="2">
        <v>45091</v>
      </c>
      <c r="H41" t="s">
        <v>2515</v>
      </c>
      <c r="I41" s="14">
        <v>-2.6</v>
      </c>
      <c r="J41" s="14">
        <v>-0.25</v>
      </c>
      <c r="K41" s="14">
        <f t="shared" si="0"/>
        <v>-0.60000000000000009</v>
      </c>
      <c r="L41" s="14">
        <f t="shared" si="1"/>
        <v>0.32349823192840743</v>
      </c>
      <c r="M41" s="14">
        <f t="shared" si="2"/>
        <v>4.0064738544481671E-2</v>
      </c>
      <c r="N41" s="14">
        <f t="shared" si="3"/>
        <v>2.9803235725540667E-3</v>
      </c>
      <c r="P41" t="s">
        <v>2532</v>
      </c>
      <c r="Q41" s="14">
        <v>-65.435538136467741</v>
      </c>
      <c r="R41" s="14">
        <v>7.1220136660631733E-2</v>
      </c>
      <c r="S41" s="14">
        <v>-9.0357260521911336</v>
      </c>
      <c r="T41" s="14">
        <v>1.8271974223104451E-2</v>
      </c>
      <c r="U41" s="14">
        <v>6.8502702810613272</v>
      </c>
      <c r="V41" t="s">
        <v>2505</v>
      </c>
      <c r="W41" s="16">
        <f>VAR(Q41:Q42)</f>
        <v>1.5848810007986459E-3</v>
      </c>
      <c r="X41" s="16">
        <f>VAR(S41:S42)</f>
        <v>7.3885018147346176E-5</v>
      </c>
      <c r="Y41" s="16">
        <v>1</v>
      </c>
      <c r="Z41" s="16">
        <f>VAR(U41:U42)</f>
        <v>8.3836607811755615E-4</v>
      </c>
      <c r="AB41" s="61">
        <v>2210380</v>
      </c>
      <c r="AC41" s="61" t="s">
        <v>367</v>
      </c>
      <c r="AD41" s="61">
        <v>1</v>
      </c>
      <c r="AE41" s="62">
        <v>44748</v>
      </c>
      <c r="AF41" t="s">
        <v>2533</v>
      </c>
      <c r="AG41" s="14">
        <v>1.0931356315561451</v>
      </c>
      <c r="AH41" s="14">
        <v>0.12566951043994989</v>
      </c>
      <c r="AI41" s="14">
        <v>3.9318984288548298</v>
      </c>
      <c r="AJ41" s="14">
        <v>6.4500730164903958E-2</v>
      </c>
      <c r="AK41" s="14">
        <v>-30.362051799282494</v>
      </c>
      <c r="AL41" t="s">
        <v>2488</v>
      </c>
      <c r="AM41" s="16">
        <f>VAR(AG41:AG42)</f>
        <v>1.0908392635372665E-4</v>
      </c>
      <c r="AN41" s="16">
        <f>VAR(AI41:AI42)</f>
        <v>1.1855292596179315E-4</v>
      </c>
      <c r="AO41" s="16">
        <f>VAR(AK41:AK42)</f>
        <v>5.8769525776640203E-3</v>
      </c>
      <c r="AP41" s="16">
        <v>1</v>
      </c>
      <c r="AS41" s="61">
        <v>2210261</v>
      </c>
      <c r="AT41" s="61" t="s">
        <v>256</v>
      </c>
      <c r="AU41" s="61">
        <v>1</v>
      </c>
      <c r="AV41" s="62">
        <v>44735</v>
      </c>
      <c r="AW41" t="s">
        <v>2534</v>
      </c>
      <c r="AX41" s="14">
        <v>-62.438613440750636</v>
      </c>
      <c r="AY41" s="14">
        <v>0.13424820955028724</v>
      </c>
      <c r="AZ41" s="14">
        <v>-7.792696158543416</v>
      </c>
      <c r="BA41" s="14">
        <v>4.0552347776918851E-2</v>
      </c>
      <c r="BB41" s="14">
        <v>-9.7044172403307982E-2</v>
      </c>
      <c r="BC41" t="s">
        <v>2495</v>
      </c>
      <c r="BD41" s="17">
        <f>VAR(AX41:AX42)</f>
        <v>31.498325495204938</v>
      </c>
      <c r="BE41" s="17">
        <f>VAR(AZ41:AZ42)</f>
        <v>1.5742340514092206</v>
      </c>
      <c r="BF41" s="17">
        <f>VAR(BB41:BB42)</f>
        <v>19.581880218343933</v>
      </c>
      <c r="BG41" s="17">
        <v>1</v>
      </c>
    </row>
    <row r="42" spans="1:59">
      <c r="A42" t="s">
        <v>2445</v>
      </c>
      <c r="B42" s="14">
        <v>-2.0153835711829435</v>
      </c>
      <c r="C42" s="14">
        <v>5.5508361280384534E-2</v>
      </c>
      <c r="D42" s="14">
        <v>1.6094247062004019E-3</v>
      </c>
      <c r="E42" s="14">
        <v>4.3883326218255164E-2</v>
      </c>
      <c r="F42" s="14">
        <v>-2.0282589688325467</v>
      </c>
      <c r="G42" s="2">
        <v>45091</v>
      </c>
      <c r="H42" t="s">
        <v>2515</v>
      </c>
      <c r="I42" s="14">
        <v>-2.6</v>
      </c>
      <c r="J42" s="14">
        <v>-0.25</v>
      </c>
      <c r="K42" s="14">
        <f t="shared" si="0"/>
        <v>-0.60000000000000009</v>
      </c>
      <c r="L42" s="14">
        <f t="shared" si="1"/>
        <v>0.58461642881705655</v>
      </c>
      <c r="M42" s="14">
        <f t="shared" si="2"/>
        <v>0.2516094247062004</v>
      </c>
      <c r="N42" s="14">
        <f t="shared" si="3"/>
        <v>-1.4282589688325467</v>
      </c>
      <c r="P42" t="s">
        <v>2532</v>
      </c>
      <c r="Q42" s="14">
        <v>-65.491838775909912</v>
      </c>
      <c r="R42" s="14">
        <v>7.5663102374702182E-2</v>
      </c>
      <c r="S42" s="14">
        <v>-9.0478821221273709</v>
      </c>
      <c r="T42" s="14">
        <v>3.1771181273961793E-2</v>
      </c>
      <c r="U42" s="14">
        <v>6.891218201109055</v>
      </c>
      <c r="V42" t="s">
        <v>2505</v>
      </c>
      <c r="AB42" s="61" t="s">
        <v>2535</v>
      </c>
      <c r="AC42" s="61" t="s">
        <v>367</v>
      </c>
      <c r="AD42" s="61">
        <v>1</v>
      </c>
      <c r="AE42" s="62">
        <v>44748</v>
      </c>
      <c r="AF42" t="s">
        <v>2535</v>
      </c>
      <c r="AG42" s="14">
        <v>1.0783651253797322</v>
      </c>
      <c r="AH42" s="14">
        <v>0.53293402063464057</v>
      </c>
      <c r="AI42" s="14">
        <v>3.9165001870096194</v>
      </c>
      <c r="AJ42" s="14">
        <v>2.1984589716356868E-2</v>
      </c>
      <c r="AK42" s="14">
        <v>-30.253636370697222</v>
      </c>
      <c r="AL42" t="s">
        <v>2488</v>
      </c>
      <c r="AS42" s="61">
        <v>2210497</v>
      </c>
      <c r="AT42" s="61" t="s">
        <v>256</v>
      </c>
      <c r="AU42" s="61">
        <v>2</v>
      </c>
      <c r="AV42" s="62">
        <v>44756</v>
      </c>
      <c r="AW42" t="s">
        <v>2536</v>
      </c>
      <c r="AX42" s="14">
        <v>-54.501570478134781</v>
      </c>
      <c r="AY42" s="14">
        <v>0.16687524779458002</v>
      </c>
      <c r="AZ42" s="14">
        <v>-6.0183038392356289</v>
      </c>
      <c r="BA42" s="14">
        <v>3.0936420821677937E-2</v>
      </c>
      <c r="BB42" s="14">
        <v>-6.3551397642497491</v>
      </c>
      <c r="BC42" t="s">
        <v>2494</v>
      </c>
    </row>
    <row r="43" spans="1:59">
      <c r="A43" t="s">
        <v>2445</v>
      </c>
      <c r="B43" s="14">
        <v>-2.1861883259235713</v>
      </c>
      <c r="C43" s="14">
        <v>9.3693671412218779E-2</v>
      </c>
      <c r="D43" s="14">
        <v>-3.4696967444514115E-2</v>
      </c>
      <c r="E43" s="14">
        <v>1.7989464196713718E-2</v>
      </c>
      <c r="F43" s="14">
        <v>-1.9086125863674583</v>
      </c>
      <c r="G43" s="2">
        <v>45091</v>
      </c>
      <c r="H43" t="s">
        <v>2515</v>
      </c>
      <c r="I43" s="14">
        <v>-2.6</v>
      </c>
      <c r="J43" s="14">
        <v>-0.25</v>
      </c>
      <c r="K43" s="14">
        <f t="shared" si="0"/>
        <v>-0.60000000000000009</v>
      </c>
      <c r="L43" s="14">
        <f t="shared" si="1"/>
        <v>0.41381167407642883</v>
      </c>
      <c r="M43" s="14">
        <f t="shared" si="2"/>
        <v>0.21530303255548588</v>
      </c>
      <c r="N43" s="14">
        <f t="shared" si="3"/>
        <v>-1.3086125863674583</v>
      </c>
      <c r="P43" t="s">
        <v>2537</v>
      </c>
      <c r="Q43" s="14">
        <v>-46.480637576776758</v>
      </c>
      <c r="R43" s="14">
        <v>7.8789437214511565E-2</v>
      </c>
      <c r="S43" s="14">
        <v>-6.9945831809117838</v>
      </c>
      <c r="T43" s="14">
        <v>0.10521780380645092</v>
      </c>
      <c r="U43" s="14">
        <v>9.4760278705175125</v>
      </c>
      <c r="V43" t="s">
        <v>2516</v>
      </c>
      <c r="W43" s="16">
        <f>VAR(Q43:Q44)</f>
        <v>3.0171501124612106E-3</v>
      </c>
      <c r="X43" s="16">
        <f>VAR(S43:S44)</f>
        <v>4.3591330446170906E-4</v>
      </c>
      <c r="Y43" s="16">
        <v>1</v>
      </c>
      <c r="Z43" s="16">
        <f>VAR(U43:U44)</f>
        <v>4.9264859461708395E-2</v>
      </c>
      <c r="AB43" s="61">
        <v>2210400</v>
      </c>
      <c r="AC43" s="61" t="s">
        <v>385</v>
      </c>
      <c r="AD43" s="61">
        <v>1</v>
      </c>
      <c r="AE43" s="62">
        <v>44750</v>
      </c>
      <c r="AF43" t="s">
        <v>2538</v>
      </c>
      <c r="AG43" s="14">
        <v>-66.226046075942719</v>
      </c>
      <c r="AH43" s="14">
        <v>4.0918036397744467E-2</v>
      </c>
      <c r="AI43" s="14">
        <v>-9.2012696962526501</v>
      </c>
      <c r="AJ43" s="14">
        <v>3.3348071030650288E-2</v>
      </c>
      <c r="AK43" s="14">
        <v>7.384111494078482</v>
      </c>
      <c r="AL43" t="s">
        <v>2515</v>
      </c>
      <c r="AM43" s="16">
        <f>VAR(AG43:AG44)</f>
        <v>1.9567105500988852E-2</v>
      </c>
      <c r="AN43" s="16">
        <f>VAR(AI43:AI44)</f>
        <v>2.9599727108374704E-3</v>
      </c>
      <c r="AO43" s="16">
        <f>VAR(AK43:AK44)</f>
        <v>8.7239053441165434E-2</v>
      </c>
      <c r="AP43" s="16">
        <v>1</v>
      </c>
      <c r="AS43" s="61">
        <v>2210050</v>
      </c>
      <c r="AT43" s="61" t="s">
        <v>54</v>
      </c>
      <c r="AU43" s="61">
        <v>1</v>
      </c>
      <c r="AV43" s="62">
        <v>44719</v>
      </c>
      <c r="AW43" t="s">
        <v>2539</v>
      </c>
      <c r="AX43" s="14">
        <v>-80.746746109089912</v>
      </c>
      <c r="AY43" s="14">
        <v>8.2923863178587617E-2</v>
      </c>
      <c r="AZ43" s="14">
        <v>-9.94308828872928</v>
      </c>
      <c r="BA43" s="14">
        <v>4.183702198072007E-2</v>
      </c>
      <c r="BB43" s="14">
        <v>-1.2020397992556724</v>
      </c>
      <c r="BC43" t="s">
        <v>2434</v>
      </c>
      <c r="BD43" s="17">
        <f>VAR(AX43:AX44)</f>
        <v>21.886403395187685</v>
      </c>
      <c r="BE43" s="17">
        <f>VAR(AZ43:AZ44)</f>
        <v>0.35172115754881167</v>
      </c>
      <c r="BF43" s="17">
        <f>VAR(BB43:BB44)</f>
        <v>4.3819176981655505E-3</v>
      </c>
      <c r="BG43" s="17">
        <v>1</v>
      </c>
    </row>
    <row r="44" spans="1:59">
      <c r="A44" t="s">
        <v>2424</v>
      </c>
      <c r="B44" s="14">
        <v>-58.0353845506176</v>
      </c>
      <c r="C44" s="14">
        <v>0.13224404142912943</v>
      </c>
      <c r="D44" s="14">
        <v>-8.41019144108418</v>
      </c>
      <c r="E44" s="14">
        <v>4.7740932347933661E-2</v>
      </c>
      <c r="F44" s="14">
        <v>9.2461469780558403</v>
      </c>
      <c r="G44" s="2">
        <v>45098</v>
      </c>
      <c r="H44" t="s">
        <v>2481</v>
      </c>
      <c r="I44" s="14">
        <v>-58.11</v>
      </c>
      <c r="J44" s="14">
        <v>-8.44</v>
      </c>
      <c r="K44" s="17">
        <f t="shared" si="0"/>
        <v>9.4099999999999966</v>
      </c>
      <c r="L44" s="17">
        <f t="shared" si="1"/>
        <v>7.461544938239939E-2</v>
      </c>
      <c r="M44" s="17">
        <f t="shared" si="2"/>
        <v>2.9808558915819461E-2</v>
      </c>
      <c r="N44" s="17">
        <f t="shared" si="3"/>
        <v>-0.1638530219441563</v>
      </c>
      <c r="P44" t="s">
        <v>2537</v>
      </c>
      <c r="Q44" s="14">
        <v>-46.558318335172402</v>
      </c>
      <c r="R44" s="14">
        <v>5.6088634007724111E-2</v>
      </c>
      <c r="S44" s="14">
        <v>-6.9650564708186593</v>
      </c>
      <c r="T44" s="14">
        <v>5.3331040955355617E-2</v>
      </c>
      <c r="U44" s="14">
        <v>9.1621334313768727</v>
      </c>
      <c r="V44" t="s">
        <v>2516</v>
      </c>
      <c r="AB44" s="61" t="s">
        <v>2540</v>
      </c>
      <c r="AC44" s="61" t="s">
        <v>385</v>
      </c>
      <c r="AD44" s="61">
        <v>1</v>
      </c>
      <c r="AE44" s="62">
        <v>44750</v>
      </c>
      <c r="AF44" t="s">
        <v>2540</v>
      </c>
      <c r="AG44" s="14">
        <v>-66.42386976259823</v>
      </c>
      <c r="AH44" s="14">
        <v>7.5909850756954236E-2</v>
      </c>
      <c r="AI44" s="14">
        <v>-9.2782108778245167</v>
      </c>
      <c r="AJ44" s="14">
        <v>1.1419572883358646E-2</v>
      </c>
      <c r="AK44" s="14">
        <v>7.8018172599979039</v>
      </c>
      <c r="AL44" t="s">
        <v>2515</v>
      </c>
      <c r="AS44" s="61">
        <v>2210288</v>
      </c>
      <c r="AT44" s="61" t="s">
        <v>54</v>
      </c>
      <c r="AU44" s="61">
        <v>2</v>
      </c>
      <c r="AV44" s="62">
        <v>44739</v>
      </c>
      <c r="AW44" t="s">
        <v>2541</v>
      </c>
      <c r="AX44" s="14">
        <v>-74.130644024752385</v>
      </c>
      <c r="AY44" s="14">
        <v>4.5588223689170246E-2</v>
      </c>
      <c r="AZ44" s="14">
        <v>-9.1043736083417102</v>
      </c>
      <c r="BA44" s="14">
        <v>2.9418598965067468E-2</v>
      </c>
      <c r="BB44" s="14">
        <v>-1.2956551580187039</v>
      </c>
      <c r="BC44" t="s">
        <v>2495</v>
      </c>
    </row>
    <row r="45" spans="1:59">
      <c r="A45" t="s">
        <v>2424</v>
      </c>
      <c r="B45" s="14">
        <v>-58.39292155291087</v>
      </c>
      <c r="C45" s="14">
        <v>0.21479383364915705</v>
      </c>
      <c r="D45" s="14">
        <v>-8.3251316827025743</v>
      </c>
      <c r="E45" s="14">
        <v>3.3852653367617905E-2</v>
      </c>
      <c r="F45" s="14">
        <v>8.2081319087097242</v>
      </c>
      <c r="G45" s="2">
        <v>45098</v>
      </c>
      <c r="H45" t="s">
        <v>2481</v>
      </c>
      <c r="I45" s="14">
        <v>-58.11</v>
      </c>
      <c r="J45" s="14">
        <v>-8.44</v>
      </c>
      <c r="K45" s="17">
        <f t="shared" si="0"/>
        <v>9.4099999999999966</v>
      </c>
      <c r="L45" s="17">
        <f t="shared" si="1"/>
        <v>-0.28292155291087084</v>
      </c>
      <c r="M45" s="17">
        <f t="shared" si="2"/>
        <v>0.11486831729742519</v>
      </c>
      <c r="N45" s="17">
        <f t="shared" si="3"/>
        <v>-1.2018680912902724</v>
      </c>
      <c r="P45" t="s">
        <v>2542</v>
      </c>
      <c r="Q45" s="14">
        <v>-5.3686699665693736</v>
      </c>
      <c r="R45" s="14">
        <v>0.13443054657323822</v>
      </c>
      <c r="S45" s="14">
        <v>-1.0096013112557145</v>
      </c>
      <c r="T45" s="14">
        <v>5.4527512533260977E-2</v>
      </c>
      <c r="U45" s="14">
        <v>2.7081405234763425</v>
      </c>
      <c r="V45" t="s">
        <v>2516</v>
      </c>
      <c r="W45" s="16">
        <f>VAR(Q45:Q46)</f>
        <v>3.2102471202049994E-3</v>
      </c>
      <c r="X45" s="16">
        <f>VAR(S45:S46)</f>
        <v>9.0564803880746111E-3</v>
      </c>
      <c r="Y45" s="16">
        <v>1</v>
      </c>
      <c r="Z45" s="16">
        <f>VAR(U45:U46)</f>
        <v>0.49655317580731051</v>
      </c>
      <c r="AB45" s="61">
        <v>2210420</v>
      </c>
      <c r="AC45" s="61" t="s">
        <v>402</v>
      </c>
      <c r="AD45" s="61">
        <v>1</v>
      </c>
      <c r="AE45" s="62">
        <v>44753</v>
      </c>
      <c r="AF45" t="s">
        <v>2543</v>
      </c>
      <c r="AG45" s="14">
        <v>-70.747540483889111</v>
      </c>
      <c r="AH45" s="14">
        <v>0.18456748583246824</v>
      </c>
      <c r="AI45" s="14">
        <v>-9.8242546191538729</v>
      </c>
      <c r="AJ45" s="14">
        <v>3.2803914788867926E-2</v>
      </c>
      <c r="AK45" s="14">
        <v>7.8464964693418722</v>
      </c>
      <c r="AL45" t="s">
        <v>2515</v>
      </c>
      <c r="AM45" s="16">
        <f>VAR(AG45:AG46)</f>
        <v>2.7706639635265335E-4</v>
      </c>
      <c r="AN45" s="16">
        <f>VAR(AI45:AI46)</f>
        <v>3.1090321083200692E-4</v>
      </c>
      <c r="AO45" s="16">
        <f>VAR(AK45:AK46)</f>
        <v>1.5478910533993332E-2</v>
      </c>
      <c r="AP45" s="16">
        <v>1</v>
      </c>
      <c r="AS45" s="61">
        <v>2210207</v>
      </c>
      <c r="AT45" s="61" t="s">
        <v>203</v>
      </c>
      <c r="AU45" s="61">
        <v>1</v>
      </c>
      <c r="AV45" s="62">
        <v>44734</v>
      </c>
      <c r="AW45" t="s">
        <v>2544</v>
      </c>
      <c r="AX45" s="14">
        <v>-55.937411297504767</v>
      </c>
      <c r="AY45" s="14">
        <v>0.20064242208060515</v>
      </c>
      <c r="AZ45" s="14">
        <v>-8.1845478396735114</v>
      </c>
      <c r="BA45" s="14">
        <v>4.7719190983556196E-2</v>
      </c>
      <c r="BB45" s="14">
        <v>9.5389714198833246</v>
      </c>
      <c r="BC45" t="s">
        <v>2459</v>
      </c>
      <c r="BD45" s="17">
        <f>VAR(AX45:AX46)</f>
        <v>0.47016064184514672</v>
      </c>
      <c r="BE45" s="17">
        <f>VAR(AZ45:AZ46)</f>
        <v>2.2783397885701467E-2</v>
      </c>
      <c r="BF45" s="17">
        <f>VAR(BB45:BB46)</f>
        <v>0.27232848567982149</v>
      </c>
      <c r="BG45" s="17">
        <v>1</v>
      </c>
    </row>
    <row r="46" spans="1:59">
      <c r="A46" t="s">
        <v>2424</v>
      </c>
      <c r="B46" s="14">
        <v>-58.272922784044503</v>
      </c>
      <c r="C46" s="14">
        <v>0.12003505658850479</v>
      </c>
      <c r="D46" s="14">
        <v>-8.4325470916001297</v>
      </c>
      <c r="E46" s="14">
        <v>5.8398060534031689E-2</v>
      </c>
      <c r="F46" s="14">
        <v>9.1874539487565343</v>
      </c>
      <c r="G46" s="2">
        <v>45098</v>
      </c>
      <c r="H46" t="s">
        <v>2481</v>
      </c>
      <c r="I46" s="14">
        <v>-58.11</v>
      </c>
      <c r="J46" s="14">
        <v>-8.44</v>
      </c>
      <c r="K46" s="17">
        <f t="shared" si="0"/>
        <v>9.4099999999999966</v>
      </c>
      <c r="L46" s="17">
        <f t="shared" si="1"/>
        <v>-0.162922784044504</v>
      </c>
      <c r="M46" s="17">
        <f t="shared" si="2"/>
        <v>7.4529083998697843E-3</v>
      </c>
      <c r="N46" s="17">
        <f t="shared" si="3"/>
        <v>-0.22254605124346227</v>
      </c>
      <c r="P46" t="s">
        <v>2542</v>
      </c>
      <c r="Q46" s="14">
        <v>-5.2885419799454105</v>
      </c>
      <c r="R46" s="14">
        <v>2.8943911224401833E-2</v>
      </c>
      <c r="S46" s="14">
        <v>-0.87501691105959511</v>
      </c>
      <c r="T46" s="14">
        <v>6.5316261909710419E-2</v>
      </c>
      <c r="U46" s="14">
        <v>1.7115933085313504</v>
      </c>
      <c r="V46" t="s">
        <v>2516</v>
      </c>
      <c r="AB46" s="61" t="s">
        <v>2545</v>
      </c>
      <c r="AC46" s="61" t="s">
        <v>402</v>
      </c>
      <c r="AD46" s="61">
        <v>1</v>
      </c>
      <c r="AE46" s="62">
        <v>44753</v>
      </c>
      <c r="AF46" t="s">
        <v>2545</v>
      </c>
      <c r="AG46" s="14">
        <v>-70.771080509222685</v>
      </c>
      <c r="AH46" s="14">
        <v>7.4420324777876759E-2</v>
      </c>
      <c r="AI46" s="14">
        <v>-9.8491906657864892</v>
      </c>
      <c r="AJ46" s="14">
        <v>2.3208470379553529E-2</v>
      </c>
      <c r="AK46" s="14">
        <v>8.0224448170692284</v>
      </c>
      <c r="AL46" t="s">
        <v>2515</v>
      </c>
      <c r="AS46" s="61">
        <v>2210421</v>
      </c>
      <c r="AT46" s="61" t="s">
        <v>203</v>
      </c>
      <c r="AU46" s="61">
        <v>2</v>
      </c>
      <c r="AV46" s="62">
        <v>44753</v>
      </c>
      <c r="AW46" t="s">
        <v>2546</v>
      </c>
      <c r="AX46" s="14">
        <v>-54.967709650764753</v>
      </c>
      <c r="AY46" s="14">
        <v>3.7251768153639425E-2</v>
      </c>
      <c r="AZ46" s="14">
        <v>-7.9710840353145453</v>
      </c>
      <c r="BA46" s="14">
        <v>3.4844536707875746E-2</v>
      </c>
      <c r="BB46" s="14">
        <v>8.8009626317516094</v>
      </c>
      <c r="BC46" t="s">
        <v>2515</v>
      </c>
    </row>
    <row r="47" spans="1:59">
      <c r="A47" t="s">
        <v>2436</v>
      </c>
      <c r="B47" s="14">
        <v>-101.75577975484637</v>
      </c>
      <c r="C47" s="14">
        <v>0.19227319870866311</v>
      </c>
      <c r="D47" s="14">
        <v>-13.810802140196586</v>
      </c>
      <c r="E47" s="14">
        <v>2.1661768485288422E-2</v>
      </c>
      <c r="F47" s="14">
        <v>8.7306373667263131</v>
      </c>
      <c r="G47" s="2">
        <v>45099</v>
      </c>
      <c r="H47" t="s">
        <v>2508</v>
      </c>
      <c r="I47" s="14">
        <v>-101.27</v>
      </c>
      <c r="J47" s="14">
        <v>-13.92</v>
      </c>
      <c r="K47" s="17">
        <f t="shared" si="0"/>
        <v>10.090000000000003</v>
      </c>
      <c r="L47" s="17">
        <f t="shared" si="1"/>
        <v>-0.48577975484637648</v>
      </c>
      <c r="M47" s="17">
        <f t="shared" si="2"/>
        <v>0.10919785980341423</v>
      </c>
      <c r="N47" s="17">
        <f t="shared" si="3"/>
        <v>-1.3593626332736903</v>
      </c>
      <c r="P47" t="s">
        <v>2547</v>
      </c>
      <c r="Q47" s="14">
        <v>-133.64800313314083</v>
      </c>
      <c r="R47" s="14">
        <v>0.21638230015252907</v>
      </c>
      <c r="S47" s="14">
        <v>-18.161322886703495</v>
      </c>
      <c r="T47" s="14">
        <v>5.3435384596240747E-2</v>
      </c>
      <c r="U47" s="14">
        <v>11.642579960487126</v>
      </c>
      <c r="V47" t="s">
        <v>2488</v>
      </c>
      <c r="W47" s="16">
        <f>VAR(Q47:Q48)</f>
        <v>1.2649678637489373E-3</v>
      </c>
      <c r="X47" s="16">
        <f>VAR(S47:S48)</f>
        <v>1.0190894994090528E-6</v>
      </c>
      <c r="Y47" s="16">
        <v>1</v>
      </c>
      <c r="Z47" s="16">
        <f>VAR(U47:U48)</f>
        <v>1.9046576583269465E-3</v>
      </c>
      <c r="AB47" s="61">
        <v>2210440</v>
      </c>
      <c r="AC47" s="61" t="s">
        <v>197</v>
      </c>
      <c r="AD47" s="61">
        <v>2</v>
      </c>
      <c r="AE47" s="62">
        <v>44754</v>
      </c>
      <c r="AF47" t="s">
        <v>2480</v>
      </c>
      <c r="AG47" s="14">
        <v>-89.817142209279467</v>
      </c>
      <c r="AH47" s="14">
        <v>7.0876263658920122E-2</v>
      </c>
      <c r="AI47" s="14">
        <v>-11.817045642182084</v>
      </c>
      <c r="AJ47" s="14">
        <v>2.4179316627776483E-2</v>
      </c>
      <c r="AK47" s="14">
        <v>4.7192229281772029</v>
      </c>
      <c r="AL47" t="s">
        <v>2481</v>
      </c>
      <c r="AM47" s="16">
        <f>VAR(AG47:AG48)</f>
        <v>1.7320243259338457E-6</v>
      </c>
      <c r="AN47" s="16">
        <f>VAR(AI47:AI48)</f>
        <v>2.9570878549103258E-2</v>
      </c>
      <c r="AO47" s="16">
        <f>VAR(AK47:AK48)</f>
        <v>1.8961589638800618</v>
      </c>
      <c r="AP47" s="16">
        <v>1</v>
      </c>
      <c r="AS47" s="61">
        <v>2210048</v>
      </c>
      <c r="AT47" s="61" t="s">
        <v>52</v>
      </c>
      <c r="AU47" s="61">
        <v>1</v>
      </c>
      <c r="AV47" s="62">
        <v>44719</v>
      </c>
      <c r="AW47" t="s">
        <v>2548</v>
      </c>
      <c r="AX47" s="14">
        <v>-17.278002850235534</v>
      </c>
      <c r="AY47" s="14">
        <v>3.6388777064602577E-2</v>
      </c>
      <c r="AZ47" s="14">
        <v>-2.3382792714552734</v>
      </c>
      <c r="BA47" s="14">
        <v>4.0952197012120897E-2</v>
      </c>
      <c r="BB47" s="14">
        <v>1.4282313214066527</v>
      </c>
      <c r="BC47" t="s">
        <v>2434</v>
      </c>
      <c r="BD47" s="17">
        <f>VAR(AX47:AX48)</f>
        <v>34.529697082569157</v>
      </c>
      <c r="BE47" s="17">
        <f>VAR(AZ47:AZ48)</f>
        <v>2.3407275314350198</v>
      </c>
      <c r="BF47" s="17">
        <f>VAR(BB47:BB48)</f>
        <v>40.492243476797832</v>
      </c>
      <c r="BG47" s="17">
        <v>1</v>
      </c>
    </row>
    <row r="48" spans="1:59">
      <c r="A48" t="s">
        <v>2436</v>
      </c>
      <c r="B48" s="14">
        <v>-101.38923149285291</v>
      </c>
      <c r="C48" s="14">
        <v>4.7723705865528834E-2</v>
      </c>
      <c r="D48" s="14">
        <v>-14.002766871027109</v>
      </c>
      <c r="E48" s="14">
        <v>7.1908305295456717E-3</v>
      </c>
      <c r="F48" s="14">
        <v>10.63290347536396</v>
      </c>
      <c r="G48" s="2">
        <v>45099</v>
      </c>
      <c r="H48" t="s">
        <v>2508</v>
      </c>
      <c r="I48" s="14">
        <v>-101.27</v>
      </c>
      <c r="J48" s="14">
        <v>-13.92</v>
      </c>
      <c r="K48" s="17">
        <f t="shared" si="0"/>
        <v>10.090000000000003</v>
      </c>
      <c r="L48" s="17">
        <f t="shared" si="1"/>
        <v>-0.11923149285291856</v>
      </c>
      <c r="M48" s="17">
        <f t="shared" si="2"/>
        <v>-8.2766871027109445E-2</v>
      </c>
      <c r="N48" s="17">
        <f t="shared" si="3"/>
        <v>0.542903475363957</v>
      </c>
      <c r="P48" t="s">
        <v>2547</v>
      </c>
      <c r="Q48" s="14">
        <v>-133.69830159959358</v>
      </c>
      <c r="R48" s="14">
        <v>0.23332181745961275</v>
      </c>
      <c r="S48" s="14">
        <v>-18.159895238638033</v>
      </c>
      <c r="T48" s="14">
        <v>4.8695046320489835E-2</v>
      </c>
      <c r="U48" s="14">
        <v>11.580860309510683</v>
      </c>
      <c r="V48" t="s">
        <v>2488</v>
      </c>
      <c r="AB48" s="61" t="s">
        <v>2482</v>
      </c>
      <c r="AC48" s="61" t="s">
        <v>197</v>
      </c>
      <c r="AD48" s="61">
        <v>2</v>
      </c>
      <c r="AE48" s="62">
        <v>44754</v>
      </c>
      <c r="AF48" t="s">
        <v>2482</v>
      </c>
      <c r="AG48" s="14">
        <v>-89.819003404769433</v>
      </c>
      <c r="AH48" s="14">
        <v>7.8465178004388222E-2</v>
      </c>
      <c r="AI48" s="14">
        <v>-11.573854858848902</v>
      </c>
      <c r="AJ48" s="14">
        <v>7.3940826457045028E-2</v>
      </c>
      <c r="AK48" s="14">
        <v>2.7718354660217841</v>
      </c>
      <c r="AL48" t="s">
        <v>2481</v>
      </c>
      <c r="AS48" s="61">
        <v>2210517</v>
      </c>
      <c r="AT48" s="61" t="s">
        <v>52</v>
      </c>
      <c r="AU48" s="61">
        <v>2</v>
      </c>
      <c r="AV48" s="62">
        <v>44761</v>
      </c>
      <c r="AW48" t="s">
        <v>2549</v>
      </c>
      <c r="AX48" s="14">
        <v>-8.9678046477172373</v>
      </c>
      <c r="AY48" s="14">
        <v>0.12625627390342539</v>
      </c>
      <c r="AZ48" s="14">
        <v>-0.17461223078796273</v>
      </c>
      <c r="BA48" s="14">
        <v>3.1206597866365107E-2</v>
      </c>
      <c r="BB48" s="14">
        <v>-7.5709068014135354</v>
      </c>
      <c r="BC48" t="s">
        <v>2494</v>
      </c>
    </row>
    <row r="49" spans="1:59">
      <c r="A49" t="s">
        <v>2436</v>
      </c>
      <c r="B49" s="14">
        <v>-101.22301266239916</v>
      </c>
      <c r="C49" s="14">
        <v>0.2069341767656116</v>
      </c>
      <c r="D49" s="14">
        <v>-13.983544758516626</v>
      </c>
      <c r="E49" s="14">
        <v>2.8970547275494741E-2</v>
      </c>
      <c r="F49" s="14">
        <v>10.645345405733849</v>
      </c>
      <c r="G49" s="2">
        <v>45099</v>
      </c>
      <c r="H49" t="s">
        <v>2508</v>
      </c>
      <c r="I49" s="14">
        <v>-101.27</v>
      </c>
      <c r="J49" s="14">
        <v>-13.92</v>
      </c>
      <c r="K49" s="17">
        <f t="shared" si="0"/>
        <v>10.090000000000003</v>
      </c>
      <c r="L49" s="17">
        <f t="shared" si="1"/>
        <v>4.6987337600839396E-2</v>
      </c>
      <c r="M49" s="17">
        <f t="shared" si="2"/>
        <v>-6.3544758516625777E-2</v>
      </c>
      <c r="N49" s="17">
        <f t="shared" si="3"/>
        <v>0.55534540573384561</v>
      </c>
      <c r="P49" t="s">
        <v>2550</v>
      </c>
      <c r="Q49" s="14">
        <v>-125.14467871529847</v>
      </c>
      <c r="R49" s="14">
        <v>3.7291226800367887E-2</v>
      </c>
      <c r="S49" s="14">
        <v>-15.402130105365673</v>
      </c>
      <c r="T49" s="14">
        <v>2.532114061497984E-2</v>
      </c>
      <c r="U49" s="14">
        <v>-1.9276378723730829</v>
      </c>
      <c r="V49" t="s">
        <v>2488</v>
      </c>
      <c r="W49" s="16">
        <f>VAR(Q49:Q50)</f>
        <v>7.9254952929922254E-3</v>
      </c>
      <c r="X49" s="16">
        <f>VAR(S49:S50)</f>
        <v>1.2899268406357838E-2</v>
      </c>
      <c r="Y49" s="16">
        <v>1</v>
      </c>
      <c r="Z49" s="16">
        <f>VAR(U49:U50)</f>
        <v>0.99525528256598506</v>
      </c>
      <c r="AB49" s="61">
        <v>2210460</v>
      </c>
      <c r="AC49" s="61" t="s">
        <v>439</v>
      </c>
      <c r="AD49" s="61">
        <v>1</v>
      </c>
      <c r="AE49" s="62">
        <v>44754</v>
      </c>
      <c r="AF49" t="s">
        <v>2551</v>
      </c>
      <c r="AG49" s="14">
        <v>-73.149698391684353</v>
      </c>
      <c r="AH49" s="14">
        <v>0.12825516664805262</v>
      </c>
      <c r="AI49" s="14">
        <v>-9.4267568923619702</v>
      </c>
      <c r="AJ49" s="14">
        <v>6.6164117221896093E-2</v>
      </c>
      <c r="AK49" s="14">
        <v>2.2643567472114086</v>
      </c>
      <c r="AL49" t="s">
        <v>2508</v>
      </c>
      <c r="AM49" s="16">
        <f>VAR(AG49:AG50)</f>
        <v>1.4014261576392377E-2</v>
      </c>
      <c r="AN49" s="16">
        <f>VAR(AI49:AI50)</f>
        <v>7.5254292930107357E-5</v>
      </c>
      <c r="AO49" s="16">
        <f>VAR(AK49:AK50)</f>
        <v>2.3992814557584207E-3</v>
      </c>
      <c r="AP49" s="16">
        <v>1</v>
      </c>
      <c r="AS49" s="61">
        <v>2210033</v>
      </c>
      <c r="AT49" s="61" t="s">
        <v>37</v>
      </c>
      <c r="AU49" s="61">
        <v>1</v>
      </c>
      <c r="AV49" s="62">
        <v>44714</v>
      </c>
      <c r="AW49" s="14" t="s">
        <v>2552</v>
      </c>
      <c r="AX49" s="14">
        <v>-83.913876528367354</v>
      </c>
      <c r="AY49" s="14">
        <v>0.14504263234278844</v>
      </c>
      <c r="AZ49" s="14">
        <v>-10.273137093687268</v>
      </c>
      <c r="BA49" s="14">
        <v>7.4688826396341196E-2</v>
      </c>
      <c r="BB49" s="14">
        <v>-1.7287797788692103</v>
      </c>
      <c r="BC49" t="s">
        <v>2427</v>
      </c>
      <c r="BD49" s="17">
        <f>VAR(AX49:AX50)</f>
        <v>5.5030349745368223</v>
      </c>
      <c r="BE49" s="17">
        <f>VAR(AZ49:AZ50)</f>
        <v>0.20103671440171939</v>
      </c>
      <c r="BF49" s="17">
        <f>VAR(BB49:BB50)</f>
        <v>1.5403654124986303</v>
      </c>
      <c r="BG49" s="17">
        <v>1</v>
      </c>
    </row>
    <row r="50" spans="1:59">
      <c r="A50" t="s">
        <v>2445</v>
      </c>
      <c r="B50" s="14">
        <v>-2.2763235494420719</v>
      </c>
      <c r="C50" s="14">
        <v>0.25137798544010043</v>
      </c>
      <c r="D50" s="14">
        <v>-6.1815704738593658E-2</v>
      </c>
      <c r="E50" s="14">
        <v>2.780674673229324E-2</v>
      </c>
      <c r="F50" s="14">
        <v>-1.7817979115333227</v>
      </c>
      <c r="G50" s="2">
        <v>45103</v>
      </c>
      <c r="H50" t="s">
        <v>2494</v>
      </c>
      <c r="I50" s="14">
        <v>-2.6</v>
      </c>
      <c r="J50" s="14">
        <v>-0.25</v>
      </c>
      <c r="K50" s="14">
        <f t="shared" si="0"/>
        <v>-0.60000000000000009</v>
      </c>
      <c r="L50" s="14">
        <f t="shared" si="1"/>
        <v>0.32367645055792815</v>
      </c>
      <c r="M50" s="14">
        <f t="shared" si="2"/>
        <v>0.18818429526140634</v>
      </c>
      <c r="N50" s="14">
        <f t="shared" si="3"/>
        <v>-1.1817979115333226</v>
      </c>
      <c r="P50" t="s">
        <v>2550</v>
      </c>
      <c r="Q50" s="14">
        <v>-125.27057943247667</v>
      </c>
      <c r="R50" s="14">
        <v>4.0194828880644698E-2</v>
      </c>
      <c r="S50" s="14">
        <v>-15.241510876091231</v>
      </c>
      <c r="T50" s="14">
        <v>3.9291236137193146E-2</v>
      </c>
      <c r="U50" s="14">
        <v>-3.3384924237468141</v>
      </c>
      <c r="V50" t="s">
        <v>2488</v>
      </c>
      <c r="AB50" s="61" t="s">
        <v>2553</v>
      </c>
      <c r="AC50" s="61" t="s">
        <v>439</v>
      </c>
      <c r="AD50" s="61">
        <v>1</v>
      </c>
      <c r="AE50" s="62">
        <v>44754</v>
      </c>
      <c r="AF50" t="s">
        <v>2553</v>
      </c>
      <c r="AG50" s="14">
        <v>-73.317115604517397</v>
      </c>
      <c r="AH50" s="14">
        <v>4.2288691131395446E-2</v>
      </c>
      <c r="AI50" s="14">
        <v>-9.439025086436903</v>
      </c>
      <c r="AJ50" s="14">
        <v>1.3865654695129247E-2</v>
      </c>
      <c r="AK50" s="14">
        <v>2.1950850869778264</v>
      </c>
      <c r="AL50" t="s">
        <v>2508</v>
      </c>
      <c r="AS50" s="61">
        <v>2210289</v>
      </c>
      <c r="AT50" s="61" t="s">
        <v>37</v>
      </c>
      <c r="AU50" s="61">
        <v>2</v>
      </c>
      <c r="AV50" s="62">
        <v>44735</v>
      </c>
      <c r="AW50" t="s">
        <v>2554</v>
      </c>
      <c r="AX50" s="14">
        <v>-80.596336784962062</v>
      </c>
      <c r="AY50" s="14">
        <v>0.1469126391513017</v>
      </c>
      <c r="AZ50" s="14">
        <v>-9.6390444909836575</v>
      </c>
      <c r="BA50" s="14">
        <v>5.8835722777469054E-2</v>
      </c>
      <c r="BB50" s="14">
        <v>-3.4839808570928028</v>
      </c>
      <c r="BC50" t="s">
        <v>2495</v>
      </c>
    </row>
    <row r="51" spans="1:59">
      <c r="A51" t="s">
        <v>2445</v>
      </c>
      <c r="B51" s="14">
        <v>-2.0189967669176356</v>
      </c>
      <c r="C51" s="14">
        <v>0.12416102546227074</v>
      </c>
      <c r="D51" s="14">
        <v>-0.39178165154937772</v>
      </c>
      <c r="E51" s="14">
        <v>4.517505779508639E-2</v>
      </c>
      <c r="F51" s="14">
        <v>1.1152564454773861</v>
      </c>
      <c r="G51" s="2">
        <v>45103</v>
      </c>
      <c r="H51" t="s">
        <v>2494</v>
      </c>
      <c r="I51" s="14">
        <v>-2.6</v>
      </c>
      <c r="J51" s="14">
        <v>-0.25</v>
      </c>
      <c r="K51" s="14">
        <f t="shared" si="0"/>
        <v>-0.60000000000000009</v>
      </c>
      <c r="L51" s="14">
        <f t="shared" si="1"/>
        <v>0.58100323308236446</v>
      </c>
      <c r="M51" s="14">
        <f t="shared" si="2"/>
        <v>-0.14178165154937772</v>
      </c>
      <c r="N51" s="14">
        <f t="shared" si="3"/>
        <v>1.7152564454773862</v>
      </c>
      <c r="P51" t="s">
        <v>2555</v>
      </c>
      <c r="Q51" s="14">
        <v>-84.361599780623521</v>
      </c>
      <c r="R51" s="14">
        <v>0.10599794458818315</v>
      </c>
      <c r="S51" s="14">
        <v>-9.2318420586271497</v>
      </c>
      <c r="T51" s="14">
        <v>2.3318980990477491E-2</v>
      </c>
      <c r="U51" s="14">
        <v>-10.506863311606324</v>
      </c>
      <c r="V51" t="s">
        <v>2515</v>
      </c>
      <c r="W51" s="16">
        <f>VAR(Q51:Q52)</f>
        <v>9.8810100180500779E-3</v>
      </c>
      <c r="X51" s="16">
        <f>VAR(S51:S52)</f>
        <v>2.5776309422716472E-6</v>
      </c>
      <c r="Y51" s="16">
        <v>1</v>
      </c>
      <c r="Z51" s="16">
        <f>VAR(U51:U52)</f>
        <v>7.4925068645732597E-3</v>
      </c>
      <c r="AB51" s="61">
        <v>2210480</v>
      </c>
      <c r="AC51" s="61" t="s">
        <v>456</v>
      </c>
      <c r="AD51" s="61">
        <v>1</v>
      </c>
      <c r="AE51" s="62">
        <v>44754</v>
      </c>
      <c r="AF51" t="s">
        <v>2556</v>
      </c>
      <c r="AG51" s="14">
        <v>5.6229446954731976</v>
      </c>
      <c r="AH51" s="14">
        <v>6.9156179778462334E-2</v>
      </c>
      <c r="AI51" s="14">
        <v>1.9116901687088461</v>
      </c>
      <c r="AJ51" s="14">
        <v>9.955450842221214E-3</v>
      </c>
      <c r="AK51" s="14">
        <v>-9.6705766541975713</v>
      </c>
      <c r="AL51" t="s">
        <v>2508</v>
      </c>
      <c r="AM51" s="16">
        <f>VAR(AG51:AG52)</f>
        <v>1.0788017543730911E-2</v>
      </c>
      <c r="AN51" s="16">
        <f>VAR(AI51:AI52)</f>
        <v>1.1631081918988354E-2</v>
      </c>
      <c r="AO51" s="16">
        <f>VAR(AK51:AK52)</f>
        <v>0.57595132238285962</v>
      </c>
      <c r="AP51" s="16">
        <v>1</v>
      </c>
      <c r="AS51" s="61">
        <v>2210083</v>
      </c>
      <c r="AT51" s="61" t="s">
        <v>87</v>
      </c>
      <c r="AU51" s="61">
        <v>1</v>
      </c>
      <c r="AV51" s="62">
        <v>44720</v>
      </c>
      <c r="AW51" t="s">
        <v>2557</v>
      </c>
      <c r="AX51" s="14">
        <v>-68.721971523898475</v>
      </c>
      <c r="AY51" s="14">
        <v>0.12739974578163113</v>
      </c>
      <c r="AZ51" s="14">
        <v>-5.7340532558969599</v>
      </c>
      <c r="BA51" s="14">
        <v>5.5620141226697034E-2</v>
      </c>
      <c r="BB51" s="14">
        <v>-22.849545476722795</v>
      </c>
      <c r="BC51" t="s">
        <v>2431</v>
      </c>
      <c r="BD51" s="17">
        <f>VAR(AX51:AX52)</f>
        <v>2.8025067366581724</v>
      </c>
      <c r="BE51" s="17">
        <f>VAR(AZ51:AZ52)</f>
        <v>0.2179494352115475</v>
      </c>
      <c r="BF51" s="17">
        <f>VAR(BB51:BB52)</f>
        <v>4.2466307045232279</v>
      </c>
      <c r="BG51" s="17">
        <v>1</v>
      </c>
    </row>
    <row r="52" spans="1:59">
      <c r="A52" t="s">
        <v>2445</v>
      </c>
      <c r="B52" s="14">
        <v>-2.0184804121877176</v>
      </c>
      <c r="C52" s="14">
        <v>5.1150075927486965E-2</v>
      </c>
      <c r="D52" s="14">
        <v>-0.22418625808118264</v>
      </c>
      <c r="E52" s="14">
        <v>5.2072476295980351E-2</v>
      </c>
      <c r="F52" s="14">
        <v>-0.22499034753825642</v>
      </c>
      <c r="G52" s="2">
        <v>45103</v>
      </c>
      <c r="H52" t="s">
        <v>2494</v>
      </c>
      <c r="I52" s="14">
        <v>-2.6</v>
      </c>
      <c r="J52" s="14">
        <v>-0.25</v>
      </c>
      <c r="K52" s="14">
        <f t="shared" si="0"/>
        <v>-0.60000000000000009</v>
      </c>
      <c r="L52" s="14">
        <f t="shared" si="1"/>
        <v>0.58151958781228252</v>
      </c>
      <c r="M52" s="14">
        <f t="shared" si="2"/>
        <v>2.5813741918817357E-2</v>
      </c>
      <c r="N52" s="14">
        <f t="shared" si="3"/>
        <v>0.37500965246174367</v>
      </c>
      <c r="P52" t="s">
        <v>2555</v>
      </c>
      <c r="Q52" s="14">
        <v>-84.502177232713464</v>
      </c>
      <c r="R52" s="14">
        <v>0.1400734266454795</v>
      </c>
      <c r="S52" s="14">
        <v>-9.2341125788064353</v>
      </c>
      <c r="T52" s="14">
        <v>1.5996139673280202E-2</v>
      </c>
      <c r="U52" s="14">
        <v>-10.629276602261982</v>
      </c>
      <c r="V52" t="s">
        <v>2515</v>
      </c>
      <c r="AB52" s="61" t="s">
        <v>2558</v>
      </c>
      <c r="AC52" s="61" t="s">
        <v>456</v>
      </c>
      <c r="AD52" s="61">
        <v>1</v>
      </c>
      <c r="AE52" s="62">
        <v>44754</v>
      </c>
      <c r="AF52" t="s">
        <v>2558</v>
      </c>
      <c r="AG52" s="14">
        <v>5.7698325271253186</v>
      </c>
      <c r="AH52" s="14">
        <v>0.18220522230799474</v>
      </c>
      <c r="AI52" s="14">
        <v>2.0642095571090646</v>
      </c>
      <c r="AJ52" s="14">
        <v>4.754907206830248E-2</v>
      </c>
      <c r="AK52" s="14">
        <v>-10.743843929747198</v>
      </c>
      <c r="AL52" t="s">
        <v>2508</v>
      </c>
      <c r="AS52" s="61">
        <v>2210286</v>
      </c>
      <c r="AT52" s="61" t="s">
        <v>87</v>
      </c>
      <c r="AU52" s="61">
        <v>2</v>
      </c>
      <c r="AV52" s="62">
        <v>44734</v>
      </c>
      <c r="AW52" t="s">
        <v>2559</v>
      </c>
      <c r="AX52" s="14">
        <v>-66.354480558062207</v>
      </c>
      <c r="AY52" s="14">
        <v>0.20299117963846569</v>
      </c>
      <c r="AZ52" s="14">
        <v>-5.0738268777333069</v>
      </c>
      <c r="BA52" s="14">
        <v>2.4460902256099475E-2</v>
      </c>
      <c r="BB52" s="14">
        <v>-25.763865536195752</v>
      </c>
      <c r="BC52" t="s">
        <v>2495</v>
      </c>
    </row>
    <row r="53" spans="1:59">
      <c r="A53" t="s">
        <v>2424</v>
      </c>
      <c r="B53" s="14">
        <v>-58.182460961331948</v>
      </c>
      <c r="C53" s="14">
        <v>5.428123206350368E-2</v>
      </c>
      <c r="D53" s="14">
        <v>-8.5874069238742479</v>
      </c>
      <c r="E53" s="14">
        <v>2.5558292989687835E-2</v>
      </c>
      <c r="F53" s="14">
        <v>10.516794429662035</v>
      </c>
      <c r="G53" s="2">
        <v>45104</v>
      </c>
      <c r="H53" t="s">
        <v>2526</v>
      </c>
      <c r="I53" s="14">
        <v>-58.11</v>
      </c>
      <c r="J53" s="14">
        <v>-8.44</v>
      </c>
      <c r="K53" s="17">
        <f t="shared" si="0"/>
        <v>9.4099999999999966</v>
      </c>
      <c r="L53" s="17">
        <f t="shared" si="1"/>
        <v>-7.2460961331948681E-2</v>
      </c>
      <c r="M53" s="17">
        <f t="shared" si="2"/>
        <v>-0.14740692387424836</v>
      </c>
      <c r="N53" s="17">
        <f t="shared" si="3"/>
        <v>1.1067944296620382</v>
      </c>
      <c r="P53" t="s">
        <v>2560</v>
      </c>
      <c r="Q53" s="14">
        <v>-41.525073101625864</v>
      </c>
      <c r="R53" s="14">
        <v>5.1788569442405327E-2</v>
      </c>
      <c r="S53" s="14">
        <v>-6.0552611634475664</v>
      </c>
      <c r="T53" s="14">
        <v>1.8636196940799658E-2</v>
      </c>
      <c r="U53" s="14">
        <v>6.9170162059546669</v>
      </c>
      <c r="V53" t="s">
        <v>2515</v>
      </c>
      <c r="W53" s="16">
        <f>VAR(Q53:Q54)</f>
        <v>3.5216247918745766E-2</v>
      </c>
      <c r="X53" s="16">
        <f>VAR(S53:S54)</f>
        <v>5.1661323726909696E-3</v>
      </c>
      <c r="Y53" s="16">
        <v>1</v>
      </c>
      <c r="Z53" s="16">
        <f>VAR(U53:U54)</f>
        <v>0.5816600734920877</v>
      </c>
      <c r="AB53" s="61">
        <v>2210500</v>
      </c>
      <c r="AC53" s="61" t="s">
        <v>472</v>
      </c>
      <c r="AD53" s="61">
        <v>1</v>
      </c>
      <c r="AE53" s="62">
        <v>44757</v>
      </c>
      <c r="AF53" t="s">
        <v>2561</v>
      </c>
      <c r="AG53" s="14">
        <v>-30.441464150420764</v>
      </c>
      <c r="AH53" s="14">
        <v>0.51016635160772195</v>
      </c>
      <c r="AI53" s="14">
        <v>-3.0732669193611066</v>
      </c>
      <c r="AJ53" s="14">
        <v>6.1320579143369233E-2</v>
      </c>
      <c r="AK53" s="14">
        <v>-5.8553287955319107</v>
      </c>
      <c r="AL53" t="s">
        <v>2494</v>
      </c>
      <c r="AM53" s="16">
        <f>VAR(AG53:AG54)</f>
        <v>0.15380491898031165</v>
      </c>
      <c r="AN53" s="16">
        <f>VAR(AI53:AI54)</f>
        <v>1.9045055997005099E-3</v>
      </c>
      <c r="AO53" s="16">
        <f>VAR(AK53:AK54)</f>
        <v>0.54953285876169455</v>
      </c>
      <c r="AP53" s="16">
        <v>1</v>
      </c>
      <c r="AS53" s="61">
        <v>2210191</v>
      </c>
      <c r="AT53" s="61" t="s">
        <v>188</v>
      </c>
      <c r="AU53" s="61">
        <v>1</v>
      </c>
      <c r="AV53" s="62">
        <v>44733</v>
      </c>
      <c r="AW53" t="s">
        <v>2562</v>
      </c>
      <c r="AX53" s="14">
        <v>-45.121172806803806</v>
      </c>
      <c r="AY53" s="14">
        <v>0.32148377348963919</v>
      </c>
      <c r="AZ53" s="14">
        <v>-6.3391761871414429</v>
      </c>
      <c r="BA53" s="14">
        <v>4.3378877932563335E-2</v>
      </c>
      <c r="BB53" s="14">
        <v>5.5922366903277378</v>
      </c>
      <c r="BC53" t="s">
        <v>2451</v>
      </c>
      <c r="BD53" s="17">
        <f>VAR(AX53:AX54)</f>
        <v>15.560896685347483</v>
      </c>
      <c r="BE53" s="17">
        <f>VAR(AZ53:AZ54)</f>
        <v>0.31915057110285439</v>
      </c>
      <c r="BF53" s="17">
        <f>VAR(BB53:BB54)</f>
        <v>0.33032928227999792</v>
      </c>
      <c r="BG53" s="17">
        <v>1</v>
      </c>
    </row>
    <row r="54" spans="1:59">
      <c r="A54" t="s">
        <v>2424</v>
      </c>
      <c r="B54" s="14">
        <v>-57.970279004145475</v>
      </c>
      <c r="C54" s="14">
        <v>0.20495795458464872</v>
      </c>
      <c r="D54" s="14">
        <v>-8.565388504365778</v>
      </c>
      <c r="E54" s="14">
        <v>6.2315911612850538E-3</v>
      </c>
      <c r="F54" s="14">
        <v>10.55282903078075</v>
      </c>
      <c r="G54" s="2">
        <v>45104</v>
      </c>
      <c r="H54" t="s">
        <v>2526</v>
      </c>
      <c r="I54" s="14">
        <v>-58.11</v>
      </c>
      <c r="J54" s="14">
        <v>-8.44</v>
      </c>
      <c r="K54" s="17">
        <f t="shared" si="0"/>
        <v>9.4099999999999966</v>
      </c>
      <c r="L54" s="17">
        <f t="shared" si="1"/>
        <v>0.13972099585452469</v>
      </c>
      <c r="M54" s="17">
        <f t="shared" si="2"/>
        <v>-0.12538850436577853</v>
      </c>
      <c r="N54" s="17">
        <f t="shared" si="3"/>
        <v>1.1428290307807529</v>
      </c>
      <c r="P54" t="s">
        <v>2560</v>
      </c>
      <c r="Q54" s="14">
        <v>-41.259681888814491</v>
      </c>
      <c r="R54" s="14">
        <v>9.9906079161152697E-2</v>
      </c>
      <c r="S54" s="14">
        <v>-6.1569089118012901</v>
      </c>
      <c r="T54" s="14">
        <v>4.8619728040092867E-2</v>
      </c>
      <c r="U54" s="14">
        <v>7.9955894055958296</v>
      </c>
      <c r="V54" t="s">
        <v>2515</v>
      </c>
      <c r="AB54" s="61" t="s">
        <v>2563</v>
      </c>
      <c r="AC54" s="61" t="s">
        <v>472</v>
      </c>
      <c r="AD54" s="61">
        <v>1</v>
      </c>
      <c r="AE54" s="62">
        <v>44757</v>
      </c>
      <c r="AF54" t="s">
        <v>2563</v>
      </c>
      <c r="AG54" s="14">
        <v>-29.886838296388856</v>
      </c>
      <c r="AH54" s="14">
        <v>0.11027773537745883</v>
      </c>
      <c r="AI54" s="14">
        <v>-3.1349841065896333</v>
      </c>
      <c r="AJ54" s="14">
        <v>5.0074453348667398E-2</v>
      </c>
      <c r="AK54" s="14">
        <v>-4.806965443671789</v>
      </c>
      <c r="AL54" t="s">
        <v>2494</v>
      </c>
      <c r="AS54" s="61">
        <v>2210539</v>
      </c>
      <c r="AT54" s="61" t="s">
        <v>188</v>
      </c>
      <c r="AU54" s="61">
        <v>2</v>
      </c>
      <c r="AV54" s="62">
        <v>44762</v>
      </c>
      <c r="AW54" t="s">
        <v>2564</v>
      </c>
      <c r="AX54" s="14">
        <v>-39.542481798090833</v>
      </c>
      <c r="AY54" s="14">
        <v>0.15163086066686926</v>
      </c>
      <c r="AZ54" s="14">
        <v>-5.540238678818227</v>
      </c>
      <c r="BA54" s="14">
        <v>2.6906560512181574E-2</v>
      </c>
      <c r="BB54" s="14">
        <v>4.7794276324549827</v>
      </c>
      <c r="BC54" t="s">
        <v>2526</v>
      </c>
    </row>
    <row r="55" spans="1:59">
      <c r="A55" t="s">
        <v>2424</v>
      </c>
      <c r="B55" s="14">
        <v>-58.294488599035077</v>
      </c>
      <c r="C55" s="14">
        <v>0.16489780921225403</v>
      </c>
      <c r="D55" s="14">
        <v>-8.5164051692332148</v>
      </c>
      <c r="E55" s="14">
        <v>4.5769687413602808E-2</v>
      </c>
      <c r="F55" s="14">
        <v>9.8367527548306413</v>
      </c>
      <c r="G55" s="2">
        <v>45104</v>
      </c>
      <c r="H55" t="s">
        <v>2526</v>
      </c>
      <c r="I55" s="14">
        <v>-58.11</v>
      </c>
      <c r="J55" s="14">
        <v>-8.44</v>
      </c>
      <c r="K55" s="17">
        <f t="shared" si="0"/>
        <v>9.4099999999999966</v>
      </c>
      <c r="L55" s="17">
        <f t="shared" si="1"/>
        <v>-0.18448859903507753</v>
      </c>
      <c r="M55" s="17">
        <f t="shared" si="2"/>
        <v>-7.6405169233215275E-2</v>
      </c>
      <c r="N55" s="17">
        <f t="shared" si="3"/>
        <v>0.42675275483064468</v>
      </c>
      <c r="P55" t="s">
        <v>2565</v>
      </c>
      <c r="Q55" s="14">
        <v>-44.634866269422531</v>
      </c>
      <c r="R55" s="14">
        <v>5.1743465626790802E-2</v>
      </c>
      <c r="S55" s="14">
        <v>-5.734690772048828</v>
      </c>
      <c r="T55" s="14">
        <v>3.4236849850200902E-2</v>
      </c>
      <c r="U55" s="14">
        <v>1.2426599069680933</v>
      </c>
      <c r="V55" t="s">
        <v>2481</v>
      </c>
      <c r="W55" s="16">
        <f>VAR(Q55:Q56)</f>
        <v>0.2419449678920455</v>
      </c>
      <c r="X55" s="16">
        <f>VAR(S55:S56)</f>
        <v>8.2874984822311435E-6</v>
      </c>
      <c r="Y55" s="16">
        <v>1</v>
      </c>
      <c r="Z55" s="16">
        <f>VAR(U55:U56)</f>
        <v>0.21981901438416873</v>
      </c>
      <c r="AB55" s="61">
        <v>2210520</v>
      </c>
      <c r="AC55" s="61" t="s">
        <v>491</v>
      </c>
      <c r="AD55" s="61">
        <v>1</v>
      </c>
      <c r="AE55" s="62">
        <v>44761</v>
      </c>
      <c r="AF55" t="s">
        <v>2566</v>
      </c>
      <c r="AG55" s="14">
        <v>-93.49759796475071</v>
      </c>
      <c r="AH55" s="14">
        <v>7.6420420537624392E-2</v>
      </c>
      <c r="AI55" s="14">
        <v>-10.932734403801351</v>
      </c>
      <c r="AJ55" s="14">
        <v>1.9588560861074137E-2</v>
      </c>
      <c r="AK55" s="14">
        <v>-6.0357227343398989</v>
      </c>
      <c r="AL55" t="s">
        <v>2494</v>
      </c>
      <c r="AM55" s="16">
        <f>VAR(AG55:AG56)</f>
        <v>0.20496560303229638</v>
      </c>
      <c r="AN55" s="16">
        <f>VAR(AI55:AI56)</f>
        <v>1.5191710550819992E-3</v>
      </c>
      <c r="AO55" s="16">
        <f>VAR(AK55:AK56)</f>
        <v>1.9858139402957064E-2</v>
      </c>
      <c r="AP55" s="16">
        <v>1</v>
      </c>
      <c r="AS55" s="61">
        <v>2210015</v>
      </c>
      <c r="AT55" s="61" t="s">
        <v>19</v>
      </c>
      <c r="AU55" s="61">
        <v>1</v>
      </c>
      <c r="AV55" s="62">
        <v>44713</v>
      </c>
      <c r="AW55" s="14" t="s">
        <v>2567</v>
      </c>
      <c r="AX55" s="14">
        <v>-37.681157572034358</v>
      </c>
      <c r="AY55" s="14">
        <v>0.12001433580877401</v>
      </c>
      <c r="AZ55" s="14">
        <v>-6.0141470493942917</v>
      </c>
      <c r="BA55" s="14">
        <v>2.3094191199119169E-2</v>
      </c>
      <c r="BB55" s="14">
        <v>10.432018823119975</v>
      </c>
      <c r="BC55" t="s">
        <v>2427</v>
      </c>
      <c r="BD55" s="17">
        <f>VAR(AX55:AX56)</f>
        <v>28.652950174474881</v>
      </c>
      <c r="BE55" s="17">
        <f>VAR(AZ55:AZ56)</f>
        <v>1.3766036253602607</v>
      </c>
      <c r="BF55" s="17">
        <f>VAR(BB55:BB56)</f>
        <v>16.268760661635852</v>
      </c>
      <c r="BG55" s="17">
        <v>1</v>
      </c>
    </row>
    <row r="56" spans="1:59">
      <c r="A56" t="s">
        <v>2436</v>
      </c>
      <c r="B56" s="14">
        <v>-101.00256928467067</v>
      </c>
      <c r="C56" s="14">
        <v>9.433827065958672E-2</v>
      </c>
      <c r="D56" s="14">
        <v>-14.027161192915663</v>
      </c>
      <c r="E56" s="14">
        <v>5.788955151528901E-2</v>
      </c>
      <c r="F56" s="14">
        <v>11.214720258654637</v>
      </c>
      <c r="G56" s="2">
        <v>45105</v>
      </c>
      <c r="H56" t="s">
        <v>2568</v>
      </c>
      <c r="I56" s="14">
        <v>-101.27</v>
      </c>
      <c r="J56" s="14">
        <v>-13.92</v>
      </c>
      <c r="K56" s="17">
        <f t="shared" si="0"/>
        <v>10.090000000000003</v>
      </c>
      <c r="L56" s="17">
        <f t="shared" si="1"/>
        <v>0.26743071532932561</v>
      </c>
      <c r="M56" s="17">
        <f t="shared" si="2"/>
        <v>-0.10716119291566351</v>
      </c>
      <c r="N56" s="17">
        <f t="shared" si="3"/>
        <v>1.1247202586546337</v>
      </c>
      <c r="P56" t="s">
        <v>2565</v>
      </c>
      <c r="Q56" s="14">
        <v>-43.939244291776561</v>
      </c>
      <c r="R56" s="14">
        <v>8.417616632851363E-2</v>
      </c>
      <c r="S56" s="14">
        <v>-5.7306195318244662</v>
      </c>
      <c r="T56" s="14">
        <v>4.5649503029193086E-2</v>
      </c>
      <c r="U56" s="14">
        <v>1.9057119628191685</v>
      </c>
      <c r="V56" t="s">
        <v>2481</v>
      </c>
      <c r="AB56" s="61" t="s">
        <v>2569</v>
      </c>
      <c r="AC56" s="61" t="s">
        <v>491</v>
      </c>
      <c r="AD56" s="61">
        <v>1</v>
      </c>
      <c r="AE56" s="62">
        <v>44761</v>
      </c>
      <c r="AF56" t="s">
        <v>2569</v>
      </c>
      <c r="AG56" s="14">
        <v>-94.137856667201987</v>
      </c>
      <c r="AH56" s="14">
        <v>8.770025193671703E-2</v>
      </c>
      <c r="AI56" s="14">
        <v>-10.987855562263089</v>
      </c>
      <c r="AJ56" s="14">
        <v>1.4870553109205261E-2</v>
      </c>
      <c r="AK56" s="14">
        <v>-6.2350121690972742</v>
      </c>
      <c r="AL56" t="s">
        <v>2526</v>
      </c>
      <c r="AS56" s="61">
        <v>2210374</v>
      </c>
      <c r="AT56" s="61" t="s">
        <v>19</v>
      </c>
      <c r="AU56" s="61">
        <v>2</v>
      </c>
      <c r="AV56" s="62">
        <v>44748</v>
      </c>
      <c r="AW56" t="s">
        <v>2570</v>
      </c>
      <c r="AX56" s="14">
        <v>-30.111091499076352</v>
      </c>
      <c r="AY56" s="14">
        <v>0.15928197416904735</v>
      </c>
      <c r="AZ56" s="14">
        <v>-4.3548679135282002</v>
      </c>
      <c r="BA56" s="14">
        <v>5.5174715291248781E-2</v>
      </c>
      <c r="BB56" s="14">
        <v>4.7278518091492501</v>
      </c>
      <c r="BC56" t="s">
        <v>2488</v>
      </c>
    </row>
    <row r="57" spans="1:59">
      <c r="A57" t="s">
        <v>2436</v>
      </c>
      <c r="B57" s="14">
        <v>-101.19055620207442</v>
      </c>
      <c r="C57" s="14">
        <v>0.1368023778720743</v>
      </c>
      <c r="D57" s="14">
        <v>-14.0321417448529</v>
      </c>
      <c r="E57" s="14">
        <v>1.5895741069777654E-2</v>
      </c>
      <c r="F57" s="14">
        <v>11.066577756748785</v>
      </c>
      <c r="G57" s="2">
        <v>45105</v>
      </c>
      <c r="H57" t="s">
        <v>2568</v>
      </c>
      <c r="I57" s="14">
        <v>-101.27</v>
      </c>
      <c r="J57" s="14">
        <v>-13.92</v>
      </c>
      <c r="K57" s="17">
        <f t="shared" si="0"/>
        <v>10.090000000000003</v>
      </c>
      <c r="L57" s="17">
        <f t="shared" si="1"/>
        <v>7.9443797925577542E-2</v>
      </c>
      <c r="M57" s="17">
        <f t="shared" si="2"/>
        <v>-0.11214174485290052</v>
      </c>
      <c r="N57" s="17">
        <f t="shared" si="3"/>
        <v>0.97657775674878167</v>
      </c>
      <c r="P57" t="s">
        <v>2571</v>
      </c>
      <c r="Q57" s="14">
        <v>-46.065413051875531</v>
      </c>
      <c r="R57" s="14">
        <v>4.7423689666864131E-2</v>
      </c>
      <c r="S57" s="14">
        <v>-6.5700448687271713</v>
      </c>
      <c r="T57" s="14">
        <v>1.9371187642595624E-2</v>
      </c>
      <c r="U57" s="14">
        <v>6.4949458979418395</v>
      </c>
      <c r="V57" t="s">
        <v>2481</v>
      </c>
      <c r="W57" s="16">
        <f>VAR(Q57:Q58)</f>
        <v>5.7862810014465654E-4</v>
      </c>
      <c r="X57" s="16">
        <f>VAR(S57:S58)</f>
        <v>7.2400298861085901E-5</v>
      </c>
      <c r="Y57" s="16">
        <v>1</v>
      </c>
      <c r="Z57" s="16">
        <f>VAR(U57:U58)</f>
        <v>1.9374084633982539E-3</v>
      </c>
      <c r="AB57" s="61">
        <v>2210560</v>
      </c>
      <c r="AC57" s="61" t="s">
        <v>528</v>
      </c>
      <c r="AD57" s="61">
        <v>1</v>
      </c>
      <c r="AE57" s="62">
        <v>44763</v>
      </c>
      <c r="AF57" t="s">
        <v>2572</v>
      </c>
      <c r="AG57" s="14">
        <v>-84.326626403351511</v>
      </c>
      <c r="AH57" s="14">
        <v>0.18550783737056542</v>
      </c>
      <c r="AI57" s="14">
        <v>-8.0458523043051287</v>
      </c>
      <c r="AJ57" s="14">
        <v>1.2801224656042129E-2</v>
      </c>
      <c r="AK57" s="14">
        <v>-19.959807968910482</v>
      </c>
      <c r="AL57" t="s">
        <v>2568</v>
      </c>
      <c r="AM57" s="16">
        <f>VAR(AG57:AG58)</f>
        <v>1.3507370894750448</v>
      </c>
      <c r="AN57" s="16">
        <f>VAR(AI57:AI58)</f>
        <v>9.0230179034193503E-2</v>
      </c>
      <c r="AO57" s="16">
        <f>VAR(AK57:AK58)</f>
        <v>1.5397209836095864</v>
      </c>
      <c r="AP57" s="16">
        <v>1</v>
      </c>
      <c r="AS57" s="61">
        <v>2210291</v>
      </c>
      <c r="AT57" s="61" t="s">
        <v>282</v>
      </c>
      <c r="AU57" s="61">
        <v>1</v>
      </c>
      <c r="AV57" s="62">
        <v>44740</v>
      </c>
      <c r="AW57" t="s">
        <v>2573</v>
      </c>
      <c r="AX57" s="14">
        <v>-42.480104160382723</v>
      </c>
      <c r="AY57" s="14">
        <v>0.20448589264697531</v>
      </c>
      <c r="AZ57" s="14">
        <v>-5.6045369830647616</v>
      </c>
      <c r="BA57" s="14">
        <v>4.8124203329786029E-2</v>
      </c>
      <c r="BB57" s="14">
        <v>2.3561917041353695</v>
      </c>
      <c r="BC57" t="s">
        <v>2495</v>
      </c>
      <c r="BD57" s="17">
        <f>VAR(AX57:AX58)</f>
        <v>5.1338290865144511</v>
      </c>
      <c r="BE57" s="17">
        <f>VAR(AZ57:AZ58)</f>
        <v>0.44092289311122268</v>
      </c>
      <c r="BF57" s="17">
        <f>VAR(BB57:BB58)</f>
        <v>9.2803490949322605</v>
      </c>
      <c r="BG57" s="17">
        <v>1</v>
      </c>
    </row>
    <row r="58" spans="1:59">
      <c r="A58" t="s">
        <v>2436</v>
      </c>
      <c r="B58" s="14">
        <v>-101.26951377702848</v>
      </c>
      <c r="C58" s="14">
        <v>0.17463633827292543</v>
      </c>
      <c r="D58" s="14">
        <v>-14.088054772028514</v>
      </c>
      <c r="E58" s="14">
        <v>5.378506359565139E-2</v>
      </c>
      <c r="F58" s="14">
        <v>11.43492439919963</v>
      </c>
      <c r="G58" s="2">
        <v>45105</v>
      </c>
      <c r="H58" t="s">
        <v>2568</v>
      </c>
      <c r="I58" s="14">
        <v>-101.27</v>
      </c>
      <c r="J58" s="14">
        <v>-13.92</v>
      </c>
      <c r="K58" s="17">
        <f t="shared" si="0"/>
        <v>10.090000000000003</v>
      </c>
      <c r="L58" s="17">
        <f t="shared" si="1"/>
        <v>4.8622297151723615E-4</v>
      </c>
      <c r="M58" s="17">
        <f t="shared" si="2"/>
        <v>-0.16805477202851371</v>
      </c>
      <c r="N58" s="17">
        <f t="shared" si="3"/>
        <v>1.3449243991996269</v>
      </c>
      <c r="P58" t="s">
        <v>2571</v>
      </c>
      <c r="Q58" s="14">
        <v>-46.031394583357837</v>
      </c>
      <c r="R58" s="14">
        <v>7.4971715793710397E-2</v>
      </c>
      <c r="S58" s="14">
        <v>-6.5580115567258073</v>
      </c>
      <c r="T58" s="14">
        <v>2.4682451935085069E-2</v>
      </c>
      <c r="U58" s="14">
        <v>6.4326978704486208</v>
      </c>
      <c r="V58" t="s">
        <v>2481</v>
      </c>
      <c r="AB58" s="61" t="s">
        <v>2574</v>
      </c>
      <c r="AC58" s="61" t="s">
        <v>528</v>
      </c>
      <c r="AD58" s="61">
        <v>1</v>
      </c>
      <c r="AE58" s="62">
        <v>44763</v>
      </c>
      <c r="AF58" t="s">
        <v>2574</v>
      </c>
      <c r="AG58" s="14">
        <v>-82.683010213680063</v>
      </c>
      <c r="AH58" s="14">
        <v>0.14011385355509393</v>
      </c>
      <c r="AI58" s="14">
        <v>-7.6210460448545563</v>
      </c>
      <c r="AJ58" s="14">
        <v>4.9154214602402727E-2</v>
      </c>
      <c r="AK58" s="14">
        <v>-21.714641854843613</v>
      </c>
      <c r="AL58" t="s">
        <v>2568</v>
      </c>
      <c r="AS58" s="61">
        <v>2210467</v>
      </c>
      <c r="AT58" s="61" t="s">
        <v>282</v>
      </c>
      <c r="AU58" s="61">
        <v>2</v>
      </c>
      <c r="AV58" s="62">
        <v>44755</v>
      </c>
      <c r="AW58" t="s">
        <v>2575</v>
      </c>
      <c r="AX58" s="14">
        <v>-39.275785485058918</v>
      </c>
      <c r="AY58" s="14">
        <v>0.15156629340792752</v>
      </c>
      <c r="AZ58" s="14">
        <v>-4.6654705390777318</v>
      </c>
      <c r="BA58" s="14">
        <v>5.2127449856520493E-2</v>
      </c>
      <c r="BB58" s="14">
        <v>-1.952021172437064</v>
      </c>
      <c r="BC58" t="s">
        <v>2508</v>
      </c>
    </row>
    <row r="59" spans="1:59">
      <c r="A59" t="s">
        <v>2424</v>
      </c>
      <c r="B59" s="14">
        <v>-58.14005877706871</v>
      </c>
      <c r="C59" s="14">
        <v>0.11623930724919655</v>
      </c>
      <c r="D59" s="14">
        <v>-8.5727234320233379</v>
      </c>
      <c r="E59" s="14">
        <v>2.8769928843277764E-2</v>
      </c>
      <c r="F59" s="14">
        <v>10.441728679117993</v>
      </c>
      <c r="G59" s="2">
        <v>45110</v>
      </c>
      <c r="H59" t="s">
        <v>2576</v>
      </c>
      <c r="I59" s="14">
        <v>-58.11</v>
      </c>
      <c r="J59" s="14">
        <v>-8.44</v>
      </c>
      <c r="K59" s="17">
        <f t="shared" si="0"/>
        <v>9.4099999999999966</v>
      </c>
      <c r="L59" s="17">
        <f t="shared" si="1"/>
        <v>-3.0058777068710185E-2</v>
      </c>
      <c r="M59" s="17">
        <f t="shared" si="2"/>
        <v>-0.13272343202333836</v>
      </c>
      <c r="N59" s="17">
        <f t="shared" si="3"/>
        <v>1.0317286791179967</v>
      </c>
      <c r="P59" t="s">
        <v>2577</v>
      </c>
      <c r="Q59" s="14">
        <v>-14.349074619122549</v>
      </c>
      <c r="R59" s="14">
        <v>0.24308871451023667</v>
      </c>
      <c r="S59" s="14">
        <v>4.8652528841308662</v>
      </c>
      <c r="T59" s="14">
        <v>1.610584795459993E-2</v>
      </c>
      <c r="U59" s="14">
        <v>-53.271097692169477</v>
      </c>
      <c r="V59" t="s">
        <v>2508</v>
      </c>
      <c r="W59" s="16">
        <f>VAR(Q59:Q60)</f>
        <v>1.3129655524936495E-3</v>
      </c>
      <c r="X59" s="16">
        <f>VAR(S59:S60)</f>
        <v>3.5564102548384081E-4</v>
      </c>
      <c r="Y59" s="16">
        <v>1</v>
      </c>
      <c r="Z59" s="16">
        <f>VAR(U59:U60)</f>
        <v>3.500732417809161E-2</v>
      </c>
      <c r="AB59" s="61">
        <v>2210580</v>
      </c>
      <c r="AC59" s="61" t="s">
        <v>548</v>
      </c>
      <c r="AD59" s="61">
        <v>1</v>
      </c>
      <c r="AE59" s="62">
        <v>44762</v>
      </c>
      <c r="AF59" t="s">
        <v>2578</v>
      </c>
      <c r="AG59" s="14">
        <v>-45.798796397134275</v>
      </c>
      <c r="AH59" s="14">
        <v>0.19441358660979879</v>
      </c>
      <c r="AI59" s="14">
        <v>-4.9343881166020171</v>
      </c>
      <c r="AJ59" s="14">
        <v>2.0788231010813004E-2</v>
      </c>
      <c r="AK59" s="14">
        <v>-6.3236914643181379</v>
      </c>
      <c r="AL59" t="s">
        <v>2568</v>
      </c>
      <c r="AM59" s="16">
        <f>VAR(AG59:AG60)</f>
        <v>1.2263860322868851E-2</v>
      </c>
      <c r="AN59" s="16">
        <f>VAR(AI59:AI60)</f>
        <v>1.1960392007023093E-4</v>
      </c>
      <c r="AO59" s="16">
        <f>VAR(AK59:AK60)</f>
        <v>3.9296392336916314E-2</v>
      </c>
      <c r="AP59" s="16">
        <v>1</v>
      </c>
      <c r="AS59" s="61">
        <v>2210038</v>
      </c>
      <c r="AT59" s="61" t="s">
        <v>42</v>
      </c>
      <c r="AU59" s="61">
        <v>1</v>
      </c>
      <c r="AV59" s="62">
        <v>44717</v>
      </c>
      <c r="AW59" t="s">
        <v>2579</v>
      </c>
      <c r="AX59" s="14">
        <v>-18.93616224464273</v>
      </c>
      <c r="AY59" s="14">
        <v>0.1467230843529643</v>
      </c>
      <c r="AZ59" s="14">
        <v>-1.7816244913201607</v>
      </c>
      <c r="BA59" s="14">
        <v>3.4080932509327748E-2</v>
      </c>
      <c r="BB59" s="14">
        <v>-4.6831663140814452</v>
      </c>
      <c r="BC59" t="s">
        <v>2434</v>
      </c>
      <c r="BD59" s="17">
        <f>VAR(AX59:AX60)</f>
        <v>1.3512793365394087</v>
      </c>
      <c r="BE59" s="17">
        <f>VAR(AZ59:AZ60)</f>
        <v>8.8439477754915785E-2</v>
      </c>
      <c r="BF59" s="17">
        <f>VAR(BB59:BB60)</f>
        <v>1.4802533802360571</v>
      </c>
      <c r="BG59" s="17">
        <v>1</v>
      </c>
    </row>
    <row r="60" spans="1:59">
      <c r="A60" t="s">
        <v>2424</v>
      </c>
      <c r="B60" s="14">
        <v>-57.985891627848204</v>
      </c>
      <c r="C60" s="14">
        <v>0.10128310018133185</v>
      </c>
      <c r="D60" s="14">
        <v>-8.4988147241440437</v>
      </c>
      <c r="E60" s="14">
        <v>3.8851494924772141E-2</v>
      </c>
      <c r="F60" s="14">
        <v>10.004626165304146</v>
      </c>
      <c r="G60" s="2">
        <v>45110</v>
      </c>
      <c r="H60" t="s">
        <v>2576</v>
      </c>
      <c r="I60" s="14">
        <v>-58.11</v>
      </c>
      <c r="J60" s="14">
        <v>-8.44</v>
      </c>
      <c r="K60" s="17">
        <f t="shared" si="0"/>
        <v>9.4099999999999966</v>
      </c>
      <c r="L60" s="17">
        <f t="shared" si="1"/>
        <v>0.12410837215179527</v>
      </c>
      <c r="M60" s="17">
        <f t="shared" si="2"/>
        <v>-5.8814724144044206E-2</v>
      </c>
      <c r="N60" s="17">
        <f t="shared" si="3"/>
        <v>0.59462616530414891</v>
      </c>
      <c r="P60" t="s">
        <v>2577</v>
      </c>
      <c r="Q60" s="14">
        <v>-14.297830779444132</v>
      </c>
      <c r="R60" s="14">
        <v>0.3891019427667825</v>
      </c>
      <c r="S60" s="14">
        <v>4.8385830125344809</v>
      </c>
      <c r="T60" s="14">
        <v>6.7508230603144342E-2</v>
      </c>
      <c r="U60" s="14">
        <v>-53.00649487971998</v>
      </c>
      <c r="V60" t="s">
        <v>2508</v>
      </c>
      <c r="AB60" s="61" t="s">
        <v>2580</v>
      </c>
      <c r="AC60" s="61" t="s">
        <v>548</v>
      </c>
      <c r="AD60" s="61">
        <v>1</v>
      </c>
      <c r="AE60" s="62">
        <v>44762</v>
      </c>
      <c r="AF60" t="s">
        <v>2580</v>
      </c>
      <c r="AG60" s="14">
        <v>-45.955409680880379</v>
      </c>
      <c r="AH60" s="14">
        <v>0.20639394943105854</v>
      </c>
      <c r="AI60" s="14">
        <v>-4.918921771198514</v>
      </c>
      <c r="AJ60" s="14">
        <v>2.5299048114915068E-2</v>
      </c>
      <c r="AK60" s="14">
        <v>-6.6040355112922668</v>
      </c>
      <c r="AL60" t="s">
        <v>2568</v>
      </c>
      <c r="AS60" s="61">
        <v>2210424</v>
      </c>
      <c r="AT60" s="61" t="s">
        <v>42</v>
      </c>
      <c r="AU60" s="61">
        <v>2</v>
      </c>
      <c r="AV60" s="62">
        <v>44752</v>
      </c>
      <c r="AW60" t="s">
        <v>2581</v>
      </c>
      <c r="AX60" s="14">
        <v>-17.292216177072746</v>
      </c>
      <c r="AY60" s="14">
        <v>0.1188460706359231</v>
      </c>
      <c r="AZ60" s="14">
        <v>-1.3610546927018685</v>
      </c>
      <c r="BA60" s="14">
        <v>6.7287945815983796E-2</v>
      </c>
      <c r="BB60" s="14">
        <v>-6.4037786354577975</v>
      </c>
      <c r="BC60" t="s">
        <v>2481</v>
      </c>
    </row>
    <row r="61" spans="1:59">
      <c r="A61" t="s">
        <v>2424</v>
      </c>
      <c r="B61" s="14">
        <v>-58.183778271701819</v>
      </c>
      <c r="C61" s="14">
        <v>0.30040260780993733</v>
      </c>
      <c r="D61" s="14">
        <v>-8.5213513068638775</v>
      </c>
      <c r="E61" s="14">
        <v>6.8043929641316808E-2</v>
      </c>
      <c r="F61" s="14">
        <v>9.9870321832092017</v>
      </c>
      <c r="G61" s="2">
        <v>45110</v>
      </c>
      <c r="H61" t="s">
        <v>2576</v>
      </c>
      <c r="I61" s="14">
        <v>-58.11</v>
      </c>
      <c r="J61" s="14">
        <v>-8.44</v>
      </c>
      <c r="K61" s="17">
        <f t="shared" si="0"/>
        <v>9.4099999999999966</v>
      </c>
      <c r="L61" s="17">
        <f t="shared" si="1"/>
        <v>-7.3778271701819165E-2</v>
      </c>
      <c r="M61" s="17">
        <f t="shared" si="2"/>
        <v>-8.1351306863878037E-2</v>
      </c>
      <c r="N61" s="17">
        <f t="shared" si="3"/>
        <v>0.57703218320920513</v>
      </c>
      <c r="P61" t="s">
        <v>2582</v>
      </c>
      <c r="Q61" s="14">
        <v>-89.904630086481561</v>
      </c>
      <c r="R61" s="14">
        <v>0.14036166116166374</v>
      </c>
      <c r="S61" s="14">
        <v>-10.373534995856886</v>
      </c>
      <c r="T61" s="14">
        <v>2.2694704284320431E-2</v>
      </c>
      <c r="U61" s="14">
        <v>-6.9163501196264718</v>
      </c>
      <c r="V61" t="s">
        <v>2508</v>
      </c>
      <c r="W61" s="16">
        <f>VAR(Q61:Q62)</f>
        <v>3.6903206362601465E-3</v>
      </c>
      <c r="X61" s="16">
        <f>VAR(S61:S62)</f>
        <v>9.3665088612945972E-3</v>
      </c>
      <c r="Y61" s="16">
        <v>1</v>
      </c>
      <c r="Z61" s="16">
        <f>VAR(U61:U62)</f>
        <v>0.697214670558437</v>
      </c>
      <c r="AB61" s="61">
        <v>2210640</v>
      </c>
      <c r="AC61" s="61" t="s">
        <v>604</v>
      </c>
      <c r="AD61" s="61">
        <v>1</v>
      </c>
      <c r="AE61" s="62">
        <v>44768</v>
      </c>
      <c r="AF61" t="s">
        <v>2583</v>
      </c>
      <c r="AG61" s="14">
        <v>-125.97257084918503</v>
      </c>
      <c r="AH61" s="14">
        <v>0.20844374738694868</v>
      </c>
      <c r="AI61" s="14">
        <v>-16.977473745143467</v>
      </c>
      <c r="AJ61" s="14">
        <v>5.9138918086418538E-2</v>
      </c>
      <c r="AK61" s="14">
        <v>9.8472191119627013</v>
      </c>
      <c r="AL61" t="s">
        <v>2576</v>
      </c>
      <c r="AM61" s="16">
        <f>VAR(AG61:AG62)</f>
        <v>0.1053154030500305</v>
      </c>
      <c r="AN61" s="16">
        <f>VAR(AI61:AI62)</f>
        <v>1.3103412926764404E-3</v>
      </c>
      <c r="AO61" s="16">
        <f>VAR(AK61:AK62)</f>
        <v>0.37713408942117854</v>
      </c>
      <c r="AP61" s="16">
        <v>1</v>
      </c>
      <c r="AS61" s="61">
        <v>2210035</v>
      </c>
      <c r="AT61" s="61" t="s">
        <v>39</v>
      </c>
      <c r="AU61" s="61">
        <v>1</v>
      </c>
      <c r="AV61" s="62">
        <v>44718</v>
      </c>
      <c r="AW61" t="s">
        <v>2584</v>
      </c>
      <c r="AX61" s="14">
        <v>-34.571593418458022</v>
      </c>
      <c r="AY61" s="14">
        <v>0.12564556837087651</v>
      </c>
      <c r="AZ61" s="14">
        <v>-5.4042464052332928</v>
      </c>
      <c r="BA61" s="14">
        <v>3.747868217619349E-2</v>
      </c>
      <c r="BB61" s="14">
        <v>8.6623778234083204</v>
      </c>
      <c r="BC61" t="s">
        <v>2434</v>
      </c>
      <c r="BD61" s="17">
        <f>VAR(AX61:AX62)</f>
        <v>8.9725247483684356</v>
      </c>
      <c r="BE61" s="17">
        <f>VAR(AZ61:AZ62)</f>
        <v>0.26404952708891205</v>
      </c>
      <c r="BF61" s="17">
        <f>VAR(BB61:BB62)</f>
        <v>1.2442123807626473</v>
      </c>
      <c r="BG61" s="17">
        <v>1</v>
      </c>
    </row>
    <row r="62" spans="1:59">
      <c r="A62" t="s">
        <v>2436</v>
      </c>
      <c r="B62" s="14">
        <v>-101.38795734826951</v>
      </c>
      <c r="C62" s="14">
        <v>0.12798820739427835</v>
      </c>
      <c r="D62" s="14">
        <v>-13.927527314755853</v>
      </c>
      <c r="E62" s="14">
        <v>2.2576296774742682E-2</v>
      </c>
      <c r="F62" s="14">
        <v>10.032261169777314</v>
      </c>
      <c r="G62" s="2">
        <v>45166</v>
      </c>
      <c r="H62" t="s">
        <v>2585</v>
      </c>
      <c r="I62" s="14">
        <v>-101.27</v>
      </c>
      <c r="J62" s="14">
        <v>-13.92</v>
      </c>
      <c r="K62" s="17">
        <f t="shared" si="0"/>
        <v>10.090000000000003</v>
      </c>
      <c r="L62" s="17">
        <f t="shared" si="1"/>
        <v>-0.11795734826951332</v>
      </c>
      <c r="M62" s="17">
        <f t="shared" si="2"/>
        <v>-7.5273147558529985E-3</v>
      </c>
      <c r="N62" s="17">
        <f t="shared" si="3"/>
        <v>-5.773883022268933E-2</v>
      </c>
      <c r="P62" t="s">
        <v>2582</v>
      </c>
      <c r="Q62" s="14">
        <v>-89.99054074514811</v>
      </c>
      <c r="R62" s="14">
        <v>4.6349941492927364E-2</v>
      </c>
      <c r="S62" s="14">
        <v>-10.236666381037457</v>
      </c>
      <c r="T62" s="14">
        <v>1.8373312381717116E-2</v>
      </c>
      <c r="U62" s="14">
        <v>-8.0972096968484522</v>
      </c>
      <c r="V62" t="s">
        <v>2508</v>
      </c>
      <c r="AB62" s="61" t="s">
        <v>2586</v>
      </c>
      <c r="AC62" s="61" t="s">
        <v>604</v>
      </c>
      <c r="AD62" s="61">
        <v>1</v>
      </c>
      <c r="AE62" s="62">
        <v>44768</v>
      </c>
      <c r="AF62" t="s">
        <v>2586</v>
      </c>
      <c r="AG62" s="14">
        <v>-126.43151616847706</v>
      </c>
      <c r="AH62" s="14">
        <v>6.0949945957934917E-2</v>
      </c>
      <c r="AI62" s="14">
        <v>-16.926281142305236</v>
      </c>
      <c r="AJ62" s="14">
        <v>3.8590381908338675E-2</v>
      </c>
      <c r="AK62" s="14">
        <v>8.978732969964824</v>
      </c>
      <c r="AL62" t="s">
        <v>2576</v>
      </c>
      <c r="AN62" s="67"/>
      <c r="AO62" s="3"/>
      <c r="AS62" s="61">
        <v>2210479</v>
      </c>
      <c r="AT62" s="61" t="s">
        <v>39</v>
      </c>
      <c r="AU62" s="61">
        <v>2</v>
      </c>
      <c r="AV62" s="62">
        <v>44756</v>
      </c>
      <c r="AW62" t="s">
        <v>2587</v>
      </c>
      <c r="AX62" s="14">
        <v>-30.335433660288263</v>
      </c>
      <c r="AY62" s="14">
        <v>7.2871000741706368E-2</v>
      </c>
      <c r="AZ62" s="14">
        <v>-4.6775421640334605</v>
      </c>
      <c r="BA62" s="14">
        <v>4.7663994688734938E-2</v>
      </c>
      <c r="BB62" s="14">
        <v>7.0849036519794204</v>
      </c>
      <c r="BC62" t="s">
        <v>2508</v>
      </c>
    </row>
    <row r="63" spans="1:59">
      <c r="A63" t="s">
        <v>2436</v>
      </c>
      <c r="B63" s="14">
        <v>-101.35575225977709</v>
      </c>
      <c r="C63" s="14">
        <v>0.15377740385251218</v>
      </c>
      <c r="D63" s="14">
        <v>-13.986822187333575</v>
      </c>
      <c r="E63" s="14">
        <v>2.7611619238122637E-2</v>
      </c>
      <c r="F63" s="14">
        <v>10.538825238891505</v>
      </c>
      <c r="G63" s="2">
        <v>45166</v>
      </c>
      <c r="H63" t="s">
        <v>2585</v>
      </c>
      <c r="I63" s="14">
        <v>-101.27</v>
      </c>
      <c r="J63" s="14">
        <v>-13.92</v>
      </c>
      <c r="K63" s="17">
        <f t="shared" si="0"/>
        <v>10.090000000000003</v>
      </c>
      <c r="L63" s="17">
        <f t="shared" si="1"/>
        <v>-8.5752259777095219E-2</v>
      </c>
      <c r="M63" s="17">
        <f t="shared" si="2"/>
        <v>-6.682218733357459E-2</v>
      </c>
      <c r="N63" s="17">
        <f t="shared" si="3"/>
        <v>0.4488252388915015</v>
      </c>
      <c r="P63" t="s">
        <v>2588</v>
      </c>
      <c r="Q63" s="14">
        <v>-13.721955910815016</v>
      </c>
      <c r="R63" s="14">
        <v>3.88429381662092E-2</v>
      </c>
      <c r="S63" s="14">
        <v>-1.0632140239305865</v>
      </c>
      <c r="T63" s="14">
        <v>4.6505212623935144E-2</v>
      </c>
      <c r="U63" s="14">
        <v>-5.2162437193703237</v>
      </c>
      <c r="V63" t="s">
        <v>2494</v>
      </c>
      <c r="W63" s="16">
        <f>VAR(Q63:Q64)</f>
        <v>1.3304452021877854E-3</v>
      </c>
      <c r="X63" s="16">
        <f>VAR(S63:S64)</f>
        <v>1.6038478732511584E-4</v>
      </c>
      <c r="Y63" s="16">
        <v>1</v>
      </c>
      <c r="Z63" s="16">
        <f>VAR(U63:U64)</f>
        <v>4.2041249855219983E-3</v>
      </c>
      <c r="AA63" s="61"/>
      <c r="AB63" s="61">
        <v>2210660</v>
      </c>
      <c r="AC63" s="61" t="s">
        <v>620</v>
      </c>
      <c r="AD63" s="61">
        <v>1</v>
      </c>
      <c r="AE63" s="62">
        <v>44769</v>
      </c>
      <c r="AF63" t="s">
        <v>2589</v>
      </c>
      <c r="AG63" s="14">
        <v>-118.40061253642308</v>
      </c>
      <c r="AH63" s="14">
        <v>0.31505800251935934</v>
      </c>
      <c r="AI63" s="14">
        <v>-15.822982561969649</v>
      </c>
      <c r="AJ63" s="14">
        <v>5.5312984339354214E-2</v>
      </c>
      <c r="AK63" s="14">
        <v>8.1832479593341105</v>
      </c>
      <c r="AL63" t="s">
        <v>2585</v>
      </c>
      <c r="AM63" s="16">
        <f>VAR(AG63:AG64)</f>
        <v>2.0974654833143935E-2</v>
      </c>
      <c r="AN63" s="16">
        <f>VAR(AI63:AI64)</f>
        <v>1.7573490609836134E-3</v>
      </c>
      <c r="AO63" s="16">
        <f>VAR(AK63:AK64)</f>
        <v>0.23058461710371153</v>
      </c>
      <c r="AP63" s="16">
        <v>1</v>
      </c>
      <c r="AS63" s="61">
        <v>2210162</v>
      </c>
      <c r="AT63" s="61" t="s">
        <v>162</v>
      </c>
      <c r="AU63" s="61">
        <v>1</v>
      </c>
      <c r="AV63" s="62">
        <v>44727</v>
      </c>
      <c r="AW63" t="s">
        <v>2590</v>
      </c>
      <c r="AX63" s="14">
        <v>-44.196135678568282</v>
      </c>
      <c r="AY63" s="14">
        <v>0.13153538379668525</v>
      </c>
      <c r="AZ63" s="14">
        <v>-4.2702792734597983</v>
      </c>
      <c r="BA63" s="14">
        <v>2.6295458124721158E-2</v>
      </c>
      <c r="BB63" s="14">
        <v>-10.033901490889896</v>
      </c>
      <c r="BC63" t="s">
        <v>2444</v>
      </c>
      <c r="BD63" s="17">
        <f>VAR(AX63:AX64)</f>
        <v>29.962522629313387</v>
      </c>
      <c r="BE63" s="17">
        <f>VAR(AZ63:AZ64)</f>
        <v>1.3724258112427705</v>
      </c>
      <c r="BF63" s="17">
        <f>VAR(BB63:BB64)</f>
        <v>15.196298471932948</v>
      </c>
      <c r="BG63" s="17">
        <v>1</v>
      </c>
    </row>
    <row r="64" spans="1:59">
      <c r="A64" t="s">
        <v>2436</v>
      </c>
      <c r="B64" s="14">
        <v>-101.31980120888581</v>
      </c>
      <c r="C64" s="14">
        <v>0.43940912410343264</v>
      </c>
      <c r="D64" s="14">
        <v>-13.894806827772193</v>
      </c>
      <c r="E64" s="14">
        <v>8.0951963721156206E-2</v>
      </c>
      <c r="F64" s="14">
        <v>9.8386534132917376</v>
      </c>
      <c r="G64" s="2">
        <v>45166</v>
      </c>
      <c r="H64" t="s">
        <v>2585</v>
      </c>
      <c r="I64" s="14">
        <v>-101.27</v>
      </c>
      <c r="J64" s="14">
        <v>-13.92</v>
      </c>
      <c r="K64" s="17">
        <f t="shared" si="0"/>
        <v>10.090000000000003</v>
      </c>
      <c r="L64" s="17">
        <f t="shared" si="1"/>
        <v>-4.9801208885810411E-2</v>
      </c>
      <c r="M64" s="17">
        <f t="shared" si="2"/>
        <v>2.5193172227806926E-2</v>
      </c>
      <c r="N64" s="17">
        <f t="shared" si="3"/>
        <v>-0.25134658670826582</v>
      </c>
      <c r="P64" t="s">
        <v>2588</v>
      </c>
      <c r="Q64" s="14">
        <v>-13.773539730025846</v>
      </c>
      <c r="R64" s="14">
        <v>0.14501607046143541</v>
      </c>
      <c r="S64" s="14">
        <v>-1.0811240650988874</v>
      </c>
      <c r="T64" s="14">
        <v>5.3545017166088484E-2</v>
      </c>
      <c r="U64" s="14">
        <v>-5.1245472092347466</v>
      </c>
      <c r="V64" t="s">
        <v>2494</v>
      </c>
      <c r="AA64" s="61"/>
      <c r="AB64" s="61" t="s">
        <v>2591</v>
      </c>
      <c r="AC64" s="61" t="s">
        <v>620</v>
      </c>
      <c r="AD64" s="61">
        <v>1</v>
      </c>
      <c r="AE64" s="62">
        <v>44769</v>
      </c>
      <c r="AF64" t="s">
        <v>2591</v>
      </c>
      <c r="AG64" s="14">
        <v>-118.1957972301926</v>
      </c>
      <c r="AH64" s="14">
        <v>0.17936163183177942</v>
      </c>
      <c r="AI64" s="14">
        <v>-15.882267451460709</v>
      </c>
      <c r="AJ64" s="14">
        <v>2.6561905261918733E-2</v>
      </c>
      <c r="AK64" s="14">
        <v>8.8623423814930788</v>
      </c>
      <c r="AL64" t="s">
        <v>2585</v>
      </c>
      <c r="AS64" s="61">
        <v>2210482</v>
      </c>
      <c r="AT64" s="61" t="s">
        <v>162</v>
      </c>
      <c r="AU64" s="61">
        <v>2</v>
      </c>
      <c r="AV64" s="62">
        <v>44756</v>
      </c>
      <c r="AW64" t="s">
        <v>2592</v>
      </c>
      <c r="AX64" s="14">
        <v>-36.455008805907767</v>
      </c>
      <c r="AY64" s="14">
        <v>0.15347522704874911</v>
      </c>
      <c r="AZ64" s="14">
        <v>-2.6135198997167262</v>
      </c>
      <c r="BA64" s="14">
        <v>2.2517136003043378E-2</v>
      </c>
      <c r="BB64" s="14">
        <v>-15.546849608173957</v>
      </c>
      <c r="BC64" t="s">
        <v>2508</v>
      </c>
    </row>
    <row r="65" spans="1:59">
      <c r="A65" t="s">
        <v>2424</v>
      </c>
      <c r="B65" s="14">
        <v>-57.9617398379132</v>
      </c>
      <c r="C65" s="14">
        <v>0.23022194546105973</v>
      </c>
      <c r="D65" s="14">
        <v>-8.5680648772946668</v>
      </c>
      <c r="E65" s="14">
        <v>2.2805503901632218E-2</v>
      </c>
      <c r="F65" s="14">
        <v>10.582779180444135</v>
      </c>
      <c r="G65" s="2">
        <v>45174</v>
      </c>
      <c r="H65" t="s">
        <v>2593</v>
      </c>
      <c r="I65" s="14">
        <v>-58.11</v>
      </c>
      <c r="J65" s="14">
        <v>-8.44</v>
      </c>
      <c r="K65" s="17">
        <f t="shared" si="0"/>
        <v>9.4099999999999966</v>
      </c>
      <c r="L65" s="17">
        <f t="shared" si="1"/>
        <v>0.1482601620867996</v>
      </c>
      <c r="M65" s="17">
        <f t="shared" si="2"/>
        <v>-0.12806487729466731</v>
      </c>
      <c r="N65" s="17">
        <f t="shared" si="3"/>
        <v>1.1727791804441381</v>
      </c>
      <c r="P65" t="s">
        <v>2594</v>
      </c>
      <c r="Q65" s="14">
        <v>-30.833121665252008</v>
      </c>
      <c r="R65" s="14">
        <v>0.10048485343775837</v>
      </c>
      <c r="S65" s="14">
        <v>-4.951654005567379</v>
      </c>
      <c r="T65" s="14">
        <v>4.8291107698378022E-2</v>
      </c>
      <c r="U65" s="14">
        <v>8.7801103792870236</v>
      </c>
      <c r="V65" t="s">
        <v>2494</v>
      </c>
      <c r="W65" s="16">
        <f>VAR(Q65:Q66)</f>
        <v>1.5559843512042969E-2</v>
      </c>
      <c r="X65" s="16">
        <f>VAR(S65:S66)</f>
        <v>1.391825348862227E-6</v>
      </c>
      <c r="Y65" s="16">
        <v>1</v>
      </c>
      <c r="Z65" s="16">
        <f>VAR(U65:U66)</f>
        <v>1.3294332119024619E-2</v>
      </c>
      <c r="AB65" s="61">
        <v>2210680</v>
      </c>
      <c r="AC65" s="61" t="s">
        <v>637</v>
      </c>
      <c r="AD65" s="61">
        <v>1</v>
      </c>
      <c r="AE65" s="62">
        <v>44769</v>
      </c>
      <c r="AF65" t="s">
        <v>2595</v>
      </c>
      <c r="AG65" s="14">
        <v>-103.89400206319915</v>
      </c>
      <c r="AH65" s="14">
        <v>8.9023401324511073E-2</v>
      </c>
      <c r="AI65" s="14">
        <v>-12.817292800580722</v>
      </c>
      <c r="AJ65" s="14">
        <v>2.2872444666159241E-2</v>
      </c>
      <c r="AK65" s="14">
        <v>-1.3556596585533782</v>
      </c>
      <c r="AL65" t="s">
        <v>2585</v>
      </c>
      <c r="AM65" s="16">
        <f>VAR(AG65:AG66)</f>
        <v>0.21716629993609624</v>
      </c>
      <c r="AN65" s="16">
        <f>VAR(AI65:AI66)</f>
        <v>4.4912318329406641E-2</v>
      </c>
      <c r="AO65" s="16">
        <f>VAR(AK65:AK66)</f>
        <v>4.6717069284182848</v>
      </c>
      <c r="AP65" s="16">
        <v>1</v>
      </c>
      <c r="AS65" s="61">
        <v>2210071</v>
      </c>
      <c r="AT65" s="61" t="s">
        <v>75</v>
      </c>
      <c r="AU65" s="61">
        <v>1</v>
      </c>
      <c r="AV65" s="62">
        <v>44720</v>
      </c>
      <c r="AW65" t="s">
        <v>2596</v>
      </c>
      <c r="AX65" s="14">
        <v>-24.268782085680172</v>
      </c>
      <c r="AY65" s="14">
        <v>0.10209908732329456</v>
      </c>
      <c r="AZ65" s="14">
        <v>-4.3462695279400672</v>
      </c>
      <c r="BA65" s="14">
        <v>3.4299523641614552E-2</v>
      </c>
      <c r="BB65" s="14">
        <v>10.501374137840365</v>
      </c>
      <c r="BC65" t="s">
        <v>2431</v>
      </c>
      <c r="BD65" s="17">
        <f>VAR(AX65:AX66)</f>
        <v>2.1346735873011018</v>
      </c>
      <c r="BE65" s="17">
        <f>VAR(AZ65:AZ66)</f>
        <v>6.7213599375945676E-2</v>
      </c>
      <c r="BF65" s="17">
        <f>VAR(BB65:BB66)</f>
        <v>0.37576242447218566</v>
      </c>
      <c r="BG65" s="17">
        <v>1</v>
      </c>
    </row>
    <row r="66" spans="1:59">
      <c r="A66" t="s">
        <v>2424</v>
      </c>
      <c r="B66" s="14">
        <v>-58.174806121940399</v>
      </c>
      <c r="C66" s="14">
        <v>0.14686877367740572</v>
      </c>
      <c r="D66" s="14">
        <v>-8.397345478655005</v>
      </c>
      <c r="E66" s="14">
        <v>3.2159730334648778E-2</v>
      </c>
      <c r="F66" s="14">
        <v>9.0039577072996408</v>
      </c>
      <c r="G66" s="2">
        <v>45174</v>
      </c>
      <c r="H66" t="s">
        <v>2593</v>
      </c>
      <c r="I66" s="14">
        <v>-58.11</v>
      </c>
      <c r="J66" s="14">
        <v>-8.44</v>
      </c>
      <c r="K66" s="17">
        <f t="shared" si="0"/>
        <v>9.4099999999999966</v>
      </c>
      <c r="L66" s="17">
        <f t="shared" si="1"/>
        <v>-6.4806121940399919E-2</v>
      </c>
      <c r="M66" s="17">
        <f t="shared" si="2"/>
        <v>4.2654521344994478E-2</v>
      </c>
      <c r="N66" s="17">
        <f t="shared" si="3"/>
        <v>-0.40604229270035574</v>
      </c>
      <c r="P66" t="s">
        <v>2594</v>
      </c>
      <c r="Q66" s="14">
        <v>-30.656713935761246</v>
      </c>
      <c r="R66" s="14">
        <v>0.15644460363148835</v>
      </c>
      <c r="S66" s="14">
        <v>-4.9499855779550073</v>
      </c>
      <c r="T66" s="14">
        <v>2.2772920400883277E-2</v>
      </c>
      <c r="U66" s="14">
        <v>8.943170687878812</v>
      </c>
      <c r="V66" t="s">
        <v>2494</v>
      </c>
      <c r="AB66" s="61" t="s">
        <v>2597</v>
      </c>
      <c r="AC66" s="61" t="s">
        <v>637</v>
      </c>
      <c r="AD66" s="61">
        <v>1</v>
      </c>
      <c r="AE66" s="62">
        <v>44769</v>
      </c>
      <c r="AF66" t="s">
        <v>2597</v>
      </c>
      <c r="AG66" s="14">
        <v>-104.55304121216695</v>
      </c>
      <c r="AH66" s="14">
        <v>0.11306965043236418</v>
      </c>
      <c r="AI66" s="14">
        <v>-12.517585215326672</v>
      </c>
      <c r="AJ66" s="14">
        <v>3.4137087549086877E-2</v>
      </c>
      <c r="AK66" s="14">
        <v>-4.412359489553566</v>
      </c>
      <c r="AL66" t="s">
        <v>2585</v>
      </c>
      <c r="AS66" s="61">
        <v>2210295</v>
      </c>
      <c r="AT66" s="61" t="s">
        <v>75</v>
      </c>
      <c r="AU66" s="61">
        <v>2</v>
      </c>
      <c r="AV66" s="62">
        <v>44740</v>
      </c>
      <c r="AW66" t="s">
        <v>2598</v>
      </c>
      <c r="AX66" s="14">
        <v>-22.202542221917447</v>
      </c>
      <c r="AY66" s="14">
        <v>0.24908929298565166</v>
      </c>
      <c r="AZ66" s="14">
        <v>-3.9796263788810791</v>
      </c>
      <c r="BA66" s="14">
        <v>8.3206930915813035E-2</v>
      </c>
      <c r="BB66" s="14">
        <v>9.6344688091311852</v>
      </c>
      <c r="BC66" t="s">
        <v>2505</v>
      </c>
    </row>
    <row r="67" spans="1:59">
      <c r="A67" t="s">
        <v>2424</v>
      </c>
      <c r="B67" s="14">
        <v>-58.12139711406472</v>
      </c>
      <c r="C67" s="14">
        <v>9.4573906283004883E-2</v>
      </c>
      <c r="D67" s="14">
        <v>-8.6497659287863584</v>
      </c>
      <c r="E67" s="14">
        <v>5.1145545077084333E-2</v>
      </c>
      <c r="F67" s="14">
        <v>11.076730316226147</v>
      </c>
      <c r="G67" s="2">
        <v>45174</v>
      </c>
      <c r="H67" t="s">
        <v>2593</v>
      </c>
      <c r="I67" s="14">
        <v>-58.11</v>
      </c>
      <c r="J67" s="14">
        <v>-8.44</v>
      </c>
      <c r="K67" s="17">
        <f t="shared" si="0"/>
        <v>9.4099999999999966</v>
      </c>
      <c r="L67" s="17">
        <f t="shared" si="1"/>
        <v>-1.1397114064720881E-2</v>
      </c>
      <c r="M67" s="17">
        <f t="shared" si="2"/>
        <v>-0.20976592878635891</v>
      </c>
      <c r="N67" s="17">
        <f t="shared" si="3"/>
        <v>1.6667303162261504</v>
      </c>
      <c r="P67" t="s">
        <v>2599</v>
      </c>
      <c r="Q67" s="14">
        <v>-27.649524729035981</v>
      </c>
      <c r="R67" s="14">
        <v>7.4285099008626246E-2</v>
      </c>
      <c r="S67" s="14">
        <v>-2.5103727022699749</v>
      </c>
      <c r="T67" s="14">
        <v>1.928903376175788E-2</v>
      </c>
      <c r="U67" s="14">
        <v>-7.5665431108761823</v>
      </c>
      <c r="V67" t="s">
        <v>2526</v>
      </c>
      <c r="W67" s="16">
        <f>VAR(Q67:Q68)</f>
        <v>4.2415218016677173E-3</v>
      </c>
      <c r="X67" s="16">
        <f>VAR(S67:S68)</f>
        <v>1.108656136286916E-5</v>
      </c>
      <c r="Y67" s="16">
        <v>1</v>
      </c>
      <c r="Z67" s="16">
        <f>VAR(U67:U68)</f>
        <v>8.4206605935860709E-3</v>
      </c>
      <c r="AB67" s="61">
        <v>2210700</v>
      </c>
      <c r="AC67" s="61" t="s">
        <v>657</v>
      </c>
      <c r="AD67" s="61">
        <v>1</v>
      </c>
      <c r="AE67" s="62">
        <v>44774</v>
      </c>
      <c r="AF67" t="s">
        <v>2600</v>
      </c>
      <c r="AG67" s="14">
        <v>-134.06712986784504</v>
      </c>
      <c r="AH67" s="14">
        <v>0.33589287200780138</v>
      </c>
      <c r="AI67" s="14">
        <v>-18.027014498750688</v>
      </c>
      <c r="AJ67" s="14">
        <v>7.2232195610349298E-2</v>
      </c>
      <c r="AK67" s="14">
        <v>10.148986122160466</v>
      </c>
      <c r="AL67" t="s">
        <v>2512</v>
      </c>
      <c r="AM67" s="16">
        <f>VAR(AG67:AG68)</f>
        <v>0.13095890930127257</v>
      </c>
      <c r="AN67" s="16">
        <f>VAR(AI67:AI68)</f>
        <v>2.3579680785414533E-6</v>
      </c>
      <c r="AO67" s="16">
        <f>VAR(AK67:AK68)</f>
        <v>0.1222186993344848</v>
      </c>
      <c r="AP67" s="16">
        <v>1</v>
      </c>
      <c r="AS67" s="61">
        <v>2210032</v>
      </c>
      <c r="AT67" s="61" t="s">
        <v>36</v>
      </c>
      <c r="AU67" s="61">
        <v>1</v>
      </c>
      <c r="AV67" s="62">
        <v>44715</v>
      </c>
      <c r="AW67" s="14" t="s">
        <v>2601</v>
      </c>
      <c r="AX67" s="14">
        <v>-25.648797686080833</v>
      </c>
      <c r="AY67" s="14">
        <v>9.1217614325159985E-2</v>
      </c>
      <c r="AZ67" s="14">
        <v>-3.8156933598802181</v>
      </c>
      <c r="BA67" s="14">
        <v>1.550442586611225E-2</v>
      </c>
      <c r="BB67" s="14">
        <v>4.8767491929609115</v>
      </c>
      <c r="BC67" t="s">
        <v>2427</v>
      </c>
      <c r="BD67" s="17">
        <f>VAR(AX67:AX68)</f>
        <v>16.434145857230988</v>
      </c>
      <c r="BE67" s="17">
        <f>VAR(AZ67:AZ68)</f>
        <v>1.7106192329163932</v>
      </c>
      <c r="BF67" s="17">
        <f>VAR(BB67:BB68)</f>
        <v>41.079721745492343</v>
      </c>
      <c r="BG67" s="17">
        <v>1</v>
      </c>
    </row>
    <row r="68" spans="1:59">
      <c r="A68" t="s">
        <v>2436</v>
      </c>
      <c r="B68" s="14">
        <v>-101.01448868448831</v>
      </c>
      <c r="C68" s="14">
        <v>8.303293805357416E-2</v>
      </c>
      <c r="D68" s="14">
        <v>-13.922752246998268</v>
      </c>
      <c r="E68" s="14">
        <v>2.5483928269576513E-2</v>
      </c>
      <c r="F68" s="14">
        <v>10.367529291497831</v>
      </c>
      <c r="G68" s="2">
        <v>45202</v>
      </c>
      <c r="H68" t="s">
        <v>2602</v>
      </c>
      <c r="I68" s="14">
        <v>-101.27</v>
      </c>
      <c r="J68" s="14">
        <v>-13.92</v>
      </c>
      <c r="K68" s="17">
        <f t="shared" si="0"/>
        <v>10.090000000000003</v>
      </c>
      <c r="L68" s="17">
        <f t="shared" si="1"/>
        <v>0.25551131551168282</v>
      </c>
      <c r="M68" s="17">
        <f t="shared" si="2"/>
        <v>-2.7522469982681486E-3</v>
      </c>
      <c r="N68" s="17">
        <f t="shared" si="3"/>
        <v>0.27752929149782801</v>
      </c>
      <c r="P68" t="s">
        <v>2599</v>
      </c>
      <c r="Q68" s="14">
        <v>-27.741628168729271</v>
      </c>
      <c r="R68" s="14">
        <v>0.14866732350227183</v>
      </c>
      <c r="S68" s="14">
        <v>-2.5056638677299068</v>
      </c>
      <c r="T68" s="14">
        <v>1.428507386441746E-2</v>
      </c>
      <c r="U68" s="14">
        <v>-7.6963172268900166</v>
      </c>
      <c r="V68" t="s">
        <v>2526</v>
      </c>
      <c r="AB68" s="61" t="s">
        <v>2603</v>
      </c>
      <c r="AC68" s="61" t="s">
        <v>657</v>
      </c>
      <c r="AD68" s="61">
        <v>1</v>
      </c>
      <c r="AE68" s="62">
        <v>44774</v>
      </c>
      <c r="AF68" t="s">
        <v>2603</v>
      </c>
      <c r="AG68" s="14">
        <v>-134.5789089399089</v>
      </c>
      <c r="AH68" s="14">
        <v>9.831161871489201E-2</v>
      </c>
      <c r="AI68" s="14">
        <v>-18.029186119379869</v>
      </c>
      <c r="AJ68" s="14">
        <v>1.6166798104353973E-2</v>
      </c>
      <c r="AK68" s="14">
        <v>9.6545800151300512</v>
      </c>
      <c r="AL68" t="s">
        <v>2512</v>
      </c>
      <c r="AS68" s="61">
        <v>2210315</v>
      </c>
      <c r="AT68" s="61" t="s">
        <v>36</v>
      </c>
      <c r="AU68" s="61">
        <v>2</v>
      </c>
      <c r="AV68" s="62">
        <v>44741</v>
      </c>
      <c r="AW68" t="s">
        <v>2604</v>
      </c>
      <c r="AX68" s="14">
        <v>-19.915710235634709</v>
      </c>
      <c r="AY68" s="14">
        <v>0.13423224736208797</v>
      </c>
      <c r="AZ68" s="14">
        <v>-1.9660343464853736</v>
      </c>
      <c r="BA68" s="14">
        <v>7.356526258894365E-2</v>
      </c>
      <c r="BB68" s="14">
        <v>-4.1874354637517204</v>
      </c>
      <c r="BC68" t="s">
        <v>2505</v>
      </c>
    </row>
    <row r="69" spans="1:59">
      <c r="A69" t="s">
        <v>2436</v>
      </c>
      <c r="B69" s="14">
        <v>-101.32305034341086</v>
      </c>
      <c r="C69" s="14">
        <v>0.11592230537826963</v>
      </c>
      <c r="D69" s="14">
        <v>-13.858784057090705</v>
      </c>
      <c r="E69" s="14">
        <v>4.939668648895959E-2</v>
      </c>
      <c r="F69" s="14">
        <v>9.5472221133147883</v>
      </c>
      <c r="G69" s="2">
        <v>45202</v>
      </c>
      <c r="H69" t="s">
        <v>2602</v>
      </c>
      <c r="I69" s="14">
        <v>-101.27</v>
      </c>
      <c r="J69" s="14">
        <v>-13.92</v>
      </c>
      <c r="K69" s="17">
        <f t="shared" ref="K69:K130" si="5">I69-J69*8</f>
        <v>10.090000000000003</v>
      </c>
      <c r="L69" s="17">
        <f t="shared" ref="L69:L130" si="6">B69-I69</f>
        <v>-5.3050343410859568E-2</v>
      </c>
      <c r="M69" s="17">
        <f t="shared" ref="M69:M130" si="7">D69-J69</f>
        <v>6.1215942909294441E-2</v>
      </c>
      <c r="N69" s="17">
        <f t="shared" ref="N69:N130" si="8">F69-K69</f>
        <v>-0.54277788668521509</v>
      </c>
      <c r="P69" t="s">
        <v>2605</v>
      </c>
      <c r="Q69" s="14">
        <v>-12.432054377398972</v>
      </c>
      <c r="R69" s="14">
        <v>6.6641028547159226E-2</v>
      </c>
      <c r="S69" s="14">
        <v>-0.46642925924139655</v>
      </c>
      <c r="T69" s="14">
        <v>3.0590653057097326E-2</v>
      </c>
      <c r="U69" s="14">
        <v>-8.7006203034677991</v>
      </c>
      <c r="V69" t="s">
        <v>2526</v>
      </c>
      <c r="W69" s="16">
        <f>VAR(Q69:Q70)</f>
        <v>3.5463704283414431E-4</v>
      </c>
      <c r="X69" s="16">
        <f>VAR(S69:S70)</f>
        <v>5.0793812680697235E-4</v>
      </c>
      <c r="Y69" s="16">
        <v>1</v>
      </c>
      <c r="Z69" s="16">
        <f>VAR(U69:U70)</f>
        <v>3.965342239444572E-2</v>
      </c>
      <c r="AB69" s="61">
        <v>2210720</v>
      </c>
      <c r="AC69" s="61" t="s">
        <v>677</v>
      </c>
      <c r="AD69" s="61">
        <v>1</v>
      </c>
      <c r="AE69" s="62">
        <v>44775</v>
      </c>
      <c r="AF69" t="s">
        <v>2606</v>
      </c>
      <c r="AG69" s="14">
        <v>-121.1702427266144</v>
      </c>
      <c r="AH69" s="14">
        <v>0.19534666681809518</v>
      </c>
      <c r="AI69" s="14">
        <v>-15.990449107372712</v>
      </c>
      <c r="AJ69" s="14">
        <v>2.4952452644910465E-2</v>
      </c>
      <c r="AK69" s="14">
        <v>6.753350132367288</v>
      </c>
      <c r="AL69" t="s">
        <v>2593</v>
      </c>
      <c r="AM69" s="16">
        <f>VAR(AG69:AG70)</f>
        <v>7.4786159840957281E-2</v>
      </c>
      <c r="AN69" s="16">
        <f>VAR(AI69:AI70)</f>
        <v>3.5210185348689632E-3</v>
      </c>
      <c r="AO69" s="16">
        <f>VAR(AK69:AK70)</f>
        <v>0.55976725358081791</v>
      </c>
      <c r="AP69" s="16">
        <v>1</v>
      </c>
      <c r="AS69" s="61">
        <v>2210063</v>
      </c>
      <c r="AT69" s="61" t="s">
        <v>67</v>
      </c>
      <c r="AU69" s="61">
        <v>1</v>
      </c>
      <c r="AV69" s="62">
        <v>44720</v>
      </c>
      <c r="AW69" t="s">
        <v>2607</v>
      </c>
      <c r="AX69" s="14">
        <v>-121.7006759325115</v>
      </c>
      <c r="AY69" s="14">
        <v>0.23384216133548366</v>
      </c>
      <c r="AZ69" s="14">
        <v>-14.919673965906625</v>
      </c>
      <c r="BA69" s="14">
        <v>1.8371224976542654E-2</v>
      </c>
      <c r="BB69" s="14">
        <v>-2.3432842052584988</v>
      </c>
      <c r="BC69" t="s">
        <v>2434</v>
      </c>
      <c r="BD69" s="17">
        <f>VAR(AX69:AX70)</f>
        <v>4.5380837137100087</v>
      </c>
      <c r="BE69" s="17">
        <f>VAR(AZ69:AZ70)</f>
        <v>0.15321050193866587</v>
      </c>
      <c r="BF69" s="17">
        <f>VAR(BB69:BB70)</f>
        <v>1.0021835917972588</v>
      </c>
      <c r="BG69" s="17">
        <v>1</v>
      </c>
    </row>
    <row r="70" spans="1:59">
      <c r="A70" t="s">
        <v>2436</v>
      </c>
      <c r="B70" s="14">
        <v>-101.05859259300038</v>
      </c>
      <c r="C70" s="14">
        <v>0.25491226637551312</v>
      </c>
      <c r="D70" s="14">
        <v>-13.959671278591157</v>
      </c>
      <c r="E70" s="14">
        <v>6.5647344389266712E-2</v>
      </c>
      <c r="F70" s="14">
        <v>10.618777635728875</v>
      </c>
      <c r="G70" s="2">
        <v>45202</v>
      </c>
      <c r="H70" t="s">
        <v>2602</v>
      </c>
      <c r="I70" s="14">
        <v>-101.27</v>
      </c>
      <c r="J70" s="14">
        <v>-13.92</v>
      </c>
      <c r="K70" s="17">
        <f t="shared" si="5"/>
        <v>10.090000000000003</v>
      </c>
      <c r="L70" s="17">
        <f t="shared" si="6"/>
        <v>0.21140740699961214</v>
      </c>
      <c r="M70" s="17">
        <f t="shared" si="7"/>
        <v>-3.9671278591157488E-2</v>
      </c>
      <c r="N70" s="17">
        <f t="shared" si="8"/>
        <v>0.52877763572887204</v>
      </c>
      <c r="P70" t="s">
        <v>2605</v>
      </c>
      <c r="Q70" s="14">
        <v>-12.405422177233227</v>
      </c>
      <c r="R70" s="14">
        <v>8.080137470637834E-2</v>
      </c>
      <c r="S70" s="14">
        <v>-0.49830207294859763</v>
      </c>
      <c r="T70" s="14">
        <v>2.3462291831000522E-2</v>
      </c>
      <c r="U70" s="14">
        <v>-8.4190055936444459</v>
      </c>
      <c r="V70" t="s">
        <v>2526</v>
      </c>
      <c r="AB70" s="61" t="s">
        <v>2608</v>
      </c>
      <c r="AC70" s="61" t="s">
        <v>677</v>
      </c>
      <c r="AD70" s="61">
        <v>1</v>
      </c>
      <c r="AE70" s="62">
        <v>44775</v>
      </c>
      <c r="AF70" t="s">
        <v>2608</v>
      </c>
      <c r="AG70" s="14">
        <v>-121.55698853419597</v>
      </c>
      <c r="AH70" s="14">
        <v>3.9414282399205032E-2</v>
      </c>
      <c r="AI70" s="14">
        <v>-15.906532261210943</v>
      </c>
      <c r="AJ70" s="14">
        <v>1.2076334927607547E-2</v>
      </c>
      <c r="AK70" s="14">
        <v>5.6952695554915778</v>
      </c>
      <c r="AL70" t="s">
        <v>2593</v>
      </c>
      <c r="AS70" s="61">
        <v>2210285</v>
      </c>
      <c r="AT70" s="61" t="s">
        <v>67</v>
      </c>
      <c r="AU70" s="61">
        <v>2</v>
      </c>
      <c r="AV70" s="62">
        <v>44739</v>
      </c>
      <c r="AW70" t="s">
        <v>2609</v>
      </c>
      <c r="AX70" s="14">
        <v>-118.68800810690908</v>
      </c>
      <c r="AY70" s="14">
        <v>0.13705307661233609</v>
      </c>
      <c r="AZ70" s="14">
        <v>-14.366120893584439</v>
      </c>
      <c r="BA70" s="14">
        <v>9.0149495954000125E-2</v>
      </c>
      <c r="BB70" s="14">
        <v>-3.7590409582335695</v>
      </c>
      <c r="BC70" t="s">
        <v>2495</v>
      </c>
    </row>
    <row r="71" spans="1:59">
      <c r="A71" t="s">
        <v>2445</v>
      </c>
      <c r="B71" s="14">
        <v>-2.1075253758827128</v>
      </c>
      <c r="C71" s="14">
        <v>6.4614699028774009E-2</v>
      </c>
      <c r="D71" s="14">
        <v>2.0294088199312998E-2</v>
      </c>
      <c r="E71" s="14">
        <v>3.3667825545531931E-2</v>
      </c>
      <c r="F71" s="14">
        <v>-2.2698780814772168</v>
      </c>
      <c r="G71" s="2">
        <v>45189</v>
      </c>
      <c r="H71" t="s">
        <v>2610</v>
      </c>
      <c r="I71" s="14">
        <v>-2.6</v>
      </c>
      <c r="J71" s="14">
        <v>-0.25</v>
      </c>
      <c r="K71" s="14">
        <f t="shared" si="5"/>
        <v>-0.60000000000000009</v>
      </c>
      <c r="L71" s="14">
        <f t="shared" si="6"/>
        <v>0.49247462411728726</v>
      </c>
      <c r="M71" s="14">
        <f t="shared" si="7"/>
        <v>0.270294088199313</v>
      </c>
      <c r="N71" s="14">
        <f t="shared" si="8"/>
        <v>-1.6698780814772167</v>
      </c>
      <c r="P71" t="s">
        <v>2611</v>
      </c>
      <c r="Q71" s="14">
        <v>-20.22968185911683</v>
      </c>
      <c r="R71" s="14">
        <v>0.1241190114770878</v>
      </c>
      <c r="S71" s="14">
        <v>-3.3993121979318253</v>
      </c>
      <c r="T71" s="14">
        <v>3.9449006952481921E-2</v>
      </c>
      <c r="U71" s="14">
        <v>6.9648157243377717</v>
      </c>
      <c r="V71" t="s">
        <v>2568</v>
      </c>
      <c r="W71" s="16">
        <f>VAR(Q71:Q72)</f>
        <v>1.9489145479172461E-8</v>
      </c>
      <c r="X71" s="16">
        <f>VAR(S71:S72)</f>
        <v>1.881857962136186E-2</v>
      </c>
      <c r="Y71" s="16">
        <v>1</v>
      </c>
      <c r="Z71" s="16">
        <f>VAR(U71:U72)</f>
        <v>1.2040827004113481</v>
      </c>
      <c r="AB71" s="61">
        <v>2210740</v>
      </c>
      <c r="AC71" s="61" t="s">
        <v>696</v>
      </c>
      <c r="AD71" s="61">
        <v>1</v>
      </c>
      <c r="AE71" s="62">
        <v>44775</v>
      </c>
      <c r="AF71" t="s">
        <v>2612</v>
      </c>
      <c r="AG71" s="14">
        <v>-123.90252105539321</v>
      </c>
      <c r="AH71" s="14">
        <v>7.8558759402063277E-2</v>
      </c>
      <c r="AI71" s="14">
        <v>-16.587156156124994</v>
      </c>
      <c r="AJ71" s="14">
        <v>6.4743281546031664E-2</v>
      </c>
      <c r="AK71" s="14">
        <v>8.7947281936067441</v>
      </c>
      <c r="AL71" t="s">
        <v>2593</v>
      </c>
      <c r="AM71" s="16">
        <f>VAR(AG71:AG72)</f>
        <v>2.2212646145942986E-2</v>
      </c>
      <c r="AN71" s="16">
        <f>VAR(AI71:AI72)</f>
        <v>6.4852773046676186E-3</v>
      </c>
      <c r="AO71" s="16">
        <f>VAR(AK71:AK72)</f>
        <v>0.2452336172155565</v>
      </c>
      <c r="AP71" s="16">
        <v>1</v>
      </c>
      <c r="AS71" s="61">
        <v>2210465</v>
      </c>
      <c r="AT71" s="61" t="s">
        <v>444</v>
      </c>
      <c r="AU71" s="61">
        <v>1</v>
      </c>
      <c r="AV71" s="62">
        <v>44754</v>
      </c>
      <c r="AW71" t="s">
        <v>2613</v>
      </c>
      <c r="AX71" s="14">
        <v>-2.6496232917113396</v>
      </c>
      <c r="AY71" s="14">
        <v>0.12347032493501332</v>
      </c>
      <c r="AZ71" s="14">
        <v>3.3554398821133979E-3</v>
      </c>
      <c r="BA71" s="14">
        <v>1.969181044241064E-2</v>
      </c>
      <c r="BB71" s="14">
        <v>-2.6764668107682468</v>
      </c>
      <c r="BC71" t="s">
        <v>2508</v>
      </c>
      <c r="BD71" s="17">
        <f>VAR(AX71:AX72)</f>
        <v>1.6963512176747813</v>
      </c>
      <c r="BE71" s="17">
        <f>VAR(AZ71:AZ72)</f>
        <v>2.0627072972885206E-3</v>
      </c>
      <c r="BF71" s="17">
        <f>VAR(BB71:BB72)</f>
        <v>2.7748122989405122</v>
      </c>
      <c r="BG71" s="17">
        <v>1</v>
      </c>
    </row>
    <row r="72" spans="1:59">
      <c r="A72" t="s">
        <v>2445</v>
      </c>
      <c r="B72" s="14">
        <v>-2.1417070659373039</v>
      </c>
      <c r="C72" s="14">
        <v>0.10370555689234565</v>
      </c>
      <c r="D72" s="14">
        <v>-5.2165988361219107E-2</v>
      </c>
      <c r="E72" s="14">
        <v>2.0619270871317912E-2</v>
      </c>
      <c r="F72" s="14">
        <v>-1.724379159047551</v>
      </c>
      <c r="G72" s="2">
        <v>45189</v>
      </c>
      <c r="H72" t="s">
        <v>2610</v>
      </c>
      <c r="I72" s="14">
        <v>-2.6</v>
      </c>
      <c r="J72" s="14">
        <v>-0.25</v>
      </c>
      <c r="K72" s="14">
        <f t="shared" si="5"/>
        <v>-0.60000000000000009</v>
      </c>
      <c r="L72" s="14">
        <f t="shared" si="6"/>
        <v>0.45829293406269622</v>
      </c>
      <c r="M72" s="14">
        <f t="shared" si="7"/>
        <v>0.19783401163878089</v>
      </c>
      <c r="N72" s="14">
        <f t="shared" si="8"/>
        <v>-1.1243791590475509</v>
      </c>
      <c r="P72" t="s">
        <v>2611</v>
      </c>
      <c r="Q72" s="14">
        <v>-20.229484429911903</v>
      </c>
      <c r="R72" s="14">
        <v>8.5514131192445206E-2</v>
      </c>
      <c r="S72" s="14">
        <v>-3.2053092102158529</v>
      </c>
      <c r="T72" s="14">
        <v>3.795591262776165E-2</v>
      </c>
      <c r="U72" s="14">
        <v>5.4129892518149205</v>
      </c>
      <c r="V72" t="s">
        <v>2568</v>
      </c>
      <c r="AB72" s="61" t="s">
        <v>2614</v>
      </c>
      <c r="AC72" s="61" t="s">
        <v>696</v>
      </c>
      <c r="AD72" s="61">
        <v>1</v>
      </c>
      <c r="AE72" s="62">
        <v>44775</v>
      </c>
      <c r="AF72" t="s">
        <v>2614</v>
      </c>
      <c r="AG72" s="14">
        <v>-124.11329413785842</v>
      </c>
      <c r="AH72" s="14">
        <v>0.15977027664885352</v>
      </c>
      <c r="AI72" s="14">
        <v>-16.701044498853015</v>
      </c>
      <c r="AJ72" s="14">
        <v>1.3486518571161751E-2</v>
      </c>
      <c r="AK72" s="14">
        <v>9.4950618529657049</v>
      </c>
      <c r="AL72" t="s">
        <v>2593</v>
      </c>
      <c r="AS72" s="61">
        <v>2210677</v>
      </c>
      <c r="AT72" s="61" t="s">
        <v>444</v>
      </c>
      <c r="AU72" s="61">
        <v>2</v>
      </c>
      <c r="AV72" s="62">
        <v>44769</v>
      </c>
      <c r="AW72" t="s">
        <v>2615</v>
      </c>
      <c r="AX72" s="14">
        <v>-0.80769429325630582</v>
      </c>
      <c r="AY72" s="14">
        <v>0.22519238921473247</v>
      </c>
      <c r="AZ72" s="14">
        <v>-6.0873950544521049E-2</v>
      </c>
      <c r="BA72" s="14">
        <v>4.0113601940465149E-2</v>
      </c>
      <c r="BB72" s="14">
        <v>-0.32070268890013742</v>
      </c>
      <c r="BC72" t="s">
        <v>2585</v>
      </c>
    </row>
    <row r="73" spans="1:59">
      <c r="A73" t="s">
        <v>2445</v>
      </c>
      <c r="B73" s="14">
        <v>-2.0160045777049551</v>
      </c>
      <c r="C73" s="14">
        <v>5.8613007797255152E-2</v>
      </c>
      <c r="D73" s="14">
        <v>-2.8156778583865449E-2</v>
      </c>
      <c r="E73" s="14">
        <v>3.5648835478025713E-2</v>
      </c>
      <c r="F73" s="14">
        <v>-1.7907503490340315</v>
      </c>
      <c r="G73" s="2">
        <v>45189</v>
      </c>
      <c r="H73" t="s">
        <v>2610</v>
      </c>
      <c r="I73" s="14">
        <v>-2.6</v>
      </c>
      <c r="J73" s="14">
        <v>-0.25</v>
      </c>
      <c r="K73" s="14">
        <f t="shared" si="5"/>
        <v>-0.60000000000000009</v>
      </c>
      <c r="L73" s="14">
        <f t="shared" si="6"/>
        <v>0.58399542229504497</v>
      </c>
      <c r="M73" s="14">
        <f t="shared" si="7"/>
        <v>0.22184322141613455</v>
      </c>
      <c r="N73" s="14">
        <f t="shared" si="8"/>
        <v>-1.1907503490340314</v>
      </c>
      <c r="P73" t="s">
        <v>2616</v>
      </c>
      <c r="Q73" s="14">
        <v>-24.711110353325349</v>
      </c>
      <c r="R73" s="14">
        <v>8.3135694805592839E-2</v>
      </c>
      <c r="S73" s="14">
        <v>-1.1681343243037934</v>
      </c>
      <c r="T73" s="14">
        <v>3.3279234952857208E-2</v>
      </c>
      <c r="U73" s="14">
        <v>-15.366035758895002</v>
      </c>
      <c r="V73" t="s">
        <v>2568</v>
      </c>
      <c r="W73" s="16">
        <f>VAR(Q73:Q74)</f>
        <v>9.4852971438740569E-3</v>
      </c>
      <c r="X73" s="16">
        <f>VAR(S73:S74)</f>
        <v>7.5803892598888083E-3</v>
      </c>
      <c r="Y73" s="16">
        <v>1</v>
      </c>
      <c r="Z73" s="16">
        <f>VAR(U73:U74)</f>
        <v>0.63030251578151109</v>
      </c>
      <c r="AB73" s="61">
        <v>2210760</v>
      </c>
      <c r="AC73" s="61" t="s">
        <v>713</v>
      </c>
      <c r="AD73" s="61">
        <v>1</v>
      </c>
      <c r="AE73" s="62">
        <v>44777</v>
      </c>
      <c r="AF73" t="s">
        <v>2617</v>
      </c>
      <c r="AG73" s="14">
        <v>-56.236056080971622</v>
      </c>
      <c r="AH73" s="14">
        <v>6.4585986410190685E-2</v>
      </c>
      <c r="AI73" s="14">
        <v>-7.8135749265895731</v>
      </c>
      <c r="AJ73" s="14">
        <v>4.5880857453562948E-2</v>
      </c>
      <c r="AK73" s="14">
        <v>6.2725433317449628</v>
      </c>
      <c r="AL73" t="s">
        <v>2602</v>
      </c>
      <c r="AM73" s="16">
        <f>VAR(AG73:AG74)</f>
        <v>3.8720799679238201E-2</v>
      </c>
      <c r="AN73" s="16">
        <f>VAR(AI73:AI74)</f>
        <v>4.8967640887114536E-4</v>
      </c>
      <c r="AO73" s="16">
        <f>VAR(AK73:AK74)</f>
        <v>3.8994195924563582E-4</v>
      </c>
      <c r="AP73" s="16">
        <v>1</v>
      </c>
      <c r="AS73" s="61">
        <v>2210051</v>
      </c>
      <c r="AT73" s="61" t="s">
        <v>55</v>
      </c>
      <c r="AU73" s="61">
        <v>1</v>
      </c>
      <c r="AV73" s="62">
        <v>44718</v>
      </c>
      <c r="AW73" t="s">
        <v>2618</v>
      </c>
      <c r="AX73" s="14">
        <v>-3.8961237258093306</v>
      </c>
      <c r="AY73" s="14">
        <v>4.9108872503219929E-2</v>
      </c>
      <c r="AZ73" s="14">
        <v>-0.19940911579455212</v>
      </c>
      <c r="BA73" s="14">
        <v>2.070114189604479E-2</v>
      </c>
      <c r="BB73" s="14">
        <v>-2.3008507994529137</v>
      </c>
      <c r="BC73" t="s">
        <v>2434</v>
      </c>
      <c r="BD73" s="17">
        <f>VAR(AX73:AX74)</f>
        <v>32.645163399759724</v>
      </c>
      <c r="BE73" s="17">
        <f>VAR(AZ73:AZ74)</f>
        <v>1.3280902451316281</v>
      </c>
      <c r="BF73" s="17">
        <f>VAR(BB73:BB74)</f>
        <v>12.290838473820614</v>
      </c>
      <c r="BG73" s="17">
        <v>1</v>
      </c>
    </row>
    <row r="74" spans="1:59">
      <c r="A74" t="s">
        <v>2424</v>
      </c>
      <c r="B74" s="14">
        <v>-58.464826414961784</v>
      </c>
      <c r="C74" s="14">
        <v>0.24296264477560578</v>
      </c>
      <c r="D74" s="14">
        <v>-8.529607552730301</v>
      </c>
      <c r="E74" s="14">
        <v>4.8571949998118223E-2</v>
      </c>
      <c r="F74" s="14">
        <v>9.7720340068806237</v>
      </c>
      <c r="G74" s="2">
        <v>45194</v>
      </c>
      <c r="H74" t="s">
        <v>2619</v>
      </c>
      <c r="I74" s="14">
        <v>-58.11</v>
      </c>
      <c r="J74" s="14">
        <v>-8.44</v>
      </c>
      <c r="K74" s="17">
        <f t="shared" si="5"/>
        <v>9.4099999999999966</v>
      </c>
      <c r="L74" s="17">
        <f t="shared" si="6"/>
        <v>-0.35482641496178502</v>
      </c>
      <c r="M74" s="17">
        <f t="shared" si="7"/>
        <v>-8.9607552730301521E-2</v>
      </c>
      <c r="N74" s="17">
        <f t="shared" si="8"/>
        <v>0.36203400688062715</v>
      </c>
      <c r="P74" t="s">
        <v>2616</v>
      </c>
      <c r="Q74" s="14">
        <v>-24.84884413381419</v>
      </c>
      <c r="R74" s="14">
        <v>9.8130282253061557E-2</v>
      </c>
      <c r="S74" s="14">
        <v>-1.0450052110942132</v>
      </c>
      <c r="T74" s="14">
        <v>5.6261864508824082E-2</v>
      </c>
      <c r="U74" s="14">
        <v>-16.488802445060486</v>
      </c>
      <c r="V74" t="s">
        <v>2568</v>
      </c>
      <c r="AB74" s="61" t="s">
        <v>2620</v>
      </c>
      <c r="AC74" s="61" t="s">
        <v>713</v>
      </c>
      <c r="AD74" s="61">
        <v>1</v>
      </c>
      <c r="AE74" s="62">
        <v>44777</v>
      </c>
      <c r="AF74" t="s">
        <v>2620</v>
      </c>
      <c r="AG74" s="14">
        <v>-56.514339388696818</v>
      </c>
      <c r="AH74" s="14">
        <v>0.32897309809788983</v>
      </c>
      <c r="AI74" s="14">
        <v>-7.8448695398279931</v>
      </c>
      <c r="AJ74" s="14">
        <v>2.1160920631629519E-2</v>
      </c>
      <c r="AK74" s="14">
        <v>6.2446169299271261</v>
      </c>
      <c r="AL74" t="s">
        <v>2602</v>
      </c>
      <c r="AS74" s="61">
        <v>2210869</v>
      </c>
      <c r="AT74" s="61" t="s">
        <v>55</v>
      </c>
      <c r="AU74" s="61">
        <v>2</v>
      </c>
      <c r="AV74" s="62">
        <v>44789</v>
      </c>
      <c r="AW74" t="s">
        <v>2621</v>
      </c>
      <c r="AX74" s="14">
        <v>4.1841192655566743</v>
      </c>
      <c r="AY74" s="14">
        <v>0.17292129459923011</v>
      </c>
      <c r="AZ74" s="14">
        <v>1.4303701607528141</v>
      </c>
      <c r="BA74" s="14">
        <v>4.0998024512735626E-2</v>
      </c>
      <c r="BB74" s="14">
        <v>-7.2588420204658384</v>
      </c>
      <c r="BC74" t="s">
        <v>2622</v>
      </c>
    </row>
    <row r="75" spans="1:59">
      <c r="A75" t="s">
        <v>2424</v>
      </c>
      <c r="B75" s="14">
        <v>-58.436290184598505</v>
      </c>
      <c r="C75" s="14">
        <v>0.1134750299472808</v>
      </c>
      <c r="D75" s="14">
        <v>-8.5820693878649337</v>
      </c>
      <c r="E75" s="14">
        <v>5.792715871817615E-2</v>
      </c>
      <c r="F75" s="14">
        <v>10.220264918320964</v>
      </c>
      <c r="G75" s="2">
        <v>45194</v>
      </c>
      <c r="H75" t="s">
        <v>2619</v>
      </c>
      <c r="I75" s="14">
        <v>-58.11</v>
      </c>
      <c r="J75" s="14">
        <v>-8.44</v>
      </c>
      <c r="K75" s="17">
        <f t="shared" si="5"/>
        <v>9.4099999999999966</v>
      </c>
      <c r="L75" s="17">
        <f t="shared" si="6"/>
        <v>-0.32629018459850556</v>
      </c>
      <c r="M75" s="17">
        <f t="shared" si="7"/>
        <v>-0.14206938786493417</v>
      </c>
      <c r="N75" s="17">
        <f t="shared" si="8"/>
        <v>0.81026491832096781</v>
      </c>
      <c r="P75" t="s">
        <v>2623</v>
      </c>
      <c r="Q75" s="14">
        <v>5.4056750908330065</v>
      </c>
      <c r="R75" s="14">
        <v>0.32880896170477547</v>
      </c>
      <c r="S75" s="14">
        <v>1.3850797857152819</v>
      </c>
      <c r="T75" s="14">
        <v>7.0722676911097529E-2</v>
      </c>
      <c r="U75" s="14">
        <v>-5.6749631948892487</v>
      </c>
      <c r="V75" t="s">
        <v>2576</v>
      </c>
      <c r="W75" s="16">
        <f>VAR(Q75:Q76)</f>
        <v>3.4702767603749757E-3</v>
      </c>
      <c r="X75" s="16">
        <f>VAR(S75:S76)</f>
        <v>7.1029076144028773E-5</v>
      </c>
      <c r="Y75" s="16">
        <v>1</v>
      </c>
      <c r="Z75" s="16">
        <f>VAR(U75:U76)</f>
        <v>1.5959788014677262E-2</v>
      </c>
      <c r="AB75" s="61">
        <v>2210780</v>
      </c>
      <c r="AC75" s="61" t="s">
        <v>733</v>
      </c>
      <c r="AD75" s="61">
        <v>1</v>
      </c>
      <c r="AE75" s="62">
        <v>44781</v>
      </c>
      <c r="AF75" t="s">
        <v>2624</v>
      </c>
      <c r="AG75" s="14">
        <v>-3.8816625993421674</v>
      </c>
      <c r="AH75" s="14">
        <v>7.5762510430591234E-2</v>
      </c>
      <c r="AI75" s="14">
        <v>0.44033588123176814</v>
      </c>
      <c r="AJ75" s="14">
        <v>5.0542755406270026E-2</v>
      </c>
      <c r="AK75" s="14">
        <v>-7.4043496491963126</v>
      </c>
      <c r="AL75" t="s">
        <v>2610</v>
      </c>
      <c r="AM75" s="16">
        <f>VAR(AG75:AG76)</f>
        <v>8.0428629940720094E-5</v>
      </c>
      <c r="AN75" s="16">
        <f>VAR(AI75:AI76)</f>
        <v>1.8694713206933607E-3</v>
      </c>
      <c r="AO75" s="16">
        <f>VAR(AK75:AK76)</f>
        <v>0.11352240840840197</v>
      </c>
      <c r="AP75" s="16">
        <v>1</v>
      </c>
      <c r="AS75" s="61">
        <v>2210348</v>
      </c>
      <c r="AT75" s="61" t="s">
        <v>337</v>
      </c>
      <c r="AU75" s="61">
        <v>1</v>
      </c>
      <c r="AV75" s="62">
        <v>44741</v>
      </c>
      <c r="AW75" t="s">
        <v>2625</v>
      </c>
      <c r="AX75" s="14">
        <v>-123.48009818676071</v>
      </c>
      <c r="AY75" s="14">
        <v>8.7223348977427603E-2</v>
      </c>
      <c r="AZ75" s="14">
        <v>-15.544178025376553</v>
      </c>
      <c r="BA75" s="14">
        <v>4.2839025223761595E-2</v>
      </c>
      <c r="BB75" s="14">
        <v>0.8733260162517098</v>
      </c>
      <c r="BC75" t="s">
        <v>2516</v>
      </c>
      <c r="BD75" s="17">
        <f>VAR(AX75:AX76)</f>
        <v>63.278700140440421</v>
      </c>
      <c r="BE75" s="17">
        <f>VAR(AZ75:AZ76)</f>
        <v>1.3943992534017087</v>
      </c>
      <c r="BF75" s="17">
        <f>VAR(BB75:BB76)</f>
        <v>2.2260153049362401</v>
      </c>
      <c r="BG75" s="17">
        <v>1</v>
      </c>
    </row>
    <row r="76" spans="1:59">
      <c r="A76" t="s">
        <v>2424</v>
      </c>
      <c r="B76" s="14">
        <v>-58.465925514195419</v>
      </c>
      <c r="C76" s="14">
        <v>0.20141479938762755</v>
      </c>
      <c r="D76" s="14">
        <v>-8.5320329578789931</v>
      </c>
      <c r="E76" s="14">
        <v>2.9882057356498116E-2</v>
      </c>
      <c r="F76" s="14">
        <v>9.7903381488365255</v>
      </c>
      <c r="G76" s="2">
        <v>45194</v>
      </c>
      <c r="H76" t="s">
        <v>2619</v>
      </c>
      <c r="I76" s="14">
        <v>-58.11</v>
      </c>
      <c r="J76" s="14">
        <v>-8.44</v>
      </c>
      <c r="K76" s="17">
        <f t="shared" si="5"/>
        <v>9.4099999999999966</v>
      </c>
      <c r="L76" s="17">
        <f t="shared" si="6"/>
        <v>-0.35592551419541962</v>
      </c>
      <c r="M76" s="17">
        <f t="shared" si="7"/>
        <v>-9.2032957878993571E-2</v>
      </c>
      <c r="N76" s="17">
        <f t="shared" si="8"/>
        <v>0.38033814883652894</v>
      </c>
      <c r="P76" t="s">
        <v>2623</v>
      </c>
      <c r="Q76" s="14">
        <v>5.3223651063128425</v>
      </c>
      <c r="R76" s="14">
        <v>0.43946186962005312</v>
      </c>
      <c r="S76" s="14">
        <v>1.3969986007691393</v>
      </c>
      <c r="T76" s="14">
        <v>9.3759253342286533E-2</v>
      </c>
      <c r="U76" s="14">
        <v>-5.8536236998402718</v>
      </c>
      <c r="V76" t="s">
        <v>2576</v>
      </c>
      <c r="AB76" s="61" t="s">
        <v>2626</v>
      </c>
      <c r="AC76" s="61" t="s">
        <v>733</v>
      </c>
      <c r="AD76" s="61">
        <v>1</v>
      </c>
      <c r="AE76" s="62">
        <v>44781</v>
      </c>
      <c r="AF76" t="s">
        <v>2626</v>
      </c>
      <c r="AG76" s="14">
        <v>-3.8689796477976159</v>
      </c>
      <c r="AH76" s="14">
        <v>9.7993794523843519E-2</v>
      </c>
      <c r="AI76" s="14">
        <v>0.50148277519529438</v>
      </c>
      <c r="AJ76" s="14">
        <v>5.34316542572651E-2</v>
      </c>
      <c r="AK76" s="14">
        <v>-7.880841849359971</v>
      </c>
      <c r="AL76" t="s">
        <v>2610</v>
      </c>
      <c r="AS76" s="61">
        <v>2210636</v>
      </c>
      <c r="AT76" s="61" t="s">
        <v>337</v>
      </c>
      <c r="AU76" s="61">
        <v>2</v>
      </c>
      <c r="AV76" s="62">
        <v>44767</v>
      </c>
      <c r="AW76" t="s">
        <v>2627</v>
      </c>
      <c r="AX76" s="14">
        <v>-112.23032484322704</v>
      </c>
      <c r="AY76" s="14">
        <v>0.21872172162533199</v>
      </c>
      <c r="AZ76" s="14">
        <v>-13.874208412837625</v>
      </c>
      <c r="BA76" s="14">
        <v>7.7480548022956619E-2</v>
      </c>
      <c r="BB76" s="14">
        <v>-1.2366575405260392</v>
      </c>
      <c r="BC76" t="s">
        <v>2576</v>
      </c>
    </row>
    <row r="77" spans="1:59">
      <c r="A77" t="s">
        <v>2436</v>
      </c>
      <c r="B77" s="14">
        <v>-101.09617846325182</v>
      </c>
      <c r="C77" s="14">
        <v>0.1515079281777312</v>
      </c>
      <c r="D77" s="14">
        <v>-14.021972663599723</v>
      </c>
      <c r="E77" s="14">
        <v>4.7933915036972898E-2</v>
      </c>
      <c r="F77" s="14">
        <v>11.079602845545963</v>
      </c>
      <c r="G77" s="2">
        <v>45203</v>
      </c>
      <c r="H77" t="s">
        <v>2622</v>
      </c>
      <c r="I77" s="14">
        <v>-101.27</v>
      </c>
      <c r="J77" s="14">
        <v>-13.92</v>
      </c>
      <c r="K77" s="17">
        <f t="shared" si="5"/>
        <v>10.090000000000003</v>
      </c>
      <c r="L77" s="17">
        <f t="shared" si="6"/>
        <v>0.17382153674817857</v>
      </c>
      <c r="M77" s="17">
        <f t="shared" si="7"/>
        <v>-0.10197266359972268</v>
      </c>
      <c r="N77" s="17">
        <f t="shared" si="8"/>
        <v>0.98960284554596001</v>
      </c>
      <c r="P77" t="s">
        <v>2628</v>
      </c>
      <c r="Q77" s="14">
        <v>-34.74662789769387</v>
      </c>
      <c r="R77" s="14">
        <v>1.8463387432061551E-2</v>
      </c>
      <c r="S77" s="14">
        <v>-6.0599344905080947</v>
      </c>
      <c r="T77" s="14">
        <v>2.6411001422408868E-2</v>
      </c>
      <c r="U77" s="14">
        <v>13.732848026370888</v>
      </c>
      <c r="V77" t="s">
        <v>2576</v>
      </c>
      <c r="W77" s="16">
        <f>VAR(Q77:Q78)</f>
        <v>3.1623193933379948E-3</v>
      </c>
      <c r="X77" s="16">
        <f>VAR(S77:S78)</f>
        <v>3.1403136865313791E-3</v>
      </c>
      <c r="Y77" s="16">
        <v>1</v>
      </c>
      <c r="Z77" s="16">
        <f>VAR(U77:U78)</f>
        <v>0.25456315263677776</v>
      </c>
      <c r="AB77" s="61">
        <v>2210800</v>
      </c>
      <c r="AC77" s="61" t="s">
        <v>453</v>
      </c>
      <c r="AD77" s="61">
        <v>2</v>
      </c>
      <c r="AE77" s="62">
        <v>44783</v>
      </c>
      <c r="AF77" t="s">
        <v>2629</v>
      </c>
      <c r="AG77" s="14">
        <v>-97.658482615041777</v>
      </c>
      <c r="AH77" s="14">
        <v>0.22672389226278569</v>
      </c>
      <c r="AI77" s="14">
        <v>-12.591328007386716</v>
      </c>
      <c r="AJ77" s="14">
        <v>3.8492238720247554E-2</v>
      </c>
      <c r="AK77" s="14">
        <v>3.072141444051951</v>
      </c>
      <c r="AL77" t="s">
        <v>2610</v>
      </c>
      <c r="AM77" s="16">
        <f>VAR(AG77:AG78)</f>
        <v>1.6163942672997558E-2</v>
      </c>
      <c r="AN77" s="16">
        <f>VAR(AI77:AI78)</f>
        <v>4.4725414206895943E-3</v>
      </c>
      <c r="AO77" s="16">
        <f>VAR(AK77:AK78)</f>
        <v>0.43844790791163568</v>
      </c>
      <c r="AP77" s="16">
        <v>1</v>
      </c>
      <c r="AS77" s="61">
        <v>2210357</v>
      </c>
      <c r="AT77" s="61" t="s">
        <v>346</v>
      </c>
      <c r="AU77" s="61">
        <v>1</v>
      </c>
      <c r="AV77" s="62">
        <v>44740</v>
      </c>
      <c r="AW77" t="s">
        <v>2547</v>
      </c>
      <c r="AX77" s="14">
        <v>-133.64800313314083</v>
      </c>
      <c r="AY77" s="14">
        <v>0.21638230015252907</v>
      </c>
      <c r="AZ77" s="14">
        <v>-18.161322886703495</v>
      </c>
      <c r="BA77" s="14">
        <v>5.3435384596240747E-2</v>
      </c>
      <c r="BB77" s="14">
        <v>11.642579960487126</v>
      </c>
      <c r="BC77" t="s">
        <v>2488</v>
      </c>
      <c r="BD77" s="17">
        <f>VAR(AX77:AX78)</f>
        <v>10.234475518346112</v>
      </c>
      <c r="BE77" s="17">
        <f>VAR(AZ77:AZ78)</f>
        <v>7.3886963550232582E-2</v>
      </c>
      <c r="BF77" s="17">
        <f>VAR(BB77:BB78)</f>
        <v>1.0497317141003395</v>
      </c>
      <c r="BG77" s="17">
        <v>1</v>
      </c>
    </row>
    <row r="78" spans="1:59">
      <c r="A78" t="s">
        <v>2436</v>
      </c>
      <c r="B78" s="14">
        <v>-101.56168764070439</v>
      </c>
      <c r="C78" s="14">
        <v>0.32948441330797995</v>
      </c>
      <c r="D78" s="14">
        <v>-14.068282505012991</v>
      </c>
      <c r="E78" s="14">
        <v>6.040360343573975E-2</v>
      </c>
      <c r="F78" s="14">
        <v>10.984572399399539</v>
      </c>
      <c r="G78" s="2">
        <v>45203</v>
      </c>
      <c r="H78" t="s">
        <v>2622</v>
      </c>
      <c r="I78" s="14">
        <v>-101.27</v>
      </c>
      <c r="J78" s="14">
        <v>-13.92</v>
      </c>
      <c r="K78" s="17">
        <f t="shared" si="5"/>
        <v>10.090000000000003</v>
      </c>
      <c r="L78" s="17">
        <f t="shared" si="6"/>
        <v>-0.29168764070439579</v>
      </c>
      <c r="M78" s="17">
        <f t="shared" si="7"/>
        <v>-0.14828250501299145</v>
      </c>
      <c r="N78" s="17">
        <f t="shared" si="8"/>
        <v>0.89457239939953581</v>
      </c>
      <c r="P78" t="s">
        <v>2628</v>
      </c>
      <c r="Q78" s="14">
        <v>-34.66710030005207</v>
      </c>
      <c r="R78" s="14">
        <v>0.10804665640078336</v>
      </c>
      <c r="S78" s="14">
        <v>-6.1391848998008092</v>
      </c>
      <c r="T78" s="14">
        <v>3.2046905512331837E-2</v>
      </c>
      <c r="U78" s="14">
        <v>14.446378898354403</v>
      </c>
      <c r="V78" t="s">
        <v>2576</v>
      </c>
      <c r="AB78" s="61" t="s">
        <v>2630</v>
      </c>
      <c r="AC78" s="61" t="s">
        <v>453</v>
      </c>
      <c r="AD78" s="61">
        <v>2</v>
      </c>
      <c r="AE78" s="62">
        <v>44783</v>
      </c>
      <c r="AF78" t="s">
        <v>2630</v>
      </c>
      <c r="AG78" s="14">
        <v>-97.838282184968946</v>
      </c>
      <c r="AH78" s="14">
        <v>0.1308689420017187</v>
      </c>
      <c r="AI78" s="14">
        <v>-12.496749559305881</v>
      </c>
      <c r="AJ78" s="14">
        <v>4.4342935057896195E-2</v>
      </c>
      <c r="AK78" s="14">
        <v>2.135714289478102</v>
      </c>
      <c r="AL78" t="s">
        <v>2610</v>
      </c>
      <c r="AS78" s="61">
        <v>2210673</v>
      </c>
      <c r="AT78" s="61" t="s">
        <v>346</v>
      </c>
      <c r="AU78" s="61">
        <v>2</v>
      </c>
      <c r="AV78" s="62">
        <v>44770</v>
      </c>
      <c r="AW78" t="s">
        <v>2631</v>
      </c>
      <c r="AX78" s="14">
        <v>-129.1237406477525</v>
      </c>
      <c r="AY78" s="14">
        <v>8.227254733702527E-2</v>
      </c>
      <c r="AZ78" s="14">
        <v>-17.776909142021459</v>
      </c>
      <c r="BA78" s="14">
        <v>4.2757514540261568E-2</v>
      </c>
      <c r="BB78" s="14">
        <v>13.091532488419176</v>
      </c>
      <c r="BC78" t="s">
        <v>2585</v>
      </c>
    </row>
    <row r="79" spans="1:59">
      <c r="A79" t="s">
        <v>2436</v>
      </c>
      <c r="B79" s="14">
        <v>-101.0407464827023</v>
      </c>
      <c r="C79" s="14">
        <v>0.12605396972926688</v>
      </c>
      <c r="D79" s="14">
        <v>-13.968861130954885</v>
      </c>
      <c r="E79" s="14">
        <v>5.2294630103500911E-2</v>
      </c>
      <c r="F79" s="14">
        <v>10.710142564936774</v>
      </c>
      <c r="G79" s="2">
        <v>45203</v>
      </c>
      <c r="H79" t="s">
        <v>2622</v>
      </c>
      <c r="I79" s="14">
        <v>-101.27</v>
      </c>
      <c r="J79" s="14">
        <v>-13.92</v>
      </c>
      <c r="K79" s="17">
        <f t="shared" si="5"/>
        <v>10.090000000000003</v>
      </c>
      <c r="L79" s="17">
        <f t="shared" si="6"/>
        <v>0.22925351729769261</v>
      </c>
      <c r="M79" s="17">
        <f t="shared" si="7"/>
        <v>-4.8861130954884757E-2</v>
      </c>
      <c r="N79" s="17">
        <f t="shared" si="8"/>
        <v>0.62014256493677067</v>
      </c>
      <c r="P79" t="s">
        <v>2632</v>
      </c>
      <c r="Q79" s="14">
        <v>-24.516065034609682</v>
      </c>
      <c r="R79" s="14">
        <v>0.21785403055027913</v>
      </c>
      <c r="S79" s="14">
        <v>-1.2434766013584286</v>
      </c>
      <c r="T79" s="14">
        <v>4.1203628805934291E-2</v>
      </c>
      <c r="U79" s="14">
        <v>-14.568252223742252</v>
      </c>
      <c r="V79" t="s">
        <v>2585</v>
      </c>
      <c r="W79" s="16">
        <f>VAR(Q79:Q80)</f>
        <v>0.15348368557543796</v>
      </c>
      <c r="X79" s="16">
        <f>VAR(S79:S80)</f>
        <v>2.7369164222740039E-4</v>
      </c>
      <c r="Y79" s="16">
        <v>1</v>
      </c>
      <c r="Z79" s="16">
        <f>VAR(U79:U80)</f>
        <v>6.729920959179958E-2</v>
      </c>
      <c r="AB79" s="61">
        <v>2210840</v>
      </c>
      <c r="AC79" s="61" t="s">
        <v>788</v>
      </c>
      <c r="AD79" s="61">
        <v>1</v>
      </c>
      <c r="AE79" s="62">
        <v>44782</v>
      </c>
      <c r="AF79" t="s">
        <v>2633</v>
      </c>
      <c r="AG79" s="14">
        <v>-123.78353607651087</v>
      </c>
      <c r="AH79" s="14">
        <v>0.10644763340261584</v>
      </c>
      <c r="AI79" s="14">
        <v>-16.682703295771176</v>
      </c>
      <c r="AJ79" s="14">
        <v>3.6490585545520614E-2</v>
      </c>
      <c r="AK79" s="14">
        <v>9.6780902896585417</v>
      </c>
      <c r="AL79" t="s">
        <v>2619</v>
      </c>
      <c r="AM79" s="16">
        <f>VAR(AG79:AG80)</f>
        <v>1.4043357380638474E-5</v>
      </c>
      <c r="AN79" s="16">
        <f>VAR(AI79:AI80)</f>
        <v>7.0671772333839205E-4</v>
      </c>
      <c r="AO79" s="16">
        <f>VAR(AK79:AK80)</f>
        <v>4.365001387279354E-2</v>
      </c>
      <c r="AP79" s="16">
        <v>1</v>
      </c>
      <c r="AS79" s="61">
        <v>2210301</v>
      </c>
      <c r="AT79" s="61" t="s">
        <v>291</v>
      </c>
      <c r="AU79" s="61">
        <v>1</v>
      </c>
      <c r="AV79" s="62">
        <v>44740</v>
      </c>
      <c r="AW79" t="s">
        <v>2634</v>
      </c>
      <c r="AX79" s="14">
        <v>-47.848212678450103</v>
      </c>
      <c r="AY79" s="14">
        <v>0.23478965484757791</v>
      </c>
      <c r="AZ79" s="14">
        <v>-7.6470443626959481</v>
      </c>
      <c r="BA79" s="14">
        <v>3.167177776081348E-2</v>
      </c>
      <c r="BB79" s="14">
        <v>13.328142223117482</v>
      </c>
      <c r="BC79" t="s">
        <v>2505</v>
      </c>
      <c r="BD79" s="17">
        <f>VAR(AX79:AX80)</f>
        <v>3.7172890252470907</v>
      </c>
      <c r="BE79" s="17">
        <f>VAR(AZ79:AZ80)</f>
        <v>0.15825324396091545</v>
      </c>
      <c r="BF79" s="17">
        <f>VAR(BB79:BB80)</f>
        <v>1.5736630337651536</v>
      </c>
      <c r="BG79" s="17">
        <v>1</v>
      </c>
    </row>
    <row r="80" spans="1:59">
      <c r="A80" t="s">
        <v>2445</v>
      </c>
      <c r="B80" s="14">
        <v>-1.9641669300172748</v>
      </c>
      <c r="C80" s="14">
        <v>0.3719703847939157</v>
      </c>
      <c r="D80" s="14">
        <v>0.21639948865137537</v>
      </c>
      <c r="E80" s="14">
        <v>2.6811414813213575E-2</v>
      </c>
      <c r="F80" s="14">
        <v>-3.6953628392282778</v>
      </c>
      <c r="G80" s="2">
        <v>45216</v>
      </c>
      <c r="H80" t="s">
        <v>2635</v>
      </c>
      <c r="I80" s="14">
        <v>-2.6</v>
      </c>
      <c r="J80" s="14">
        <v>-0.25</v>
      </c>
      <c r="K80" s="14">
        <f t="shared" si="5"/>
        <v>-0.60000000000000009</v>
      </c>
      <c r="L80" s="14">
        <f t="shared" si="6"/>
        <v>0.63583306998272526</v>
      </c>
      <c r="M80" s="14">
        <f t="shared" si="7"/>
        <v>0.46639948865137537</v>
      </c>
      <c r="N80" s="14">
        <f t="shared" si="8"/>
        <v>-3.0953628392282777</v>
      </c>
      <c r="P80" t="s">
        <v>2636</v>
      </c>
      <c r="Q80" s="14">
        <v>-23.962018672695017</v>
      </c>
      <c r="R80" s="14">
        <v>0.15597988008591582</v>
      </c>
      <c r="S80" s="14">
        <v>-1.2200803776363234</v>
      </c>
      <c r="T80" s="14">
        <v>4.0107341177839054E-2</v>
      </c>
      <c r="U80" s="14">
        <v>-14.20137565160443</v>
      </c>
      <c r="V80" t="s">
        <v>2585</v>
      </c>
      <c r="AB80" s="61" t="s">
        <v>2637</v>
      </c>
      <c r="AC80" s="61" t="s">
        <v>788</v>
      </c>
      <c r="AD80" s="61">
        <v>1</v>
      </c>
      <c r="AE80" s="62">
        <v>44782</v>
      </c>
      <c r="AF80" t="s">
        <v>2637</v>
      </c>
      <c r="AG80" s="14">
        <v>-123.77823638644811</v>
      </c>
      <c r="AH80" s="14">
        <v>7.7081309603671391E-2</v>
      </c>
      <c r="AI80" s="14">
        <v>-16.64510761188756</v>
      </c>
      <c r="AJ80" s="14">
        <v>3.9798505858341743E-2</v>
      </c>
      <c r="AK80" s="14">
        <v>9.3826245086523699</v>
      </c>
      <c r="AL80" t="s">
        <v>2619</v>
      </c>
      <c r="AS80" s="68">
        <v>2210873</v>
      </c>
      <c r="AT80" s="68" t="s">
        <v>291</v>
      </c>
      <c r="AU80" s="68">
        <v>2</v>
      </c>
      <c r="AV80" s="69">
        <v>44789</v>
      </c>
      <c r="AW80" s="70" t="s">
        <v>2638</v>
      </c>
      <c r="AX80" s="71">
        <v>-45.12157041176124</v>
      </c>
      <c r="AY80" s="71">
        <v>0.19968833411379747</v>
      </c>
      <c r="AZ80" s="71">
        <v>-7.0844552693766492</v>
      </c>
      <c r="BA80" s="71">
        <v>4.7562358060711706E-2</v>
      </c>
      <c r="BB80" s="71">
        <v>11.554071743251953</v>
      </c>
      <c r="BC80" s="70" t="s">
        <v>2622</v>
      </c>
    </row>
    <row r="81" spans="1:59">
      <c r="A81" t="s">
        <v>2445</v>
      </c>
      <c r="B81" s="14">
        <v>-2.462725087603701</v>
      </c>
      <c r="C81" s="14">
        <v>0.12959228950757787</v>
      </c>
      <c r="D81" s="14">
        <v>9.4545799055711921E-2</v>
      </c>
      <c r="E81" s="14">
        <v>3.0362578789590561E-2</v>
      </c>
      <c r="F81" s="14">
        <v>-3.2190914800493964</v>
      </c>
      <c r="G81" s="2">
        <v>45216</v>
      </c>
      <c r="H81" t="s">
        <v>2635</v>
      </c>
      <c r="I81" s="14">
        <v>-2.6</v>
      </c>
      <c r="J81" s="14">
        <v>-0.25</v>
      </c>
      <c r="K81" s="14">
        <f t="shared" si="5"/>
        <v>-0.60000000000000009</v>
      </c>
      <c r="L81" s="14">
        <f t="shared" si="6"/>
        <v>0.13727491239629908</v>
      </c>
      <c r="M81" s="14">
        <f t="shared" si="7"/>
        <v>0.34454579905571192</v>
      </c>
      <c r="N81" s="14">
        <f t="shared" si="8"/>
        <v>-2.6190914800493963</v>
      </c>
      <c r="P81" t="s">
        <v>2639</v>
      </c>
      <c r="Q81" s="14">
        <v>12.467842114549489</v>
      </c>
      <c r="R81" s="14">
        <v>0.13326957877930662</v>
      </c>
      <c r="S81" s="14">
        <v>2.811229028160056</v>
      </c>
      <c r="T81" s="14">
        <v>2.7942033419472392E-2</v>
      </c>
      <c r="U81" s="14">
        <v>-10.021990110730959</v>
      </c>
      <c r="V81" t="s">
        <v>2585</v>
      </c>
      <c r="W81" s="16">
        <f>VAR(Q81:Q82)</f>
        <v>1.2462275323952225E-2</v>
      </c>
      <c r="X81" s="16">
        <f>VAR(S81:S82)</f>
        <v>3.484029528383689E-4</v>
      </c>
      <c r="Y81" s="16">
        <v>1</v>
      </c>
      <c r="Z81" s="16">
        <f>VAR(U81:U82)</f>
        <v>6.8099601519239369E-2</v>
      </c>
      <c r="AB81" s="61">
        <v>2210860</v>
      </c>
      <c r="AC81" s="61" t="s">
        <v>806</v>
      </c>
      <c r="AD81" s="61">
        <v>1</v>
      </c>
      <c r="AE81" s="62">
        <v>44783</v>
      </c>
      <c r="AF81" t="s">
        <v>2640</v>
      </c>
      <c r="AG81" s="14">
        <v>-116.54957690075912</v>
      </c>
      <c r="AH81" s="14">
        <v>2.5618378578422245E-2</v>
      </c>
      <c r="AI81" s="14">
        <v>-14.362091064646005</v>
      </c>
      <c r="AJ81" s="14">
        <v>3.2301246068587468E-2</v>
      </c>
      <c r="AK81" s="14">
        <v>-1.6528483835910777</v>
      </c>
      <c r="AL81" t="s">
        <v>2622</v>
      </c>
      <c r="AM81" s="16">
        <f>VAR(AG81:AG82)</f>
        <v>1.0541498975507208E-2</v>
      </c>
      <c r="AN81" s="16">
        <f>VAR(AI81:AI82)</f>
        <v>3.5933334794251366E-5</v>
      </c>
      <c r="AO81" s="16">
        <f>VAR(AK81:AK82)</f>
        <v>2.9938697984965524E-3</v>
      </c>
      <c r="AP81" s="16">
        <v>1</v>
      </c>
      <c r="AS81" s="72">
        <v>2210475</v>
      </c>
      <c r="AT81" s="72" t="s">
        <v>453</v>
      </c>
      <c r="AU81" s="72">
        <v>1</v>
      </c>
      <c r="AV81" s="73">
        <v>44755</v>
      </c>
      <c r="AW81" s="74" t="s">
        <v>2641</v>
      </c>
      <c r="AX81" s="75">
        <v>-100.02577948065006</v>
      </c>
      <c r="AY81" s="75">
        <v>9.1844561828262353E-2</v>
      </c>
      <c r="AZ81" s="75">
        <v>-13.299906914920086</v>
      </c>
      <c r="BA81" s="75">
        <v>3.2541000718506873E-2</v>
      </c>
      <c r="BB81" s="75">
        <v>6.3734758387106325</v>
      </c>
      <c r="BC81" s="74" t="s">
        <v>2508</v>
      </c>
      <c r="BD81" s="17">
        <f>VAR(AX81:AX82)</f>
        <v>2.8020472249593968</v>
      </c>
      <c r="BE81" s="17">
        <f>VAR(AZ81:AZ82)</f>
        <v>0.25104203410059234</v>
      </c>
      <c r="BF81" s="17">
        <f>VAR(BB81:BB82)</f>
        <v>5.4494043926782041</v>
      </c>
      <c r="BG81" s="17">
        <v>1</v>
      </c>
    </row>
    <row r="82" spans="1:59">
      <c r="A82" t="s">
        <v>2445</v>
      </c>
      <c r="B82" s="14">
        <v>-1.9942217527495476</v>
      </c>
      <c r="C82" s="14">
        <v>6.9649566043989336E-2</v>
      </c>
      <c r="D82" s="14">
        <v>0.14256723281924621</v>
      </c>
      <c r="E82" s="14">
        <v>4.4747484271089204E-2</v>
      </c>
      <c r="F82" s="14">
        <v>-3.1347596153035173</v>
      </c>
      <c r="G82" s="2">
        <v>45216</v>
      </c>
      <c r="H82" t="s">
        <v>2635</v>
      </c>
      <c r="I82" s="14">
        <v>-2.6</v>
      </c>
      <c r="J82" s="14">
        <v>-0.25</v>
      </c>
      <c r="K82" s="14">
        <f t="shared" si="5"/>
        <v>-0.60000000000000009</v>
      </c>
      <c r="L82" s="14">
        <f t="shared" si="6"/>
        <v>0.60577824725045248</v>
      </c>
      <c r="M82" s="14">
        <f t="shared" si="7"/>
        <v>0.39256723281924621</v>
      </c>
      <c r="N82" s="14">
        <f t="shared" si="8"/>
        <v>-2.5347596153035172</v>
      </c>
      <c r="P82" t="s">
        <v>2639</v>
      </c>
      <c r="Q82" s="14">
        <v>12.625717225469179</v>
      </c>
      <c r="R82" s="14">
        <v>0.10870369646726287</v>
      </c>
      <c r="S82" s="14">
        <v>2.7848319467744798</v>
      </c>
      <c r="T82" s="14">
        <v>3.5139913925334061E-2</v>
      </c>
      <c r="U82" s="14">
        <v>-9.6529383487266589</v>
      </c>
      <c r="V82" t="s">
        <v>2585</v>
      </c>
      <c r="AB82" s="61" t="s">
        <v>2642</v>
      </c>
      <c r="AC82" s="61" t="s">
        <v>806</v>
      </c>
      <c r="AD82" s="61">
        <v>1</v>
      </c>
      <c r="AE82" s="62">
        <v>44783</v>
      </c>
      <c r="AF82" t="s">
        <v>2642</v>
      </c>
      <c r="AG82" s="14">
        <v>-116.69477675596227</v>
      </c>
      <c r="AH82" s="14">
        <v>0.16252720974904539</v>
      </c>
      <c r="AI82" s="14">
        <v>-14.370568485809809</v>
      </c>
      <c r="AJ82" s="14">
        <v>3.3987829582090096E-2</v>
      </c>
      <c r="AK82" s="14">
        <v>-1.7302288694837955</v>
      </c>
      <c r="AL82" t="s">
        <v>2622</v>
      </c>
      <c r="AS82" s="72">
        <v>2210800</v>
      </c>
      <c r="AT82" s="72" t="s">
        <v>453</v>
      </c>
      <c r="AU82" s="72">
        <v>2</v>
      </c>
      <c r="AV82" s="73">
        <v>44783</v>
      </c>
      <c r="AW82" s="74" t="s">
        <v>2629</v>
      </c>
      <c r="AX82" s="75">
        <v>-97.658482615041777</v>
      </c>
      <c r="AY82" s="75">
        <v>0.22672389226278569</v>
      </c>
      <c r="AZ82" s="75">
        <v>-12.591328007386716</v>
      </c>
      <c r="BA82" s="75">
        <v>3.8492238720247554E-2</v>
      </c>
      <c r="BB82" s="75">
        <v>3.072141444051951</v>
      </c>
      <c r="BC82" s="74" t="s">
        <v>2610</v>
      </c>
    </row>
    <row r="83" spans="1:59">
      <c r="A83" t="s">
        <v>2424</v>
      </c>
      <c r="B83" s="14">
        <v>-58.052965372996702</v>
      </c>
      <c r="C83" s="14">
        <v>4.3239650613420312E-2</v>
      </c>
      <c r="D83" s="14">
        <v>-8.634631004468595</v>
      </c>
      <c r="E83" s="14">
        <v>2.9695743545900259E-2</v>
      </c>
      <c r="F83" s="14">
        <v>11.024082662752058</v>
      </c>
      <c r="G83" s="2">
        <v>45217</v>
      </c>
      <c r="H83" t="s">
        <v>2643</v>
      </c>
      <c r="I83" s="14">
        <v>-58.11</v>
      </c>
      <c r="J83" s="14">
        <v>-8.44</v>
      </c>
      <c r="K83" s="17">
        <f t="shared" si="5"/>
        <v>9.4099999999999966</v>
      </c>
      <c r="L83" s="17">
        <f t="shared" si="6"/>
        <v>5.7034627003297089E-2</v>
      </c>
      <c r="M83" s="17">
        <f t="shared" si="7"/>
        <v>-0.19463100446859549</v>
      </c>
      <c r="N83" s="17">
        <f t="shared" si="8"/>
        <v>1.614082662752061</v>
      </c>
      <c r="P83" t="s">
        <v>2644</v>
      </c>
      <c r="Q83" s="14">
        <v>-18.668153282163868</v>
      </c>
      <c r="R83" s="14">
        <v>0.15992240620598058</v>
      </c>
      <c r="S83" s="14">
        <v>-2.060524955231041</v>
      </c>
      <c r="T83" s="14">
        <v>8.5555188537083368E-2</v>
      </c>
      <c r="U83" s="14">
        <v>-2.18395364031554</v>
      </c>
      <c r="V83" t="s">
        <v>2593</v>
      </c>
      <c r="W83" s="16">
        <f>VAR(Q83:Q84)</f>
        <v>1.0274434861300252E-3</v>
      </c>
      <c r="X83" s="16">
        <f>VAR(S83:S84)</f>
        <v>2.6068479376029367E-4</v>
      </c>
      <c r="Y83" s="16">
        <v>1</v>
      </c>
      <c r="Z83" s="16">
        <f>VAR(U83:U84)</f>
        <v>2.5991774901861119E-2</v>
      </c>
      <c r="AB83" s="61">
        <v>2210880</v>
      </c>
      <c r="AC83" s="61" t="s">
        <v>821</v>
      </c>
      <c r="AD83" s="61">
        <v>1</v>
      </c>
      <c r="AE83" s="62">
        <v>44789</v>
      </c>
      <c r="AF83" t="s">
        <v>2645</v>
      </c>
      <c r="AG83" s="14">
        <v>-107.46187071748331</v>
      </c>
      <c r="AH83" s="14">
        <v>5.7991415726327669E-2</v>
      </c>
      <c r="AI83" s="14">
        <v>-13.019710728376237</v>
      </c>
      <c r="AJ83" s="14">
        <v>5.4825308705267493E-2</v>
      </c>
      <c r="AK83" s="14">
        <v>-3.3041848904734081</v>
      </c>
      <c r="AL83" t="s">
        <v>2635</v>
      </c>
      <c r="AM83" s="16">
        <f>VAR(AG83:AG84)</f>
        <v>5.2091085522020623E-2</v>
      </c>
      <c r="AN83" s="16">
        <f>VAR(AI83:AI84)</f>
        <v>2.3481043760963834E-3</v>
      </c>
      <c r="AO83" s="16">
        <f>VAR(AK83:AK84)</f>
        <v>0.37932376611968976</v>
      </c>
      <c r="AP83" s="16">
        <v>1</v>
      </c>
      <c r="AS83" s="61">
        <v>2210329</v>
      </c>
      <c r="AT83" s="61" t="s">
        <v>318</v>
      </c>
      <c r="AU83" s="61">
        <v>1</v>
      </c>
      <c r="AV83" s="62">
        <v>44740</v>
      </c>
      <c r="AW83" t="s">
        <v>2646</v>
      </c>
      <c r="AX83" s="14">
        <v>-47.495063603249065</v>
      </c>
      <c r="AY83" s="14">
        <v>0.13266860072314324</v>
      </c>
      <c r="AZ83" s="14">
        <v>-7.1387829078231047</v>
      </c>
      <c r="BA83" s="14">
        <v>4.6078626680879212E-2</v>
      </c>
      <c r="BB83" s="14">
        <v>9.6151996593357723</v>
      </c>
      <c r="BC83" t="s">
        <v>2516</v>
      </c>
      <c r="BD83" s="17">
        <f>VAR(AX83:AX84)</f>
        <v>30.076644707255277</v>
      </c>
      <c r="BE83" s="17">
        <f>VAR(AZ83:AZ84)</f>
        <v>1.3134320154279209</v>
      </c>
      <c r="BF83" s="17">
        <f>VAR(BB83:BB84)</f>
        <v>13.573234934276002</v>
      </c>
      <c r="BG83" s="17">
        <v>1</v>
      </c>
    </row>
    <row r="84" spans="1:59">
      <c r="A84" t="s">
        <v>2424</v>
      </c>
      <c r="B84" s="14">
        <v>-58.247579023902681</v>
      </c>
      <c r="C84" s="14">
        <v>0.22813307155495427</v>
      </c>
      <c r="D84" s="14">
        <v>-8.5131206941308211</v>
      </c>
      <c r="E84" s="14">
        <v>2.9011081919032931E-2</v>
      </c>
      <c r="F84" s="14">
        <v>9.8573865291438878</v>
      </c>
      <c r="G84" s="2">
        <v>45217</v>
      </c>
      <c r="H84" t="s">
        <v>2643</v>
      </c>
      <c r="I84" s="14">
        <v>-58.11</v>
      </c>
      <c r="J84" s="14">
        <v>-8.44</v>
      </c>
      <c r="K84" s="17">
        <f t="shared" si="5"/>
        <v>9.4099999999999966</v>
      </c>
      <c r="L84" s="17">
        <f t="shared" si="6"/>
        <v>-0.13757902390268129</v>
      </c>
      <c r="M84" s="17">
        <f t="shared" si="7"/>
        <v>-7.3120694130821562E-2</v>
      </c>
      <c r="N84" s="17">
        <f t="shared" si="8"/>
        <v>0.44738652914389121</v>
      </c>
      <c r="P84" t="s">
        <v>2644</v>
      </c>
      <c r="Q84" s="14">
        <v>-18.622822421017624</v>
      </c>
      <c r="R84" s="14">
        <v>0.11572922490575351</v>
      </c>
      <c r="S84" s="14">
        <v>-2.0833584741784259</v>
      </c>
      <c r="T84" s="14">
        <v>2.9868908063954362E-2</v>
      </c>
      <c r="U84" s="14">
        <v>-1.9559546275902164</v>
      </c>
      <c r="V84" t="s">
        <v>2593</v>
      </c>
      <c r="AB84" s="61" t="s">
        <v>2647</v>
      </c>
      <c r="AC84" s="61" t="s">
        <v>821</v>
      </c>
      <c r="AD84" s="61">
        <v>1</v>
      </c>
      <c r="AE84" s="62">
        <v>44789</v>
      </c>
      <c r="AF84" t="s">
        <v>2648</v>
      </c>
      <c r="AG84" s="14">
        <v>-107.7846433480517</v>
      </c>
      <c r="AH84" s="14">
        <v>0.10322886686462851</v>
      </c>
      <c r="AI84" s="14">
        <v>-12.951181838466997</v>
      </c>
      <c r="AJ84" s="14">
        <v>3.9815921243394961E-2</v>
      </c>
      <c r="AK84" s="14">
        <v>-4.1751886403157243</v>
      </c>
      <c r="AL84" t="s">
        <v>2635</v>
      </c>
      <c r="AS84" s="61">
        <v>2210749</v>
      </c>
      <c r="AT84" s="61" t="s">
        <v>318</v>
      </c>
      <c r="AU84" s="61">
        <v>2</v>
      </c>
      <c r="AV84" s="62">
        <v>44776</v>
      </c>
      <c r="AW84" t="s">
        <v>2649</v>
      </c>
      <c r="AX84" s="14">
        <v>-39.739208433475035</v>
      </c>
      <c r="AY84" s="14">
        <v>0.17629060850616202</v>
      </c>
      <c r="AZ84" s="14">
        <v>-5.5180225828966032</v>
      </c>
      <c r="BA84" s="14">
        <v>4.4988229475994339E-2</v>
      </c>
      <c r="BB84" s="14">
        <v>4.4049722296977905</v>
      </c>
      <c r="BC84" t="s">
        <v>2602</v>
      </c>
    </row>
    <row r="85" spans="1:59">
      <c r="A85" t="s">
        <v>2424</v>
      </c>
      <c r="B85" s="14">
        <v>-57.982775468157506</v>
      </c>
      <c r="C85" s="14">
        <v>0.17868607005523934</v>
      </c>
      <c r="D85" s="14">
        <v>-8.4531281616622707</v>
      </c>
      <c r="E85" s="14">
        <v>9.2787461058703689E-3</v>
      </c>
      <c r="F85" s="14">
        <v>9.6422498251406594</v>
      </c>
      <c r="G85" s="2">
        <v>45217</v>
      </c>
      <c r="H85" t="s">
        <v>2643</v>
      </c>
      <c r="I85" s="14">
        <v>-58.11</v>
      </c>
      <c r="J85" s="14">
        <v>-8.44</v>
      </c>
      <c r="K85" s="17">
        <f t="shared" si="5"/>
        <v>9.4099999999999966</v>
      </c>
      <c r="L85" s="17">
        <f t="shared" si="6"/>
        <v>0.1272245318424936</v>
      </c>
      <c r="M85" s="17">
        <f t="shared" si="7"/>
        <v>-1.3128161662271154E-2</v>
      </c>
      <c r="N85" s="17">
        <f t="shared" si="8"/>
        <v>0.23224982514066284</v>
      </c>
      <c r="P85" t="s">
        <v>2650</v>
      </c>
      <c r="Q85" s="14">
        <v>-13.134180242870304</v>
      </c>
      <c r="R85" s="14">
        <v>0.16019298783899386</v>
      </c>
      <c r="S85" s="14">
        <v>-1.8434277027695734</v>
      </c>
      <c r="T85" s="14">
        <v>3.415944064568683E-2</v>
      </c>
      <c r="U85" s="14">
        <v>1.6132413792862828</v>
      </c>
      <c r="V85" t="s">
        <v>2593</v>
      </c>
      <c r="W85" s="16">
        <f>VAR(Q85:Q86)</f>
        <v>3.1017033548395363E-4</v>
      </c>
      <c r="X85" s="16">
        <f>VAR(S85:S86)</f>
        <v>5.9406045644492655E-4</v>
      </c>
      <c r="Y85" s="16">
        <v>1</v>
      </c>
      <c r="Z85" s="16">
        <f>VAR(U85:U86)</f>
        <v>4.5198120965267208E-2</v>
      </c>
      <c r="AB85" s="61">
        <v>2210900</v>
      </c>
      <c r="AC85" s="61" t="s">
        <v>175</v>
      </c>
      <c r="AD85" s="61">
        <v>2</v>
      </c>
      <c r="AE85" s="62">
        <v>44791</v>
      </c>
      <c r="AF85" t="s">
        <v>2651</v>
      </c>
      <c r="AG85" s="14">
        <v>-27.84683779675143</v>
      </c>
      <c r="AH85" s="14">
        <v>8.5687041823606425E-2</v>
      </c>
      <c r="AI85" s="14">
        <v>-4.9139481892899184</v>
      </c>
      <c r="AJ85" s="14">
        <v>2.3007721057893941E-2</v>
      </c>
      <c r="AK85" s="14">
        <v>11.464747717567917</v>
      </c>
      <c r="AL85" t="s">
        <v>2635</v>
      </c>
      <c r="AM85" s="16">
        <f>VAR(AG85:AG86)</f>
        <v>6.9431171115844798E-7</v>
      </c>
      <c r="AN85" s="16">
        <f>VAR(AI85:AI86)</f>
        <v>1.6325064324934117E-3</v>
      </c>
      <c r="AO85" s="16">
        <f>VAR(AK85:AK86)</f>
        <v>0.10501977833480006</v>
      </c>
      <c r="AP85" s="16">
        <v>1</v>
      </c>
      <c r="AS85" s="72">
        <v>2210544</v>
      </c>
      <c r="AT85" s="72" t="s">
        <v>512</v>
      </c>
      <c r="AU85" s="72">
        <v>1</v>
      </c>
      <c r="AV85" s="73">
        <v>44762</v>
      </c>
      <c r="AW85" s="74" t="s">
        <v>2652</v>
      </c>
      <c r="AX85" s="75">
        <v>-12.616762315908442</v>
      </c>
      <c r="AY85" s="75">
        <v>7.6302402026035998E-2</v>
      </c>
      <c r="AZ85" s="75">
        <v>-1.4117454984357014</v>
      </c>
      <c r="BA85" s="75">
        <v>4.6890950038324719E-2</v>
      </c>
      <c r="BB85" s="75">
        <v>-1.3227983284228308</v>
      </c>
      <c r="BC85" s="74" t="s">
        <v>2526</v>
      </c>
      <c r="BD85" s="17">
        <f>VAR(AX85:AX86)</f>
        <v>2.2738250953077075</v>
      </c>
      <c r="BE85" s="17">
        <f>VAR(AZ85:AZ86)</f>
        <v>3.4418316830405526E-2</v>
      </c>
      <c r="BF85" s="17">
        <f>VAR(BB85:BB86)</f>
        <v>5.6391278311301472E-4</v>
      </c>
      <c r="BG85" s="17">
        <v>1</v>
      </c>
    </row>
    <row r="86" spans="1:59">
      <c r="A86" t="s">
        <v>2445</v>
      </c>
      <c r="B86" s="14">
        <v>-2.2959881219909164</v>
      </c>
      <c r="C86" s="14">
        <v>0.19567594895455481</v>
      </c>
      <c r="D86" s="14">
        <v>2.4840187856284279E-2</v>
      </c>
      <c r="E86" s="14">
        <v>4.1181397800232229E-2</v>
      </c>
      <c r="F86" s="14">
        <v>-2.4947096248411906</v>
      </c>
      <c r="G86" s="2">
        <v>45169</v>
      </c>
      <c r="H86" t="s">
        <v>2512</v>
      </c>
      <c r="I86" s="14">
        <v>-2.6</v>
      </c>
      <c r="J86" s="14">
        <v>-0.25</v>
      </c>
      <c r="K86" s="14">
        <f t="shared" si="5"/>
        <v>-0.60000000000000009</v>
      </c>
      <c r="L86" s="14">
        <f t="shared" si="6"/>
        <v>0.30401187800908369</v>
      </c>
      <c r="M86" s="14">
        <f t="shared" si="7"/>
        <v>0.27484018785628428</v>
      </c>
      <c r="N86" s="14">
        <f t="shared" si="8"/>
        <v>-1.8947096248411905</v>
      </c>
      <c r="P86" t="s">
        <v>2650</v>
      </c>
      <c r="Q86" s="14">
        <v>-13.159086881964488</v>
      </c>
      <c r="R86" s="14">
        <v>0.11473864789312578</v>
      </c>
      <c r="S86" s="14">
        <v>-1.8089585729156032</v>
      </c>
      <c r="T86" s="14">
        <v>3.4347741733749451E-2</v>
      </c>
      <c r="U86" s="14">
        <v>1.3125817013603385</v>
      </c>
      <c r="V86" t="s">
        <v>2593</v>
      </c>
      <c r="AB86" s="61" t="s">
        <v>2653</v>
      </c>
      <c r="AC86" s="61" t="s">
        <v>175</v>
      </c>
      <c r="AD86" s="61">
        <v>2</v>
      </c>
      <c r="AE86" s="62">
        <v>44791</v>
      </c>
      <c r="AF86" t="s">
        <v>2654</v>
      </c>
      <c r="AG86" s="14">
        <v>-27.848016195420097</v>
      </c>
      <c r="AH86" s="14">
        <v>0.18005817309784625</v>
      </c>
      <c r="AI86" s="14">
        <v>-4.8568078982074709</v>
      </c>
      <c r="AJ86" s="14">
        <v>1.1001016600777765E-2</v>
      </c>
      <c r="AK86" s="14">
        <v>11.00644699023967</v>
      </c>
      <c r="AL86" t="s">
        <v>2635</v>
      </c>
      <c r="AS86" s="72">
        <v>2210849</v>
      </c>
      <c r="AT86" s="72" t="s">
        <v>512</v>
      </c>
      <c r="AU86" s="72">
        <v>2</v>
      </c>
      <c r="AV86" s="73">
        <v>44784</v>
      </c>
      <c r="AW86" s="74" t="s">
        <v>2655</v>
      </c>
      <c r="AX86" s="75">
        <v>-10.484240290086571</v>
      </c>
      <c r="AY86" s="75">
        <v>9.4055132608003439E-2</v>
      </c>
      <c r="AZ86" s="75">
        <v>-1.1493781344957266</v>
      </c>
      <c r="BA86" s="75">
        <v>5.8243459672057137E-2</v>
      </c>
      <c r="BB86" s="75">
        <v>-1.2892152141207589</v>
      </c>
      <c r="BC86" s="74" t="s">
        <v>2622</v>
      </c>
    </row>
    <row r="87" spans="1:59">
      <c r="A87" t="s">
        <v>2445</v>
      </c>
      <c r="B87" s="14">
        <v>-2.6956226703348798</v>
      </c>
      <c r="C87" s="14">
        <v>0.43140829545469617</v>
      </c>
      <c r="D87" s="14">
        <v>0.18306329981088165</v>
      </c>
      <c r="E87" s="14">
        <v>0.12432577386863239</v>
      </c>
      <c r="F87" s="14">
        <v>-4.1601290688219326</v>
      </c>
      <c r="G87" s="2">
        <v>45169</v>
      </c>
      <c r="H87" t="s">
        <v>2512</v>
      </c>
      <c r="I87" s="14">
        <v>-2.6</v>
      </c>
      <c r="J87" s="14">
        <v>-0.25</v>
      </c>
      <c r="K87" s="14">
        <f t="shared" si="5"/>
        <v>-0.60000000000000009</v>
      </c>
      <c r="L87" s="14">
        <f t="shared" si="6"/>
        <v>-9.56226703348797E-2</v>
      </c>
      <c r="M87" s="14">
        <f t="shared" si="7"/>
        <v>0.43306329981088165</v>
      </c>
      <c r="N87" s="14">
        <f t="shared" si="8"/>
        <v>-3.5601290688219325</v>
      </c>
      <c r="P87" t="s">
        <v>2656</v>
      </c>
      <c r="Q87" s="14">
        <v>29.448363867266959</v>
      </c>
      <c r="R87" s="14">
        <v>8.7783751037461957E-2</v>
      </c>
      <c r="S87" s="14">
        <v>7.4193547889649381</v>
      </c>
      <c r="T87" s="14">
        <v>3.2568118902334048E-2</v>
      </c>
      <c r="U87" s="14">
        <v>-29.906474444452545</v>
      </c>
      <c r="V87" t="s">
        <v>2602</v>
      </c>
      <c r="W87" s="16">
        <f>VAR(Q87:Q88)</f>
        <v>7.8337286935132144E-2</v>
      </c>
      <c r="X87" s="16">
        <f>VAR(S87:S88)</f>
        <v>2.2362333807008743E-3</v>
      </c>
      <c r="Y87" s="16">
        <v>1</v>
      </c>
      <c r="Z87" s="16">
        <f>VAR(U87:U88)</f>
        <v>9.6870170034668891E-3</v>
      </c>
      <c r="AB87" s="61">
        <v>2210920</v>
      </c>
      <c r="AC87" s="61" t="s">
        <v>857</v>
      </c>
      <c r="AD87" s="61">
        <v>1</v>
      </c>
      <c r="AE87" s="62">
        <v>44791</v>
      </c>
      <c r="AF87" t="s">
        <v>2657</v>
      </c>
      <c r="AG87" s="14">
        <v>-35.54404029115188</v>
      </c>
      <c r="AH87" s="14">
        <v>0.18322657050064659</v>
      </c>
      <c r="AI87" s="14">
        <v>-4.9776243724242999</v>
      </c>
      <c r="AJ87" s="14">
        <v>2.7352849777048112E-2</v>
      </c>
      <c r="AK87" s="14">
        <v>4.2769546882425189</v>
      </c>
      <c r="AL87" t="s">
        <v>2643</v>
      </c>
      <c r="AM87" s="16">
        <f>VAR(AG87:AG88)</f>
        <v>5.7848225425300631E-2</v>
      </c>
      <c r="AN87" s="16">
        <f>VAR(AI87:AI88)</f>
        <v>1.7844633650860482E-3</v>
      </c>
      <c r="AO87" s="16">
        <f>VAR(AK87:AK88)</f>
        <v>0.33461580125717094</v>
      </c>
      <c r="AP87" s="16">
        <v>1</v>
      </c>
      <c r="AS87" s="61">
        <v>2210352</v>
      </c>
      <c r="AT87" s="61" t="s">
        <v>341</v>
      </c>
      <c r="AU87" s="61">
        <v>1</v>
      </c>
      <c r="AV87" s="62">
        <v>44741</v>
      </c>
      <c r="AW87" t="s">
        <v>2658</v>
      </c>
      <c r="AX87" s="14">
        <v>-16.791741682699897</v>
      </c>
      <c r="AY87" s="14">
        <v>7.2600232338271883E-2</v>
      </c>
      <c r="AZ87" s="14">
        <v>-2.3496067355668062</v>
      </c>
      <c r="BA87" s="14">
        <v>2.9814281741834106E-2</v>
      </c>
      <c r="BB87" s="14">
        <v>2.0051122018345531</v>
      </c>
      <c r="BC87" t="s">
        <v>2516</v>
      </c>
      <c r="BD87" s="17">
        <f>VAR(AX87:AX88)</f>
        <v>28.017383396519563</v>
      </c>
      <c r="BE87" s="17">
        <f>VAR(AZ87:AZ88)</f>
        <v>1.3501050021928531</v>
      </c>
      <c r="BF87" s="17">
        <f>VAR(BB87:BB88)</f>
        <v>16.019018176241744</v>
      </c>
      <c r="BG87" s="17">
        <v>1</v>
      </c>
    </row>
    <row r="88" spans="1:59">
      <c r="A88" t="s">
        <v>2445</v>
      </c>
      <c r="B88" s="14">
        <v>-2.0829350524123047</v>
      </c>
      <c r="C88" s="14">
        <v>6.7930526495914009E-2</v>
      </c>
      <c r="D88" s="14">
        <v>0.14257245122578643</v>
      </c>
      <c r="E88" s="14">
        <v>4.7787016482932113E-2</v>
      </c>
      <c r="F88" s="14">
        <v>-3.2235146622185962</v>
      </c>
      <c r="G88" s="2">
        <v>45169</v>
      </c>
      <c r="H88" t="s">
        <v>2512</v>
      </c>
      <c r="I88" s="14">
        <v>-2.6</v>
      </c>
      <c r="J88" s="14">
        <v>-0.25</v>
      </c>
      <c r="K88" s="14">
        <f t="shared" si="5"/>
        <v>-0.60000000000000009</v>
      </c>
      <c r="L88" s="14">
        <f t="shared" si="6"/>
        <v>0.51706494758769539</v>
      </c>
      <c r="M88" s="14">
        <f t="shared" si="7"/>
        <v>0.39257245122578643</v>
      </c>
      <c r="N88" s="14">
        <f t="shared" si="8"/>
        <v>-2.6235146622185961</v>
      </c>
      <c r="P88" t="s">
        <v>2656</v>
      </c>
      <c r="Q88" s="14">
        <v>29.844185258642241</v>
      </c>
      <c r="R88" s="14">
        <v>0.30883313809407015</v>
      </c>
      <c r="S88" s="14">
        <v>7.4862312927715946</v>
      </c>
      <c r="T88" s="14">
        <v>3.9451100508372958E-2</v>
      </c>
      <c r="U88" s="14">
        <v>-30.045665083530515</v>
      </c>
      <c r="V88" t="s">
        <v>2602</v>
      </c>
      <c r="AB88" s="61" t="s">
        <v>2659</v>
      </c>
      <c r="AC88" s="61" t="s">
        <v>857</v>
      </c>
      <c r="AD88" s="61">
        <v>1</v>
      </c>
      <c r="AE88" s="62">
        <v>44791</v>
      </c>
      <c r="AF88" t="s">
        <v>2659</v>
      </c>
      <c r="AG88" s="14">
        <v>-35.203898481239307</v>
      </c>
      <c r="AH88" s="14">
        <v>7.1489120989246244E-2</v>
      </c>
      <c r="AI88" s="14">
        <v>-5.0373648673182334</v>
      </c>
      <c r="AJ88" s="14">
        <v>3.7100714029043212E-2</v>
      </c>
      <c r="AK88" s="14">
        <v>5.0950204573065605</v>
      </c>
      <c r="AL88" t="s">
        <v>2643</v>
      </c>
      <c r="AS88" s="61">
        <v>2210651</v>
      </c>
      <c r="AT88" s="61" t="s">
        <v>341</v>
      </c>
      <c r="AU88" s="61">
        <v>2</v>
      </c>
      <c r="AV88" s="62">
        <v>44769</v>
      </c>
      <c r="AW88" t="s">
        <v>2660</v>
      </c>
      <c r="AX88" s="14">
        <v>-9.3061043155120426</v>
      </c>
      <c r="AY88" s="14">
        <v>0.31425608420478895</v>
      </c>
      <c r="AZ88" s="14">
        <v>-0.70637516199426043</v>
      </c>
      <c r="BA88" s="14">
        <v>8.7516039968729531E-2</v>
      </c>
      <c r="BB88" s="14">
        <v>-3.6551030195579592</v>
      </c>
      <c r="BC88" t="s">
        <v>2576</v>
      </c>
    </row>
    <row r="89" spans="1:59">
      <c r="A89" t="s">
        <v>2445</v>
      </c>
      <c r="B89" s="14">
        <v>-1.6474583514448915</v>
      </c>
      <c r="C89" s="14">
        <v>6.6875511858703773E-2</v>
      </c>
      <c r="D89" s="14">
        <v>-0.19389707876038553</v>
      </c>
      <c r="E89" s="14">
        <v>2.2999980532413082E-2</v>
      </c>
      <c r="F89" s="14">
        <v>-9.6281721361807238E-2</v>
      </c>
      <c r="G89" s="2">
        <v>45224</v>
      </c>
      <c r="H89" t="s">
        <v>2661</v>
      </c>
      <c r="I89" s="14">
        <v>-2.6</v>
      </c>
      <c r="J89" s="14">
        <v>-0.25</v>
      </c>
      <c r="K89" s="14">
        <f t="shared" si="5"/>
        <v>-0.60000000000000009</v>
      </c>
      <c r="L89" s="14">
        <f t="shared" si="6"/>
        <v>0.95254164855510859</v>
      </c>
      <c r="M89" s="14">
        <f t="shared" si="7"/>
        <v>5.6102921239614467E-2</v>
      </c>
      <c r="N89" s="14">
        <f t="shared" si="8"/>
        <v>0.50371827863819285</v>
      </c>
      <c r="P89" t="s">
        <v>2617</v>
      </c>
      <c r="Q89" s="14">
        <v>-56.236056080971622</v>
      </c>
      <c r="R89" s="14">
        <v>6.4585986410190685E-2</v>
      </c>
      <c r="S89" s="14">
        <v>-7.8135749265895731</v>
      </c>
      <c r="T89" s="14">
        <v>4.5880857453562948E-2</v>
      </c>
      <c r="U89" s="14">
        <v>6.2725433317449628</v>
      </c>
      <c r="V89" t="s">
        <v>2602</v>
      </c>
      <c r="W89" s="16">
        <f>VAR(Q89:Q90)</f>
        <v>7.4358769037886376E-4</v>
      </c>
      <c r="X89" s="16">
        <f>VAR(S89:S90)</f>
        <v>1.2073959261526121E-4</v>
      </c>
      <c r="Y89" s="16">
        <v>1</v>
      </c>
      <c r="Z89" s="16">
        <f>VAR(U89:U90)</f>
        <v>1.3265064038603877E-2</v>
      </c>
      <c r="AB89" s="61">
        <v>2210940</v>
      </c>
      <c r="AC89" s="61" t="s">
        <v>874</v>
      </c>
      <c r="AD89" s="61">
        <v>1</v>
      </c>
      <c r="AE89" s="62">
        <v>44796</v>
      </c>
      <c r="AF89" t="s">
        <v>2662</v>
      </c>
      <c r="AG89" s="14">
        <v>-13.525120107818037</v>
      </c>
      <c r="AH89" s="14">
        <v>6.9179536307828596E-2</v>
      </c>
      <c r="AI89" s="14">
        <v>2.1781643933707073</v>
      </c>
      <c r="AJ89" s="14">
        <v>4.7512632597805526E-2</v>
      </c>
      <c r="AK89" s="14">
        <v>-30.950435254783695</v>
      </c>
      <c r="AL89" t="s">
        <v>2643</v>
      </c>
      <c r="AM89" s="16">
        <f>VAR(AG89:AG90)</f>
        <v>8.0511569981681463E-2</v>
      </c>
      <c r="AN89" s="16">
        <f>VAR(AI89:AI90)</f>
        <v>1.4101723506890448E-2</v>
      </c>
      <c r="AO89" s="16">
        <f>VAR(AK89:AK90)</f>
        <v>0.44390214176511178</v>
      </c>
      <c r="AP89" s="16">
        <v>1</v>
      </c>
      <c r="AS89" s="72">
        <v>2210177</v>
      </c>
      <c r="AT89" s="72" t="s">
        <v>176</v>
      </c>
      <c r="AU89" s="72">
        <v>1</v>
      </c>
      <c r="AV89" s="73">
        <v>44728</v>
      </c>
      <c r="AW89" s="74" t="s">
        <v>2663</v>
      </c>
      <c r="AX89" s="75">
        <v>-101.98933368235774</v>
      </c>
      <c r="AY89" s="75">
        <v>0.10464932295284556</v>
      </c>
      <c r="AZ89" s="75">
        <v>-12.270228548902196</v>
      </c>
      <c r="BA89" s="75">
        <v>3.0283535116853444E-2</v>
      </c>
      <c r="BB89" s="75">
        <v>-3.8275052911401701</v>
      </c>
      <c r="BC89" s="74" t="s">
        <v>2451</v>
      </c>
      <c r="BD89" s="17">
        <f>VAR(AX89:AX90)</f>
        <v>152.20326040833339</v>
      </c>
      <c r="BE89" s="17">
        <f>VAR(AZ89:AZ90)</f>
        <v>6.1853728822719916</v>
      </c>
      <c r="BF89" s="17">
        <f>VAR(BB89:BB90)</f>
        <v>57.142402133166257</v>
      </c>
      <c r="BG89" s="17">
        <v>1</v>
      </c>
    </row>
    <row r="90" spans="1:59">
      <c r="A90" t="s">
        <v>2445</v>
      </c>
      <c r="B90" s="14">
        <v>-2.5894934481772989</v>
      </c>
      <c r="C90" s="14">
        <v>0.32799883429274729</v>
      </c>
      <c r="D90" s="14">
        <v>0.28798755241965512</v>
      </c>
      <c r="E90" s="14">
        <v>7.7046165383774221E-2</v>
      </c>
      <c r="F90" s="14">
        <v>-4.8933938675345399</v>
      </c>
      <c r="G90" s="2">
        <v>45224</v>
      </c>
      <c r="H90" t="s">
        <v>2661</v>
      </c>
      <c r="I90" s="14">
        <v>-2.6</v>
      </c>
      <c r="J90" s="14">
        <v>-0.25</v>
      </c>
      <c r="K90" s="14">
        <f t="shared" si="5"/>
        <v>-0.60000000000000009</v>
      </c>
      <c r="L90" s="14">
        <f t="shared" si="6"/>
        <v>1.0506551822701216E-2</v>
      </c>
      <c r="M90" s="14">
        <f t="shared" si="7"/>
        <v>0.53798755241965512</v>
      </c>
      <c r="N90" s="14">
        <f t="shared" si="8"/>
        <v>-4.2933938675345402</v>
      </c>
      <c r="P90" t="s">
        <v>2617</v>
      </c>
      <c r="Q90" s="14">
        <v>-56.274619993905318</v>
      </c>
      <c r="R90" s="14">
        <v>0.2593645374911181</v>
      </c>
      <c r="S90" s="14">
        <v>-7.7980353260403144</v>
      </c>
      <c r="T90" s="14">
        <v>3.0185326120418306E-2</v>
      </c>
      <c r="U90" s="14">
        <v>6.1096626144171964</v>
      </c>
      <c r="V90" t="s">
        <v>2602</v>
      </c>
      <c r="AB90" s="61" t="s">
        <v>2664</v>
      </c>
      <c r="AC90" s="61" t="s">
        <v>874</v>
      </c>
      <c r="AD90" s="61">
        <v>1</v>
      </c>
      <c r="AE90" s="62">
        <v>44796</v>
      </c>
      <c r="AF90" t="s">
        <v>2664</v>
      </c>
      <c r="AG90" s="14">
        <v>-13.926396994722033</v>
      </c>
      <c r="AH90" s="14">
        <v>0.21939620777187249</v>
      </c>
      <c r="AI90" s="14">
        <v>2.0102255741126784</v>
      </c>
      <c r="AJ90" s="14">
        <v>1.8916078713100425E-2</v>
      </c>
      <c r="AK90" s="14">
        <v>-30.008201587623461</v>
      </c>
      <c r="AL90" t="s">
        <v>2643</v>
      </c>
      <c r="AS90" s="72">
        <v>2210830</v>
      </c>
      <c r="AT90" s="72" t="s">
        <v>176</v>
      </c>
      <c r="AU90" s="72">
        <v>2</v>
      </c>
      <c r="AV90" s="73">
        <v>44783</v>
      </c>
      <c r="AW90" s="74" t="s">
        <v>2665</v>
      </c>
      <c r="AX90" s="75">
        <v>-84.542084018967614</v>
      </c>
      <c r="AY90" s="75">
        <v>0.21947514738519833</v>
      </c>
      <c r="AZ90" s="75">
        <v>-8.7530214517093086</v>
      </c>
      <c r="BA90" s="75">
        <v>7.1983282477918645E-2</v>
      </c>
      <c r="BB90" s="75">
        <v>-14.517912405293146</v>
      </c>
      <c r="BC90" s="74" t="s">
        <v>2619</v>
      </c>
    </row>
    <row r="91" spans="1:59">
      <c r="A91" t="s">
        <v>2445</v>
      </c>
      <c r="B91" s="14">
        <v>-2.047398428640629</v>
      </c>
      <c r="C91" s="14">
        <v>0.504466635437268</v>
      </c>
      <c r="D91" s="14">
        <v>0.29289509331337227</v>
      </c>
      <c r="E91" s="14">
        <v>7.3946055455627185E-2</v>
      </c>
      <c r="F91" s="14">
        <v>-4.3905591751476072</v>
      </c>
      <c r="G91" s="2">
        <v>45224</v>
      </c>
      <c r="H91" t="s">
        <v>2661</v>
      </c>
      <c r="I91" s="14">
        <v>-2.6</v>
      </c>
      <c r="J91" s="14">
        <v>-0.25</v>
      </c>
      <c r="K91" s="14">
        <f t="shared" si="5"/>
        <v>-0.60000000000000009</v>
      </c>
      <c r="L91" s="14">
        <f t="shared" si="6"/>
        <v>0.55260157135937105</v>
      </c>
      <c r="M91" s="14">
        <f t="shared" si="7"/>
        <v>0.54289509331337227</v>
      </c>
      <c r="N91" s="14">
        <f t="shared" si="8"/>
        <v>-3.7905591751476071</v>
      </c>
      <c r="P91" t="s">
        <v>2624</v>
      </c>
      <c r="Q91" s="14">
        <v>-3.8816625993421674</v>
      </c>
      <c r="R91" s="14">
        <v>7.5762510430591234E-2</v>
      </c>
      <c r="S91" s="14">
        <v>0.44033588123176814</v>
      </c>
      <c r="T91" s="14">
        <v>5.0542755406270026E-2</v>
      </c>
      <c r="U91" s="14">
        <v>-7.4043496491963126</v>
      </c>
      <c r="V91" t="s">
        <v>2610</v>
      </c>
      <c r="W91" s="16">
        <f>VAR(Q91:Q92)</f>
        <v>2.7779019828328116E-2</v>
      </c>
      <c r="X91" s="16">
        <f>VAR(S91:S92)</f>
        <v>6.502550161794596E-5</v>
      </c>
      <c r="Y91" s="16">
        <v>1</v>
      </c>
      <c r="Z91" s="16">
        <f>VAR(U91:U92)</f>
        <v>1.0436600153415763E-2</v>
      </c>
      <c r="AB91" s="61">
        <v>2210960</v>
      </c>
      <c r="AC91" s="61" t="s">
        <v>892</v>
      </c>
      <c r="AD91" s="61">
        <v>1</v>
      </c>
      <c r="AE91" s="62">
        <v>44797</v>
      </c>
      <c r="AF91" t="s">
        <v>2666</v>
      </c>
      <c r="AG91" s="14">
        <v>-42.485478765548201</v>
      </c>
      <c r="AH91" s="14">
        <v>0.22589859950581315</v>
      </c>
      <c r="AI91" s="14">
        <v>-5.5345876704856742</v>
      </c>
      <c r="AJ91" s="14">
        <v>6.022889573086488E-2</v>
      </c>
      <c r="AK91" s="14">
        <v>1.7912225983371926</v>
      </c>
      <c r="AL91" t="s">
        <v>2667</v>
      </c>
      <c r="AM91" s="16">
        <f>VAR(AG91:AG92)</f>
        <v>1.2334460517169476E-2</v>
      </c>
      <c r="AN91" s="16">
        <f>VAR(AI91:AI92)</f>
        <v>5.7655101693042919E-5</v>
      </c>
      <c r="AO91" s="16">
        <f>VAR(AK91:AK92)</f>
        <v>2.5316848753159627E-3</v>
      </c>
      <c r="AP91" s="16">
        <v>1</v>
      </c>
      <c r="AS91" s="61">
        <v>2210641</v>
      </c>
      <c r="AT91" s="61" t="s">
        <v>605</v>
      </c>
      <c r="AU91" s="61">
        <v>1</v>
      </c>
      <c r="AV91" s="62">
        <v>44767</v>
      </c>
      <c r="AW91" t="s">
        <v>2668</v>
      </c>
      <c r="AX91" s="14">
        <v>-63.916291153201797</v>
      </c>
      <c r="AY91" s="14">
        <v>0.33982606586682296</v>
      </c>
      <c r="AZ91" s="14">
        <v>-2.633591500960264</v>
      </c>
      <c r="BA91" s="14">
        <v>5.1783600609330106E-2</v>
      </c>
      <c r="BB91" s="14">
        <v>-42.847559145519682</v>
      </c>
      <c r="BC91" t="s">
        <v>2576</v>
      </c>
      <c r="BD91" s="17">
        <f>VAR(AX91:AX92)</f>
        <v>0.62863674892559585</v>
      </c>
      <c r="BE91" s="17">
        <f>VAR(AZ91:AZ92)</f>
        <v>9.1952950325252955E-2</v>
      </c>
      <c r="BF91" s="17">
        <f>VAR(BB91:BB92)</f>
        <v>2.6667981809543266</v>
      </c>
      <c r="BG91" s="17">
        <v>1</v>
      </c>
    </row>
    <row r="92" spans="1:59">
      <c r="A92" t="s">
        <v>2445</v>
      </c>
      <c r="B92" s="14">
        <v>-2.0352756380098977</v>
      </c>
      <c r="C92" s="14">
        <v>0.54671805689350983</v>
      </c>
      <c r="D92" s="14">
        <v>-0.18504705349459138</v>
      </c>
      <c r="E92" s="14">
        <v>0.12686943084157298</v>
      </c>
      <c r="F92" s="14">
        <v>-0.55489921005316667</v>
      </c>
      <c r="G92" s="2">
        <v>45233</v>
      </c>
      <c r="H92" t="s">
        <v>2669</v>
      </c>
      <c r="I92" s="14">
        <v>-2.6</v>
      </c>
      <c r="J92" s="14">
        <v>-0.25</v>
      </c>
      <c r="K92" s="14">
        <f t="shared" si="5"/>
        <v>-0.60000000000000009</v>
      </c>
      <c r="L92" s="14">
        <f t="shared" si="6"/>
        <v>0.56472436199010234</v>
      </c>
      <c r="M92" s="14">
        <f t="shared" si="7"/>
        <v>6.4952946505408615E-2</v>
      </c>
      <c r="N92" s="14">
        <f t="shared" si="8"/>
        <v>4.5100789946833419E-2</v>
      </c>
      <c r="P92" t="s">
        <v>2624</v>
      </c>
      <c r="Q92" s="14">
        <v>-3.6459550694313556</v>
      </c>
      <c r="R92" s="14">
        <v>0.12851794634280564</v>
      </c>
      <c r="S92" s="14">
        <v>0.45173987190327836</v>
      </c>
      <c r="T92" s="14">
        <v>3.3458218457902159E-2</v>
      </c>
      <c r="U92" s="14">
        <v>-7.2598740446575825</v>
      </c>
      <c r="V92" t="s">
        <v>2610</v>
      </c>
      <c r="AB92" s="61" t="s">
        <v>2670</v>
      </c>
      <c r="AC92" s="61" t="s">
        <v>892</v>
      </c>
      <c r="AD92" s="61">
        <v>1</v>
      </c>
      <c r="AE92" s="62">
        <v>44797</v>
      </c>
      <c r="AF92" t="s">
        <v>2670</v>
      </c>
      <c r="AG92" s="14">
        <v>-42.328415335576935</v>
      </c>
      <c r="AH92" s="14">
        <v>6.4966712394592882E-2</v>
      </c>
      <c r="AI92" s="14">
        <v>-5.5238494116237318</v>
      </c>
      <c r="AJ92" s="14">
        <v>5.0228848563234903E-2</v>
      </c>
      <c r="AK92" s="14">
        <v>1.8623799574129194</v>
      </c>
      <c r="AL92" t="s">
        <v>2667</v>
      </c>
      <c r="AS92" s="61">
        <v>2210867</v>
      </c>
      <c r="AT92" s="61" t="s">
        <v>605</v>
      </c>
      <c r="AU92" s="61">
        <v>2</v>
      </c>
      <c r="AV92" s="62">
        <v>44788</v>
      </c>
      <c r="AW92" t="s">
        <v>2671</v>
      </c>
      <c r="AX92" s="14">
        <v>-62.79500907546614</v>
      </c>
      <c r="AY92" s="14">
        <v>5.0378725553574581E-2</v>
      </c>
      <c r="AZ92" s="14">
        <v>-2.2047489883166294</v>
      </c>
      <c r="BA92" s="14">
        <v>4.8115546128417404E-2</v>
      </c>
      <c r="BB92" s="14">
        <v>-45.157017168933109</v>
      </c>
      <c r="BC92" t="s">
        <v>2622</v>
      </c>
    </row>
    <row r="93" spans="1:59">
      <c r="A93" t="s">
        <v>2445</v>
      </c>
      <c r="B93" s="14">
        <v>-2.3766087599801367</v>
      </c>
      <c r="C93" s="14">
        <v>0.32842250183528665</v>
      </c>
      <c r="D93" s="14">
        <v>-7.05398920675393E-2</v>
      </c>
      <c r="E93" s="14">
        <v>0.12351950567514737</v>
      </c>
      <c r="F93" s="14">
        <v>-1.8122896234398223</v>
      </c>
      <c r="G93" s="2">
        <v>45233</v>
      </c>
      <c r="H93" t="s">
        <v>2669</v>
      </c>
      <c r="I93" s="14">
        <v>-2.6</v>
      </c>
      <c r="J93" s="14">
        <v>-0.25</v>
      </c>
      <c r="K93" s="14">
        <f t="shared" si="5"/>
        <v>-0.60000000000000009</v>
      </c>
      <c r="L93" s="14">
        <f t="shared" si="6"/>
        <v>0.22339124001986344</v>
      </c>
      <c r="M93" s="14">
        <f t="shared" si="7"/>
        <v>0.1794601079324607</v>
      </c>
      <c r="N93" s="14">
        <f t="shared" si="8"/>
        <v>-1.2122896234398222</v>
      </c>
      <c r="P93" t="s">
        <v>2672</v>
      </c>
      <c r="Q93" s="14">
        <v>-87.092945171200284</v>
      </c>
      <c r="R93" s="14">
        <v>0.15665644904678516</v>
      </c>
      <c r="S93" s="14">
        <v>-11.112176958017306</v>
      </c>
      <c r="T93" s="14">
        <v>1.4298079647699661E-2</v>
      </c>
      <c r="U93" s="14">
        <v>1.8044704929381652</v>
      </c>
      <c r="V93" t="s">
        <v>2610</v>
      </c>
      <c r="W93" s="16">
        <f>VAR(Q93:Q94)</f>
        <v>1.3337956294979197E-2</v>
      </c>
      <c r="X93" s="16">
        <f>VAR(S93:S94)</f>
        <v>4.444704895449899E-3</v>
      </c>
      <c r="Y93" s="16">
        <v>1</v>
      </c>
      <c r="Z93" s="16">
        <f>VAR(U93:U94)</f>
        <v>0.4209920872132753</v>
      </c>
      <c r="AB93" s="61">
        <v>2210600</v>
      </c>
      <c r="AC93" s="61" t="s">
        <v>566</v>
      </c>
      <c r="AD93" s="61">
        <v>1</v>
      </c>
      <c r="AE93" s="62">
        <v>44766</v>
      </c>
      <c r="AF93" s="14" t="s">
        <v>2673</v>
      </c>
      <c r="AG93" s="14">
        <v>-119.06482043999874</v>
      </c>
      <c r="AH93" s="14">
        <v>0.67024289953467764</v>
      </c>
      <c r="AI93" s="14">
        <v>-15.910142723459245</v>
      </c>
      <c r="AJ93" s="14">
        <v>0.37206053287227314</v>
      </c>
      <c r="AK93" s="14">
        <v>8.216321347675219</v>
      </c>
      <c r="AL93" t="s">
        <v>2674</v>
      </c>
      <c r="AM93" s="16">
        <f>VAR(AG93:AG94)</f>
        <v>1.3406002723716438E-2</v>
      </c>
      <c r="AN93" s="16">
        <f>VAR(AI93:AI94)</f>
        <v>2.1145828568191569E-4</v>
      </c>
      <c r="AO93" s="16">
        <f>VAR(AK93:AK94)</f>
        <v>5.387836510901161E-2</v>
      </c>
      <c r="AP93" s="16">
        <v>1</v>
      </c>
      <c r="AS93" s="72">
        <v>2210248</v>
      </c>
      <c r="AT93" s="72" t="s">
        <v>243</v>
      </c>
      <c r="AU93" s="72">
        <v>1</v>
      </c>
      <c r="AV93" s="73">
        <v>44734</v>
      </c>
      <c r="AW93" s="74" t="s">
        <v>2675</v>
      </c>
      <c r="AX93" s="75">
        <v>-27.18877943142364</v>
      </c>
      <c r="AY93" s="75">
        <v>0.17350186910191753</v>
      </c>
      <c r="AZ93" s="75">
        <v>-2.7079572200458255</v>
      </c>
      <c r="BA93" s="75">
        <v>6.3241643003143513E-2</v>
      </c>
      <c r="BB93" s="75">
        <v>-5.5251216710570361</v>
      </c>
      <c r="BC93" s="74" t="s">
        <v>2485</v>
      </c>
      <c r="BD93" s="17">
        <f>VAR(AX93:AX94)</f>
        <v>22.636096098569624</v>
      </c>
      <c r="BE93" s="17">
        <f>VAR(AZ93:AZ94)</f>
        <v>1.7489488918380065</v>
      </c>
      <c r="BF93" s="17">
        <f>VAR(BB93:BB94)</f>
        <v>33.896683806775883</v>
      </c>
      <c r="BG93" s="17">
        <v>1</v>
      </c>
    </row>
    <row r="94" spans="1:59">
      <c r="A94" t="s">
        <v>2445</v>
      </c>
      <c r="B94" s="14">
        <v>-2.0012867443697235</v>
      </c>
      <c r="C94" s="14">
        <v>0.19330556679468522</v>
      </c>
      <c r="D94" s="14">
        <v>3.3661498321846395E-2</v>
      </c>
      <c r="E94" s="14">
        <v>8.4355016789381593E-2</v>
      </c>
      <c r="F94" s="14">
        <v>-2.2705787309444947</v>
      </c>
      <c r="G94" s="2">
        <v>45233</v>
      </c>
      <c r="H94" t="s">
        <v>2669</v>
      </c>
      <c r="I94" s="14">
        <v>-2.6</v>
      </c>
      <c r="J94" s="14">
        <v>-0.25</v>
      </c>
      <c r="K94" s="14">
        <f t="shared" si="5"/>
        <v>-0.60000000000000009</v>
      </c>
      <c r="L94" s="14">
        <f t="shared" si="6"/>
        <v>0.59871325563027655</v>
      </c>
      <c r="M94" s="14">
        <f t="shared" si="7"/>
        <v>0.28366149832184639</v>
      </c>
      <c r="N94" s="14">
        <f t="shared" si="8"/>
        <v>-1.6705787309444946</v>
      </c>
      <c r="P94" t="s">
        <v>2672</v>
      </c>
      <c r="Q94" s="14">
        <v>-87.256272794675183</v>
      </c>
      <c r="R94" s="14">
        <v>0.1095538166519656</v>
      </c>
      <c r="S94" s="14">
        <v>-11.017893291399488</v>
      </c>
      <c r="T94" s="14">
        <v>4.1392265002941533E-2</v>
      </c>
      <c r="U94" s="14">
        <v>0.88687353652072431</v>
      </c>
      <c r="V94" t="s">
        <v>2610</v>
      </c>
      <c r="AB94" s="61" t="s">
        <v>2676</v>
      </c>
      <c r="AC94" s="61" t="s">
        <v>566</v>
      </c>
      <c r="AD94" s="61">
        <v>1</v>
      </c>
      <c r="AE94" s="62">
        <v>44766</v>
      </c>
      <c r="AF94" s="14" t="s">
        <v>2676</v>
      </c>
      <c r="AG94" s="14">
        <v>-118.90107672119575</v>
      </c>
      <c r="AH94" s="14">
        <v>0.21158207125943215</v>
      </c>
      <c r="AI94" s="14">
        <v>-15.93070765894088</v>
      </c>
      <c r="AJ94" s="14">
        <v>0.33709053470971456</v>
      </c>
      <c r="AK94" s="14">
        <v>8.5445845503312938</v>
      </c>
      <c r="AL94" t="s">
        <v>2674</v>
      </c>
      <c r="AS94" s="72">
        <v>2210752</v>
      </c>
      <c r="AT94" s="72" t="s">
        <v>243</v>
      </c>
      <c r="AU94" s="72">
        <v>2</v>
      </c>
      <c r="AV94" s="73">
        <v>44777</v>
      </c>
      <c r="AW94" s="74" t="s">
        <v>2677</v>
      </c>
      <c r="AX94" s="75">
        <v>-20.460318077061945</v>
      </c>
      <c r="AY94" s="75">
        <v>0.22319671306429331</v>
      </c>
      <c r="AZ94" s="75">
        <v>-0.83769045199480474</v>
      </c>
      <c r="BA94" s="75">
        <v>2.060760455703263E-2</v>
      </c>
      <c r="BB94" s="75">
        <v>-13.758794461103507</v>
      </c>
      <c r="BC94" s="74" t="s">
        <v>2602</v>
      </c>
    </row>
    <row r="95" spans="1:59">
      <c r="A95" t="s">
        <v>2424</v>
      </c>
      <c r="B95" s="14">
        <v>-57.877455152783561</v>
      </c>
      <c r="C95" s="14">
        <v>0.14144580074861696</v>
      </c>
      <c r="D95" s="14">
        <v>-8.7315665216770864</v>
      </c>
      <c r="E95" s="14">
        <v>4.6688558212655981E-2</v>
      </c>
      <c r="F95" s="14">
        <v>11.97507702063313</v>
      </c>
      <c r="G95" s="2">
        <v>45236</v>
      </c>
      <c r="H95" t="s">
        <v>2678</v>
      </c>
      <c r="I95" s="14">
        <v>-58.11</v>
      </c>
      <c r="J95" s="14">
        <v>-8.44</v>
      </c>
      <c r="K95" s="17">
        <f t="shared" si="5"/>
        <v>9.4099999999999966</v>
      </c>
      <c r="L95" s="17">
        <f t="shared" si="6"/>
        <v>0.2325448472164382</v>
      </c>
      <c r="M95" s="17">
        <f t="shared" si="7"/>
        <v>-0.29156652167708685</v>
      </c>
      <c r="N95" s="17">
        <f t="shared" si="8"/>
        <v>2.565077020633133</v>
      </c>
      <c r="P95" t="s">
        <v>2679</v>
      </c>
      <c r="Q95" s="14">
        <v>-115.58263759237229</v>
      </c>
      <c r="R95" s="14">
        <v>6.1600503343451865E-2</v>
      </c>
      <c r="S95" s="14">
        <v>-15.156219072798905</v>
      </c>
      <c r="T95" s="14">
        <v>5.1068081219052236E-2</v>
      </c>
      <c r="U95" s="14">
        <v>5.6671149900189448</v>
      </c>
      <c r="V95" t="s">
        <v>2619</v>
      </c>
      <c r="W95" s="16">
        <f>VAR(Q95:Q96)</f>
        <v>4.1430994566172474E-3</v>
      </c>
      <c r="X95" s="16">
        <f>VAR(S95:S96)</f>
        <v>1.5316504560338399E-3</v>
      </c>
      <c r="Y95" s="16">
        <v>1</v>
      </c>
      <c r="Z95" s="16">
        <f>VAR(U95:U96)</f>
        <v>6.1863397431353058E-2</v>
      </c>
      <c r="AB95" s="61">
        <v>2210620</v>
      </c>
      <c r="AC95" s="61" t="s">
        <v>585</v>
      </c>
      <c r="AD95" s="61">
        <v>1</v>
      </c>
      <c r="AE95" s="62">
        <v>44768</v>
      </c>
      <c r="AF95" s="14" t="s">
        <v>2680</v>
      </c>
      <c r="AG95" s="14">
        <v>5.2673064695583456</v>
      </c>
      <c r="AH95" s="14">
        <v>0.25832567450625216</v>
      </c>
      <c r="AI95" s="14">
        <v>1.3593443892724693</v>
      </c>
      <c r="AJ95" s="14">
        <v>0.17803238508237668</v>
      </c>
      <c r="AK95" s="14">
        <v>-5.6074486446214085</v>
      </c>
      <c r="AL95" t="s">
        <v>2674</v>
      </c>
      <c r="AM95" s="16">
        <f>VAR(AG95:AG96)</f>
        <v>9.5729376767252662E-3</v>
      </c>
      <c r="AN95" s="16">
        <f>VAR(AI95:AI96)</f>
        <v>3.3115531503436678E-4</v>
      </c>
      <c r="AO95" s="16">
        <f>VAR(AK95:AK96)</f>
        <v>2.2791072489343643E-3</v>
      </c>
      <c r="AP95" s="16">
        <v>1</v>
      </c>
      <c r="AS95" s="61">
        <v>2210248</v>
      </c>
      <c r="AT95" s="61" t="s">
        <v>243</v>
      </c>
      <c r="AU95" s="61">
        <v>1</v>
      </c>
      <c r="AV95" s="62">
        <v>44734</v>
      </c>
      <c r="AW95" t="s">
        <v>2675</v>
      </c>
      <c r="AX95" s="14">
        <v>-27.18877943142364</v>
      </c>
      <c r="AY95" s="14">
        <v>0.17350186910191753</v>
      </c>
      <c r="AZ95" s="14">
        <v>-2.7079572200458255</v>
      </c>
      <c r="BA95" s="14">
        <v>6.3241643003143513E-2</v>
      </c>
      <c r="BB95" s="14">
        <v>-5.5251216710570361</v>
      </c>
      <c r="BC95" t="s">
        <v>2485</v>
      </c>
      <c r="BD95" s="17">
        <f>VAR(AX95:AX96)</f>
        <v>22.636096098569624</v>
      </c>
      <c r="BE95" s="17">
        <f>VAR(AZ95:AZ96)</f>
        <v>1.7489488918380065</v>
      </c>
      <c r="BF95" s="17">
        <f>VAR(BB95:BB96)</f>
        <v>33.896683806775883</v>
      </c>
      <c r="BG95" s="17">
        <v>1</v>
      </c>
    </row>
    <row r="96" spans="1:59">
      <c r="A96" t="s">
        <v>2424</v>
      </c>
      <c r="B96" s="14">
        <v>-58.233035477342241</v>
      </c>
      <c r="C96" s="14">
        <v>0.25333619982173572</v>
      </c>
      <c r="D96" s="14">
        <v>-8.5405057760740988</v>
      </c>
      <c r="E96" s="14">
        <v>5.1219912183287905E-2</v>
      </c>
      <c r="F96" s="14">
        <v>10.091010731250549</v>
      </c>
      <c r="G96" s="2">
        <v>45236</v>
      </c>
      <c r="H96" t="s">
        <v>2678</v>
      </c>
      <c r="I96" s="14">
        <v>-58.11</v>
      </c>
      <c r="J96" s="14">
        <v>-8.44</v>
      </c>
      <c r="K96" s="17">
        <f t="shared" si="5"/>
        <v>9.4099999999999966</v>
      </c>
      <c r="L96" s="17">
        <f t="shared" si="6"/>
        <v>-0.12303547734224196</v>
      </c>
      <c r="M96" s="17">
        <f t="shared" si="7"/>
        <v>-0.10050577607409927</v>
      </c>
      <c r="N96" s="17">
        <f t="shared" si="8"/>
        <v>0.68101073125055223</v>
      </c>
      <c r="P96" t="s">
        <v>2679</v>
      </c>
      <c r="Q96" s="14">
        <v>-115.49160903139699</v>
      </c>
      <c r="R96" s="14">
        <v>0.15757110861520551</v>
      </c>
      <c r="S96" s="14">
        <v>-15.100871977915183</v>
      </c>
      <c r="T96" s="14">
        <v>7.4741463278153425E-2</v>
      </c>
      <c r="U96" s="14">
        <v>5.3153667919244754</v>
      </c>
      <c r="V96" t="s">
        <v>2619</v>
      </c>
      <c r="AB96" s="61" t="s">
        <v>2681</v>
      </c>
      <c r="AC96" s="61" t="s">
        <v>585</v>
      </c>
      <c r="AD96" s="61">
        <v>1</v>
      </c>
      <c r="AE96" s="62">
        <v>44768</v>
      </c>
      <c r="AF96" t="s">
        <v>2623</v>
      </c>
      <c r="AG96" s="14">
        <v>5.4056750908330065</v>
      </c>
      <c r="AH96" s="14">
        <v>0.32880896170477547</v>
      </c>
      <c r="AI96" s="14">
        <v>1.3850797857152819</v>
      </c>
      <c r="AJ96" s="14">
        <v>7.0722676911097529E-2</v>
      </c>
      <c r="AK96" s="14">
        <v>-5.6749631948892487</v>
      </c>
      <c r="AL96" t="s">
        <v>2576</v>
      </c>
      <c r="AS96" s="61">
        <v>2210752</v>
      </c>
      <c r="AT96" s="61" t="s">
        <v>243</v>
      </c>
      <c r="AU96" s="61">
        <v>2</v>
      </c>
      <c r="AV96" s="62">
        <v>44777</v>
      </c>
      <c r="AW96" t="s">
        <v>2677</v>
      </c>
      <c r="AX96" s="14">
        <v>-20.460318077061945</v>
      </c>
      <c r="AY96" s="14">
        <v>0.22319671306429331</v>
      </c>
      <c r="AZ96" s="14">
        <v>-0.83769045199480474</v>
      </c>
      <c r="BA96" s="14">
        <v>2.060760455703263E-2</v>
      </c>
      <c r="BB96" s="14">
        <v>-13.758794461103507</v>
      </c>
      <c r="BC96" t="s">
        <v>2602</v>
      </c>
    </row>
    <row r="97" spans="1:59">
      <c r="A97" t="s">
        <v>2424</v>
      </c>
      <c r="B97" s="14">
        <v>-57.752440648058787</v>
      </c>
      <c r="C97" s="14">
        <v>0.15695465665308414</v>
      </c>
      <c r="D97" s="14">
        <v>-8.4775362417934534</v>
      </c>
      <c r="E97" s="14">
        <v>3.9353828866514881E-2</v>
      </c>
      <c r="F97" s="14">
        <v>10.06784928628884</v>
      </c>
      <c r="G97" s="2">
        <v>45236</v>
      </c>
      <c r="H97" t="s">
        <v>2678</v>
      </c>
      <c r="I97" s="14">
        <v>-58.11</v>
      </c>
      <c r="J97" s="14">
        <v>-8.44</v>
      </c>
      <c r="K97" s="17">
        <f t="shared" si="5"/>
        <v>9.4099999999999966</v>
      </c>
      <c r="L97" s="17">
        <f t="shared" si="6"/>
        <v>0.35755935194121236</v>
      </c>
      <c r="M97" s="17">
        <f t="shared" si="7"/>
        <v>-3.7536241793453939E-2</v>
      </c>
      <c r="N97" s="17">
        <f t="shared" si="8"/>
        <v>0.65784928628884387</v>
      </c>
      <c r="P97" t="s">
        <v>2682</v>
      </c>
      <c r="Q97" s="14">
        <v>-66.763535659058846</v>
      </c>
      <c r="R97" s="14">
        <v>0.14121281728532709</v>
      </c>
      <c r="S97" s="14">
        <v>-5.7531111530799972</v>
      </c>
      <c r="T97" s="14">
        <v>3.3498551913706369E-2</v>
      </c>
      <c r="U97" s="14">
        <v>-20.738646434418868</v>
      </c>
      <c r="V97" t="s">
        <v>2619</v>
      </c>
      <c r="W97" s="16">
        <f>VAR(Q97:Q98)</f>
        <v>2.8506159286524176E-2</v>
      </c>
      <c r="X97" s="16">
        <f>VAR(S97:S98)</f>
        <v>5.229331282232114E-4</v>
      </c>
      <c r="Y97" s="16">
        <v>1</v>
      </c>
      <c r="Z97" s="16">
        <f>VAR(U97:U98)</f>
        <v>1.9892783253888831E-4</v>
      </c>
      <c r="AB97" s="61">
        <v>2210700</v>
      </c>
      <c r="AC97" s="61" t="s">
        <v>657</v>
      </c>
      <c r="AD97" s="61">
        <v>1</v>
      </c>
      <c r="AE97" s="62">
        <v>44774</v>
      </c>
      <c r="AF97" s="14" t="s">
        <v>2600</v>
      </c>
      <c r="AG97" s="14">
        <v>-134.06712986784504</v>
      </c>
      <c r="AH97" s="14">
        <v>0.33589287200780138</v>
      </c>
      <c r="AI97" s="14">
        <v>-18.027014498750688</v>
      </c>
      <c r="AJ97" s="14">
        <v>7.2232195610349298E-2</v>
      </c>
      <c r="AK97" s="14">
        <v>10.148986122160466</v>
      </c>
      <c r="AL97" t="s">
        <v>2512</v>
      </c>
      <c r="AM97" s="16">
        <f>VAR(AG97:AG98)</f>
        <v>0.13095890930127257</v>
      </c>
      <c r="AN97" s="16">
        <f>VAR(AI97:AI98)</f>
        <v>2.3579680785414533E-6</v>
      </c>
      <c r="AO97" s="16">
        <f>VAR(AK97:AK98)</f>
        <v>0.1222186993344848</v>
      </c>
      <c r="AP97" s="16">
        <v>1</v>
      </c>
      <c r="AS97" s="72">
        <v>2210183</v>
      </c>
      <c r="AT97" s="72" t="s">
        <v>181</v>
      </c>
      <c r="AU97" s="72">
        <v>1</v>
      </c>
      <c r="AV97" s="73">
        <v>44732</v>
      </c>
      <c r="AW97" s="74" t="s">
        <v>2683</v>
      </c>
      <c r="AX97" s="75">
        <v>-45.709611369693071</v>
      </c>
      <c r="AY97" s="75">
        <v>0.1450867658725038</v>
      </c>
      <c r="AZ97" s="75">
        <v>-6.7660342772215838</v>
      </c>
      <c r="BA97" s="75">
        <v>5.6903794430364522E-2</v>
      </c>
      <c r="BB97" s="75">
        <v>8.4186628480795989</v>
      </c>
      <c r="BC97" s="74" t="s">
        <v>2451</v>
      </c>
      <c r="BD97" s="17">
        <f>VAR(AX97:AX98)</f>
        <v>18.413327571342617</v>
      </c>
      <c r="BE97" s="17">
        <f>VAR(AZ97:AZ98)</f>
        <v>1.6936768810342926</v>
      </c>
      <c r="BF97" s="17">
        <f>VAR(BB97:BB98)</f>
        <v>37.457239653658824</v>
      </c>
      <c r="BG97" s="17">
        <v>1</v>
      </c>
    </row>
    <row r="98" spans="1:59">
      <c r="A98" t="s">
        <v>2436</v>
      </c>
      <c r="B98" s="14">
        <v>-101.2024504998944</v>
      </c>
      <c r="C98" s="14">
        <v>7.2387309954002249E-2</v>
      </c>
      <c r="D98" s="14">
        <v>-13.929651544113602</v>
      </c>
      <c r="E98" s="14">
        <v>1.5276738979214955E-2</v>
      </c>
      <c r="F98" s="14">
        <v>10.234761853014419</v>
      </c>
      <c r="G98" s="2">
        <v>45243</v>
      </c>
      <c r="H98" t="s">
        <v>2684</v>
      </c>
      <c r="I98" s="14">
        <v>-101.27</v>
      </c>
      <c r="J98" s="14">
        <v>-13.92</v>
      </c>
      <c r="K98" s="17">
        <f t="shared" si="5"/>
        <v>10.090000000000003</v>
      </c>
      <c r="L98" s="17">
        <f t="shared" si="6"/>
        <v>6.7549500105599236E-2</v>
      </c>
      <c r="M98" s="17">
        <f t="shared" si="7"/>
        <v>-9.6515441136020286E-3</v>
      </c>
      <c r="N98" s="17">
        <f t="shared" si="8"/>
        <v>0.14476185301441546</v>
      </c>
      <c r="P98" t="s">
        <v>2682</v>
      </c>
      <c r="Q98" s="14">
        <v>-67.002308183803734</v>
      </c>
      <c r="R98" s="14">
        <v>0.15432337329113932</v>
      </c>
      <c r="S98" s="14">
        <v>-5.7854510086215178</v>
      </c>
      <c r="T98" s="14">
        <v>2.4508273081348175E-2</v>
      </c>
      <c r="U98" s="14">
        <v>-20.718700114831591</v>
      </c>
      <c r="V98" t="s">
        <v>2619</v>
      </c>
      <c r="AB98" s="61" t="s">
        <v>2603</v>
      </c>
      <c r="AC98" s="61" t="s">
        <v>657</v>
      </c>
      <c r="AD98" s="61">
        <v>1</v>
      </c>
      <c r="AE98" s="62">
        <v>44774</v>
      </c>
      <c r="AF98" s="14" t="s">
        <v>2603</v>
      </c>
      <c r="AG98" s="14">
        <v>-134.5789089399089</v>
      </c>
      <c r="AH98" s="14">
        <v>9.831161871489201E-2</v>
      </c>
      <c r="AI98" s="14">
        <v>-18.029186119379869</v>
      </c>
      <c r="AJ98" s="14">
        <v>1.6166798104353973E-2</v>
      </c>
      <c r="AK98" s="14">
        <v>9.6545800151300512</v>
      </c>
      <c r="AL98" t="s">
        <v>2512</v>
      </c>
      <c r="AS98" s="72">
        <v>2210642</v>
      </c>
      <c r="AT98" s="72" t="s">
        <v>181</v>
      </c>
      <c r="AU98" s="72">
        <v>2</v>
      </c>
      <c r="AV98" s="73">
        <v>44769</v>
      </c>
      <c r="AW98" s="74" t="s">
        <v>2685</v>
      </c>
      <c r="AX98" s="75">
        <v>-39.641114427065084</v>
      </c>
      <c r="AY98" s="75">
        <v>3.4238651940676705E-2</v>
      </c>
      <c r="AZ98" s="75">
        <v>-4.9255577731421036</v>
      </c>
      <c r="BA98" s="75">
        <v>4.1657800618065143E-2</v>
      </c>
      <c r="BB98" s="75">
        <v>-0.23665224192825463</v>
      </c>
      <c r="BC98" s="74" t="s">
        <v>2576</v>
      </c>
    </row>
    <row r="99" spans="1:59">
      <c r="A99" t="s">
        <v>2436</v>
      </c>
      <c r="B99" s="14">
        <v>-101.27154927504742</v>
      </c>
      <c r="C99" s="14">
        <v>0.14183685137329649</v>
      </c>
      <c r="D99" s="14">
        <v>-13.789082253637176</v>
      </c>
      <c r="E99" s="14">
        <v>4.1192948598356011E-2</v>
      </c>
      <c r="F99" s="14">
        <v>9.0411087540499864</v>
      </c>
      <c r="G99" s="2">
        <v>45243</v>
      </c>
      <c r="H99" t="s">
        <v>2684</v>
      </c>
      <c r="I99" s="14">
        <v>-101.27</v>
      </c>
      <c r="J99" s="14">
        <v>-13.92</v>
      </c>
      <c r="K99" s="17">
        <f t="shared" si="5"/>
        <v>10.090000000000003</v>
      </c>
      <c r="L99" s="17">
        <f t="shared" si="6"/>
        <v>-1.5492750474237482E-3</v>
      </c>
      <c r="M99" s="17">
        <f t="shared" si="7"/>
        <v>0.13091774636282416</v>
      </c>
      <c r="N99" s="17">
        <f t="shared" si="8"/>
        <v>-1.048891245950017</v>
      </c>
      <c r="P99" t="s">
        <v>2686</v>
      </c>
      <c r="Q99" s="14">
        <v>-57.002187874613305</v>
      </c>
      <c r="R99" s="14">
        <v>0.32005430222682107</v>
      </c>
      <c r="S99" s="14">
        <v>-6.328468150286759</v>
      </c>
      <c r="T99" s="14">
        <v>4.9231771273162056E-2</v>
      </c>
      <c r="U99" s="14">
        <v>-6.3744426723192333</v>
      </c>
      <c r="V99" t="s">
        <v>2622</v>
      </c>
      <c r="W99" s="16">
        <f>VAR(Q99:Q100)</f>
        <v>1.4462027054049632E-2</v>
      </c>
      <c r="X99" s="16">
        <f>VAR(S99:S100)</f>
        <v>1.7814574580802384E-3</v>
      </c>
      <c r="Y99" s="16">
        <v>1</v>
      </c>
      <c r="Z99" s="16">
        <f>VAR(U99:U100)</f>
        <v>4.7262913664316189E-2</v>
      </c>
      <c r="AB99" s="61">
        <v>2210980</v>
      </c>
      <c r="AC99" s="61" t="s">
        <v>908</v>
      </c>
      <c r="AD99" s="61">
        <v>1</v>
      </c>
      <c r="AE99" s="62">
        <v>44797</v>
      </c>
      <c r="AF99" t="s">
        <v>2687</v>
      </c>
      <c r="AG99" s="14">
        <v>2.0148099443667578</v>
      </c>
      <c r="AH99" s="14">
        <v>8.5028588536342153E-2</v>
      </c>
      <c r="AI99" s="14">
        <v>0.87048441370340957</v>
      </c>
      <c r="AJ99" s="14">
        <v>4.7616189417058641E-2</v>
      </c>
      <c r="AK99" s="14">
        <v>-4.9490653652605188</v>
      </c>
      <c r="AL99" t="s">
        <v>2661</v>
      </c>
      <c r="AM99" s="16">
        <f>VAR(AG99:AG100)</f>
        <v>6.3505223854720391E-2</v>
      </c>
      <c r="AN99" s="16">
        <f>VAR(AI99:AI100)</f>
        <v>1.4237029725849263E-2</v>
      </c>
      <c r="AO99" s="16">
        <f>VAR(AK99:AK100)</f>
        <v>0.49357618170392265</v>
      </c>
      <c r="AP99" s="16">
        <v>1</v>
      </c>
      <c r="AS99" s="61">
        <v>2210081</v>
      </c>
      <c r="AT99" s="61" t="s">
        <v>85</v>
      </c>
      <c r="AU99" s="61">
        <v>1</v>
      </c>
      <c r="AV99" s="62">
        <v>44720</v>
      </c>
      <c r="AW99" t="s">
        <v>2688</v>
      </c>
      <c r="AX99" s="14">
        <v>-37.302973065734463</v>
      </c>
      <c r="AY99" s="14">
        <v>7.9090280399378265E-2</v>
      </c>
      <c r="AZ99" s="14">
        <v>-3.8390166830761796</v>
      </c>
      <c r="BA99" s="14">
        <v>1.1370236499423099E-2</v>
      </c>
      <c r="BB99" s="14">
        <v>-6.5908396011250261</v>
      </c>
      <c r="BC99" t="s">
        <v>2431</v>
      </c>
      <c r="BD99" s="17">
        <f>VAR(AX99:AX100)</f>
        <v>14.469304411852004</v>
      </c>
      <c r="BE99" s="17">
        <f>VAR(AZ99:AZ100)</f>
        <v>0.18240428755363763</v>
      </c>
      <c r="BF99" s="17">
        <f>VAR(BB99:BB100)</f>
        <v>0.14988410999617952</v>
      </c>
      <c r="BG99" s="17">
        <v>1</v>
      </c>
    </row>
    <row r="100" spans="1:59">
      <c r="A100" t="s">
        <v>2436</v>
      </c>
      <c r="B100" s="14">
        <v>-101.11726184101546</v>
      </c>
      <c r="C100" s="14">
        <v>0.23893967492017726</v>
      </c>
      <c r="D100" s="14">
        <v>-14.014405479196746</v>
      </c>
      <c r="E100" s="14">
        <v>0.13167559297420781</v>
      </c>
      <c r="F100" s="14">
        <v>10.997981992558508</v>
      </c>
      <c r="G100" s="2">
        <v>45243</v>
      </c>
      <c r="H100" t="s">
        <v>2684</v>
      </c>
      <c r="I100" s="14">
        <v>-101.27</v>
      </c>
      <c r="J100" s="14">
        <v>-13.92</v>
      </c>
      <c r="K100" s="17">
        <f t="shared" si="5"/>
        <v>10.090000000000003</v>
      </c>
      <c r="L100" s="17">
        <f t="shared" si="6"/>
        <v>0.15273815898453336</v>
      </c>
      <c r="M100" s="17">
        <f t="shared" si="7"/>
        <v>-9.4405479196746356E-2</v>
      </c>
      <c r="N100" s="17">
        <f t="shared" si="8"/>
        <v>0.9079819925585042</v>
      </c>
      <c r="P100" t="s">
        <v>2686</v>
      </c>
      <c r="Q100" s="14">
        <v>-56.832117141951571</v>
      </c>
      <c r="R100" s="14">
        <v>5.3760806340582827E-2</v>
      </c>
      <c r="S100" s="14">
        <v>-6.2687779926712821</v>
      </c>
      <c r="T100" s="14">
        <v>2.5316613427387221E-2</v>
      </c>
      <c r="U100" s="14">
        <v>-6.6818932005813139</v>
      </c>
      <c r="V100" t="s">
        <v>2622</v>
      </c>
      <c r="AB100" s="61" t="s">
        <v>2689</v>
      </c>
      <c r="AC100" s="61" t="s">
        <v>908</v>
      </c>
      <c r="AD100" s="61">
        <v>1</v>
      </c>
      <c r="AE100" s="62">
        <v>44797</v>
      </c>
      <c r="AF100" t="s">
        <v>2689</v>
      </c>
      <c r="AG100" s="14">
        <v>2.3711951961792321</v>
      </c>
      <c r="AH100" s="14">
        <v>0.185917511966736</v>
      </c>
      <c r="AI100" s="14">
        <v>1.0392269971010171</v>
      </c>
      <c r="AJ100" s="14">
        <v>6.6375530797309651E-2</v>
      </c>
      <c r="AK100" s="14">
        <v>-5.9426207806289044</v>
      </c>
      <c r="AL100" t="s">
        <v>2661</v>
      </c>
      <c r="AS100" s="61">
        <v>2210668</v>
      </c>
      <c r="AT100" s="61" t="s">
        <v>85</v>
      </c>
      <c r="AU100" s="61">
        <v>2</v>
      </c>
      <c r="AV100" s="62">
        <v>44769</v>
      </c>
      <c r="AW100" t="s">
        <v>2690</v>
      </c>
      <c r="AX100" s="14">
        <v>-31.92351130606891</v>
      </c>
      <c r="AY100" s="14">
        <v>0.21298955308754822</v>
      </c>
      <c r="AZ100" s="14">
        <v>-3.2350228295418284</v>
      </c>
      <c r="BA100" s="14">
        <v>5.9425523302668697E-2</v>
      </c>
      <c r="BB100" s="14">
        <v>-6.043328669734283</v>
      </c>
      <c r="BC100" t="s">
        <v>2585</v>
      </c>
    </row>
    <row r="101" spans="1:59">
      <c r="A101" t="s">
        <v>2445</v>
      </c>
      <c r="B101" s="14">
        <v>-2.4477559082569655</v>
      </c>
      <c r="C101" s="14">
        <v>0.14576933164511297</v>
      </c>
      <c r="D101" s="14">
        <v>9.7545933383624828E-2</v>
      </c>
      <c r="E101" s="14">
        <v>5.2240381476318744E-2</v>
      </c>
      <c r="F101" s="14">
        <v>-3.2281233753259642</v>
      </c>
      <c r="G101" s="2">
        <v>45245</v>
      </c>
      <c r="H101" t="s">
        <v>2691</v>
      </c>
      <c r="I101" s="14">
        <v>-2.6</v>
      </c>
      <c r="J101" s="14">
        <v>-0.25</v>
      </c>
      <c r="K101" s="14">
        <f t="shared" si="5"/>
        <v>-0.60000000000000009</v>
      </c>
      <c r="L101" s="14">
        <f t="shared" si="6"/>
        <v>0.15224409174303455</v>
      </c>
      <c r="M101" s="14">
        <f t="shared" si="7"/>
        <v>0.34754593338362483</v>
      </c>
      <c r="N101" s="14">
        <f t="shared" si="8"/>
        <v>-2.6281233753259641</v>
      </c>
      <c r="P101" t="s">
        <v>2692</v>
      </c>
      <c r="Q101" s="14">
        <v>-130.51016385053387</v>
      </c>
      <c r="R101" s="14">
        <v>0.26522516139614649</v>
      </c>
      <c r="S101" s="14">
        <v>-16.718051156321216</v>
      </c>
      <c r="T101" s="14">
        <v>6.4625719898242576E-2</v>
      </c>
      <c r="U101" s="14">
        <v>3.23424540003586</v>
      </c>
      <c r="V101" t="s">
        <v>2622</v>
      </c>
      <c r="W101" s="16">
        <f>VAR(Q101:Q102)</f>
        <v>1.8240779692127467E-4</v>
      </c>
      <c r="X101" s="16">
        <f>VAR(S101:S102)</f>
        <v>3.8002707809531121E-4</v>
      </c>
      <c r="Y101" s="16">
        <v>1</v>
      </c>
      <c r="Z101" s="16">
        <f>VAR(U101:U102)</f>
        <v>2.8716728471730544E-2</v>
      </c>
      <c r="AB101" s="61">
        <v>2211000</v>
      </c>
      <c r="AC101" s="61" t="s">
        <v>926</v>
      </c>
      <c r="AD101" s="61">
        <v>1</v>
      </c>
      <c r="AE101" s="62">
        <v>44803</v>
      </c>
      <c r="AF101" t="s">
        <v>2693</v>
      </c>
      <c r="AG101" s="14">
        <v>-107.77663921845523</v>
      </c>
      <c r="AH101" s="14">
        <v>0.19812308959790689</v>
      </c>
      <c r="AI101" s="14">
        <v>-12.719650470788295</v>
      </c>
      <c r="AJ101" s="14">
        <v>2.3763229677429346E-2</v>
      </c>
      <c r="AK101" s="14">
        <v>-6.0194354521488691</v>
      </c>
      <c r="AL101" t="s">
        <v>2661</v>
      </c>
      <c r="AM101" s="16">
        <f>VAR(AG101:AG102)</f>
        <v>1.0217313561696566E-2</v>
      </c>
      <c r="AN101" s="16">
        <f>VAR(AI101:AI102)</f>
        <v>1.4902264813818232E-2</v>
      </c>
      <c r="AO101" s="16">
        <f>VAR(AK101:AK102)</f>
        <v>1.1613928691258906</v>
      </c>
      <c r="AP101" s="16">
        <v>1</v>
      </c>
      <c r="AS101" s="72">
        <v>2210133</v>
      </c>
      <c r="AT101" s="72" t="s">
        <v>135</v>
      </c>
      <c r="AU101" s="72">
        <v>1</v>
      </c>
      <c r="AV101" s="73">
        <v>44726</v>
      </c>
      <c r="AW101" s="74" t="s">
        <v>2694</v>
      </c>
      <c r="AX101" s="75">
        <v>-2.5158976755632612</v>
      </c>
      <c r="AY101" s="75">
        <v>0.27384414527643092</v>
      </c>
      <c r="AZ101" s="75">
        <v>2.0297625763541771</v>
      </c>
      <c r="BA101" s="75">
        <v>6.8815198894109433E-2</v>
      </c>
      <c r="BB101" s="75">
        <v>-18.75399828639668</v>
      </c>
      <c r="BC101" s="74" t="s">
        <v>2444</v>
      </c>
      <c r="BD101" s="17">
        <f>VAR(AX101:AX102)</f>
        <v>14.216012652241277</v>
      </c>
      <c r="BE101" s="17">
        <f>VAR(AZ101:AZ102)</f>
        <v>0.52212709127245205</v>
      </c>
      <c r="BF101" s="17">
        <f>VAR(BB101:BB102)</f>
        <v>4.0411299201292046</v>
      </c>
      <c r="BG101" s="17">
        <v>1</v>
      </c>
    </row>
    <row r="102" spans="1:59">
      <c r="A102" t="s">
        <v>2445</v>
      </c>
      <c r="B102" s="14">
        <v>-2.2950462578015527</v>
      </c>
      <c r="C102" s="14">
        <v>0.19062427260442985</v>
      </c>
      <c r="D102" s="14">
        <v>0.19889525303212752</v>
      </c>
      <c r="E102" s="14">
        <v>5.7884777301712736E-2</v>
      </c>
      <c r="F102" s="14">
        <v>-3.8862082820585728</v>
      </c>
      <c r="G102" s="2">
        <v>45245</v>
      </c>
      <c r="H102" t="s">
        <v>2691</v>
      </c>
      <c r="I102" s="14">
        <v>-2.6</v>
      </c>
      <c r="J102" s="14">
        <v>-0.25</v>
      </c>
      <c r="K102" s="14">
        <f t="shared" si="5"/>
        <v>-0.60000000000000009</v>
      </c>
      <c r="L102" s="14">
        <f t="shared" si="6"/>
        <v>0.3049537421984474</v>
      </c>
      <c r="M102" s="14">
        <f t="shared" si="7"/>
        <v>0.44889525303212752</v>
      </c>
      <c r="N102" s="14">
        <f t="shared" si="8"/>
        <v>-3.2862082820585727</v>
      </c>
      <c r="P102" t="s">
        <v>2692</v>
      </c>
      <c r="Q102" s="14">
        <v>-130.52926399696898</v>
      </c>
      <c r="R102" s="14">
        <v>0.43674563131062494</v>
      </c>
      <c r="S102" s="14">
        <v>-16.690482076608781</v>
      </c>
      <c r="T102" s="14">
        <v>3.9147083020477126E-2</v>
      </c>
      <c r="U102" s="14">
        <v>2.9945926159012686</v>
      </c>
      <c r="V102" t="s">
        <v>2622</v>
      </c>
      <c r="AB102" s="61" t="s">
        <v>2695</v>
      </c>
      <c r="AC102" s="61" t="s">
        <v>926</v>
      </c>
      <c r="AD102" s="61">
        <v>1</v>
      </c>
      <c r="AE102" s="62">
        <v>44803</v>
      </c>
      <c r="AF102" t="s">
        <v>2695</v>
      </c>
      <c r="AG102" s="14">
        <v>-107.91958895480823</v>
      </c>
      <c r="AH102" s="14">
        <v>0.16140074239191052</v>
      </c>
      <c r="AI102" s="14">
        <v>-12.547010586556301</v>
      </c>
      <c r="AJ102" s="14">
        <v>2.1768463488510002E-2</v>
      </c>
      <c r="AK102" s="14">
        <v>-7.5435042623578283</v>
      </c>
      <c r="AL102" t="s">
        <v>2661</v>
      </c>
      <c r="AS102" s="72">
        <v>2210794</v>
      </c>
      <c r="AT102" s="72" t="s">
        <v>135</v>
      </c>
      <c r="AU102" s="72">
        <v>2</v>
      </c>
      <c r="AV102" s="73">
        <v>44780</v>
      </c>
      <c r="AW102" s="74" t="s">
        <v>2696</v>
      </c>
      <c r="AX102" s="75">
        <v>2.8162712362851394</v>
      </c>
      <c r="AY102" s="75">
        <v>9.2380429857381263E-2</v>
      </c>
      <c r="AZ102" s="75">
        <v>3.0516501350145719</v>
      </c>
      <c r="BA102" s="75">
        <v>2.9689645231471447E-2</v>
      </c>
      <c r="BB102" s="75">
        <v>-21.596929843831436</v>
      </c>
      <c r="BC102" s="74" t="s">
        <v>2610</v>
      </c>
    </row>
    <row r="103" spans="1:59">
      <c r="A103" t="s">
        <v>2445</v>
      </c>
      <c r="B103" s="14">
        <v>-2.2022018578747584</v>
      </c>
      <c r="C103" s="14">
        <v>0.14983880426362003</v>
      </c>
      <c r="D103" s="14">
        <v>8.8269698478027347E-2</v>
      </c>
      <c r="E103" s="14">
        <v>5.6712492272922362E-2</v>
      </c>
      <c r="F103" s="14">
        <v>-2.9083594456989772</v>
      </c>
      <c r="G103" s="2">
        <v>45245</v>
      </c>
      <c r="H103" t="s">
        <v>2691</v>
      </c>
      <c r="I103" s="14">
        <v>-2.6</v>
      </c>
      <c r="J103" s="14">
        <v>-0.25</v>
      </c>
      <c r="K103" s="14">
        <f t="shared" si="5"/>
        <v>-0.60000000000000009</v>
      </c>
      <c r="L103" s="14">
        <f t="shared" si="6"/>
        <v>0.39779814212524167</v>
      </c>
      <c r="M103" s="14">
        <f t="shared" si="7"/>
        <v>0.33826969847802735</v>
      </c>
      <c r="N103" s="14">
        <f t="shared" si="8"/>
        <v>-2.3083594456989771</v>
      </c>
      <c r="P103" t="s">
        <v>2697</v>
      </c>
      <c r="Q103" s="14">
        <v>-74.775172749948311</v>
      </c>
      <c r="R103" s="14">
        <v>0.17894750313566371</v>
      </c>
      <c r="S103" s="14">
        <v>-5.5545434535936673</v>
      </c>
      <c r="T103" s="14">
        <v>5.0927204511837895E-2</v>
      </c>
      <c r="U103" s="14">
        <v>-30.338825121198973</v>
      </c>
      <c r="V103" t="s">
        <v>2635</v>
      </c>
      <c r="W103" s="16">
        <f>VAR(Q103:Q104)</f>
        <v>0.19375778625873213</v>
      </c>
      <c r="X103" s="16">
        <f>VAR(S103:S104)</f>
        <v>1.0572103683574334E-2</v>
      </c>
      <c r="Y103" s="16">
        <v>1</v>
      </c>
      <c r="Z103" s="16">
        <f>VAR(U103:U104)</f>
        <v>0.14621952662437321</v>
      </c>
      <c r="AB103">
        <v>2210820</v>
      </c>
      <c r="AC103" t="s">
        <v>770</v>
      </c>
      <c r="AD103" s="61">
        <v>1</v>
      </c>
      <c r="AE103" s="62">
        <v>44782</v>
      </c>
      <c r="AF103" t="s">
        <v>2698</v>
      </c>
      <c r="AG103" s="14">
        <v>-99.49039375673847</v>
      </c>
      <c r="AH103" s="14">
        <v>0.19779553637384337</v>
      </c>
      <c r="AI103" s="14">
        <v>-13.247802742607755</v>
      </c>
      <c r="AJ103" s="14">
        <v>3.1523062765333489E-2</v>
      </c>
      <c r="AK103" s="14">
        <v>6.4920281841235692</v>
      </c>
      <c r="AL103" t="s">
        <v>2669</v>
      </c>
      <c r="AM103" s="16">
        <f>VAR(AG103:AG104)</f>
        <v>0.23852351784025511</v>
      </c>
      <c r="AN103" s="16">
        <f>VAR(AI103:AI104)</f>
        <v>1.9528215618824655E-4</v>
      </c>
      <c r="AO103" s="16">
        <f>VAR(AK103:AK104)</f>
        <v>0.14182302713919162</v>
      </c>
      <c r="AP103" s="16">
        <v>1</v>
      </c>
      <c r="AS103" s="61">
        <v>2210163</v>
      </c>
      <c r="AT103" s="61" t="s">
        <v>163</v>
      </c>
      <c r="AU103" s="61">
        <v>1</v>
      </c>
      <c r="AV103" s="62">
        <v>44728</v>
      </c>
      <c r="AW103" t="s">
        <v>2474</v>
      </c>
      <c r="AX103" s="14">
        <v>9.3465810092171839</v>
      </c>
      <c r="AY103" s="14">
        <v>0.26370448680969771</v>
      </c>
      <c r="AZ103" s="14">
        <v>2.0054026170364669</v>
      </c>
      <c r="BA103" s="14">
        <v>2.1989351213831821E-2</v>
      </c>
      <c r="BB103" s="14">
        <v>-6.6966399270745516</v>
      </c>
      <c r="BC103" t="s">
        <v>2451</v>
      </c>
      <c r="BD103" s="17">
        <f>VAR(AX103:AX104)</f>
        <v>10.076618201101553</v>
      </c>
      <c r="BE103" s="17">
        <f>VAR(AZ103:AZ104)</f>
        <v>0.40520836731378651</v>
      </c>
      <c r="BF103" s="17">
        <f>VAR(BB103:BB104)</f>
        <v>3.6791435989489401</v>
      </c>
      <c r="BG103" s="17">
        <v>1</v>
      </c>
    </row>
    <row r="104" spans="1:59">
      <c r="A104" t="s">
        <v>2424</v>
      </c>
      <c r="B104" s="14">
        <v>-57.854043957546786</v>
      </c>
      <c r="C104" s="14">
        <v>0.15153021217357279</v>
      </c>
      <c r="D104" s="14">
        <v>-8.5080713863481812</v>
      </c>
      <c r="E104" s="14">
        <v>2.5422172078303974E-2</v>
      </c>
      <c r="F104" s="14">
        <v>10.210527133238664</v>
      </c>
      <c r="G104" s="2">
        <v>45247</v>
      </c>
      <c r="H104" t="s">
        <v>2699</v>
      </c>
      <c r="I104" s="14">
        <v>-58.11</v>
      </c>
      <c r="J104" s="14">
        <v>-8.44</v>
      </c>
      <c r="K104" s="17">
        <f t="shared" si="5"/>
        <v>9.4099999999999966</v>
      </c>
      <c r="L104" s="17">
        <f t="shared" si="6"/>
        <v>0.25595604245321368</v>
      </c>
      <c r="M104" s="17">
        <f t="shared" si="7"/>
        <v>-6.8071386348181662E-2</v>
      </c>
      <c r="N104" s="17">
        <f t="shared" si="8"/>
        <v>0.80052713323866698</v>
      </c>
      <c r="P104" t="s">
        <v>2697</v>
      </c>
      <c r="Q104" s="14">
        <v>-75.39768023786911</v>
      </c>
      <c r="R104" s="14">
        <v>0.10246287053589927</v>
      </c>
      <c r="S104" s="14">
        <v>-5.6999539324703585</v>
      </c>
      <c r="T104" s="14">
        <v>3.7195134045287362E-2</v>
      </c>
      <c r="U104" s="14">
        <v>-29.798048778106242</v>
      </c>
      <c r="V104" t="s">
        <v>2635</v>
      </c>
      <c r="AB104" t="s">
        <v>2700</v>
      </c>
      <c r="AC104" t="s">
        <v>770</v>
      </c>
      <c r="AD104" s="61">
        <v>1</v>
      </c>
      <c r="AE104" s="62">
        <v>44782</v>
      </c>
      <c r="AF104" t="s">
        <v>2701</v>
      </c>
      <c r="AG104" s="14">
        <v>-100.18107967354908</v>
      </c>
      <c r="AH104" s="14">
        <v>0.21631754002764156</v>
      </c>
      <c r="AI104" s="14">
        <v>-13.267565442635243</v>
      </c>
      <c r="AJ104" s="14">
        <v>2.4176437410757732E-2</v>
      </c>
      <c r="AK104" s="14">
        <v>5.9594438675328689</v>
      </c>
      <c r="AL104" t="s">
        <v>2669</v>
      </c>
      <c r="AS104" s="61">
        <v>2210832</v>
      </c>
      <c r="AT104" s="61" t="s">
        <v>163</v>
      </c>
      <c r="AU104" s="61">
        <v>2</v>
      </c>
      <c r="AV104" s="62">
        <v>44784</v>
      </c>
      <c r="AW104" t="s">
        <v>2702</v>
      </c>
      <c r="AX104" s="14">
        <v>13.835816623684661</v>
      </c>
      <c r="AY104" s="14">
        <v>0.10042599186965749</v>
      </c>
      <c r="AZ104" s="14">
        <v>2.9056341065032409</v>
      </c>
      <c r="BA104" s="14">
        <v>3.6825752092156258E-2</v>
      </c>
      <c r="BB104" s="14">
        <v>-9.4092562283412668</v>
      </c>
      <c r="BC104" t="s">
        <v>2619</v>
      </c>
    </row>
    <row r="105" spans="1:59">
      <c r="A105" t="s">
        <v>2424</v>
      </c>
      <c r="B105" s="14">
        <v>-57.708394299792459</v>
      </c>
      <c r="C105" s="14">
        <v>0.38061353143003668</v>
      </c>
      <c r="D105" s="14">
        <v>-8.4304403842813684</v>
      </c>
      <c r="E105" s="14">
        <v>1.3404066077248603E-2</v>
      </c>
      <c r="F105" s="14">
        <v>9.735128774458488</v>
      </c>
      <c r="G105" s="2">
        <v>45247</v>
      </c>
      <c r="H105" t="s">
        <v>2699</v>
      </c>
      <c r="I105" s="14">
        <v>-58.11</v>
      </c>
      <c r="J105" s="14">
        <v>-8.44</v>
      </c>
      <c r="K105" s="17">
        <f t="shared" si="5"/>
        <v>9.4099999999999966</v>
      </c>
      <c r="L105" s="17">
        <f t="shared" si="6"/>
        <v>0.40160570020753994</v>
      </c>
      <c r="M105" s="17">
        <f t="shared" si="7"/>
        <v>9.5596157186310649E-3</v>
      </c>
      <c r="N105" s="17">
        <f t="shared" si="8"/>
        <v>0.32512877445849142</v>
      </c>
      <c r="P105" t="s">
        <v>2703</v>
      </c>
      <c r="Q105" s="14">
        <v>-18.429049838021214</v>
      </c>
      <c r="R105" s="14">
        <v>8.9735447694839834E-2</v>
      </c>
      <c r="S105" s="14">
        <v>-1.9896774746231138</v>
      </c>
      <c r="T105" s="14">
        <v>3.9386100512603231E-2</v>
      </c>
      <c r="U105" s="14">
        <v>-2.5116300410363035</v>
      </c>
      <c r="V105" t="s">
        <v>2635</v>
      </c>
      <c r="W105" s="16">
        <f>VAR(Q105:Q106)</f>
        <v>1.316351446652039E-3</v>
      </c>
      <c r="X105" s="16">
        <f>VAR(S105:S106)</f>
        <v>1.1608529715654748E-3</v>
      </c>
      <c r="Y105" s="16">
        <v>1</v>
      </c>
      <c r="Z105" s="16">
        <f>VAR(U105:U106)</f>
        <v>9.5389494785464921E-2</v>
      </c>
      <c r="AB105" s="61">
        <v>2211020</v>
      </c>
      <c r="AC105" s="61" t="s">
        <v>946</v>
      </c>
      <c r="AD105" s="61">
        <v>1</v>
      </c>
      <c r="AE105" s="62">
        <v>44805</v>
      </c>
      <c r="AF105" t="s">
        <v>2704</v>
      </c>
      <c r="AG105" s="14">
        <v>-92.226937961633382</v>
      </c>
      <c r="AH105" s="14">
        <v>0.33151201222090665</v>
      </c>
      <c r="AI105" s="14">
        <v>-11.444920428809874</v>
      </c>
      <c r="AJ105" s="14">
        <v>8.0317540251906988E-2</v>
      </c>
      <c r="AK105" s="14">
        <v>-0.66757453115438636</v>
      </c>
      <c r="AL105" t="s">
        <v>2669</v>
      </c>
      <c r="AM105" s="16">
        <f>VAR(AG105:AG106)</f>
        <v>1.2170884107493904E-2</v>
      </c>
      <c r="AN105" s="16">
        <f>VAR(AI105:AI106)</f>
        <v>7.6235253547162268E-3</v>
      </c>
      <c r="AO105" s="16">
        <f>VAR(AK105:AK106)</f>
        <v>0.34595651732972299</v>
      </c>
      <c r="AP105" s="16">
        <v>1</v>
      </c>
      <c r="AS105" s="72">
        <v>2210534</v>
      </c>
      <c r="AT105" s="72" t="s">
        <v>504</v>
      </c>
      <c r="AU105" s="72">
        <v>1</v>
      </c>
      <c r="AV105" s="73">
        <v>44761</v>
      </c>
      <c r="AW105" s="74" t="s">
        <v>2705</v>
      </c>
      <c r="AX105" s="75">
        <v>-55.599882450994983</v>
      </c>
      <c r="AY105" s="75">
        <v>0.11704632726902228</v>
      </c>
      <c r="AZ105" s="75">
        <v>-7.4034938163102799</v>
      </c>
      <c r="BA105" s="75">
        <v>8.9188413152463245E-2</v>
      </c>
      <c r="BB105" s="75">
        <v>3.6280680794872566</v>
      </c>
      <c r="BC105" s="74" t="s">
        <v>2526</v>
      </c>
      <c r="BD105" s="17">
        <f>VAR(AX105:AX106)</f>
        <v>5.1979195893523436</v>
      </c>
      <c r="BE105" s="17">
        <f>VAR(AZ105:AZ106)</f>
        <v>4.8075864727284798E-2</v>
      </c>
      <c r="BF105" s="17">
        <f>VAR(BB105:BB106)</f>
        <v>0.27646344543483103</v>
      </c>
      <c r="BG105" s="17">
        <v>1</v>
      </c>
    </row>
    <row r="106" spans="1:59">
      <c r="A106" t="s">
        <v>2424</v>
      </c>
      <c r="B106" s="14">
        <v>-57.814842845920275</v>
      </c>
      <c r="C106" s="14">
        <v>0.46185984147499154</v>
      </c>
      <c r="D106" s="14">
        <v>-8.4425661423080953</v>
      </c>
      <c r="E106" s="14">
        <v>7.1622673894099445E-2</v>
      </c>
      <c r="F106" s="14">
        <v>9.7256862925444878</v>
      </c>
      <c r="G106" s="2">
        <v>45247</v>
      </c>
      <c r="H106" t="s">
        <v>2699</v>
      </c>
      <c r="I106" s="14">
        <v>-58.11</v>
      </c>
      <c r="J106" s="14">
        <v>-8.44</v>
      </c>
      <c r="K106" s="17">
        <f t="shared" si="5"/>
        <v>9.4099999999999966</v>
      </c>
      <c r="L106" s="17">
        <f t="shared" si="6"/>
        <v>0.29515715407972465</v>
      </c>
      <c r="M106" s="17">
        <f t="shared" si="7"/>
        <v>-2.5661423080958201E-3</v>
      </c>
      <c r="N106" s="17">
        <f t="shared" si="8"/>
        <v>0.31568629254449121</v>
      </c>
      <c r="P106" t="s">
        <v>2703</v>
      </c>
      <c r="Q106" s="14">
        <v>-18.480359709325906</v>
      </c>
      <c r="R106" s="14">
        <v>8.7021033399116238E-2</v>
      </c>
      <c r="S106" s="14">
        <v>-1.94149339070393</v>
      </c>
      <c r="T106" s="14">
        <v>3.2233409863152776E-2</v>
      </c>
      <c r="U106" s="14">
        <v>-2.9484125836944663</v>
      </c>
      <c r="V106" t="s">
        <v>2635</v>
      </c>
      <c r="AB106" s="61" t="s">
        <v>2706</v>
      </c>
      <c r="AC106" s="61" t="s">
        <v>946</v>
      </c>
      <c r="AD106" s="61">
        <v>1</v>
      </c>
      <c r="AE106" s="62">
        <v>44805</v>
      </c>
      <c r="AF106" t="s">
        <v>2707</v>
      </c>
      <c r="AG106" s="14">
        <v>-92.382956448406546</v>
      </c>
      <c r="AH106" s="14">
        <v>4.3930762395486586E-2</v>
      </c>
      <c r="AI106" s="14">
        <v>-11.56839937725629</v>
      </c>
      <c r="AJ106" s="14">
        <v>4.1742207103514221E-2</v>
      </c>
      <c r="AK106" s="14">
        <v>0.16423856964377137</v>
      </c>
      <c r="AL106" t="s">
        <v>2669</v>
      </c>
      <c r="AS106" s="72">
        <v>2210758</v>
      </c>
      <c r="AT106" s="72" t="s">
        <v>504</v>
      </c>
      <c r="AU106" s="72">
        <v>2</v>
      </c>
      <c r="AV106" s="73">
        <v>44777</v>
      </c>
      <c r="AW106" s="74" t="s">
        <v>2708</v>
      </c>
      <c r="AX106" s="75">
        <v>-52.375624524168302</v>
      </c>
      <c r="AY106" s="75">
        <v>0.11968308129951705</v>
      </c>
      <c r="AZ106" s="75">
        <v>-7.0934103929310712</v>
      </c>
      <c r="BA106" s="75">
        <v>2.556266094223239E-2</v>
      </c>
      <c r="BB106" s="75">
        <v>4.371658619280268</v>
      </c>
      <c r="BC106" s="74" t="s">
        <v>2602</v>
      </c>
    </row>
    <row r="107" spans="1:59">
      <c r="A107" t="s">
        <v>2436</v>
      </c>
      <c r="B107" s="14">
        <v>-101.37597016229746</v>
      </c>
      <c r="C107" s="14">
        <v>0.21298893389605011</v>
      </c>
      <c r="D107" s="14">
        <v>-13.898125483192164</v>
      </c>
      <c r="E107" s="14">
        <v>6.2231900125251802E-2</v>
      </c>
      <c r="F107" s="14">
        <v>9.809033703239848</v>
      </c>
      <c r="G107" s="2">
        <v>45250</v>
      </c>
      <c r="H107" t="s">
        <v>2709</v>
      </c>
      <c r="I107" s="14">
        <v>-101.27</v>
      </c>
      <c r="J107" s="14">
        <v>-13.92</v>
      </c>
      <c r="K107" s="17">
        <f t="shared" si="5"/>
        <v>10.090000000000003</v>
      </c>
      <c r="L107" s="17">
        <f t="shared" si="6"/>
        <v>-0.10597016229746714</v>
      </c>
      <c r="M107" s="17">
        <f t="shared" si="7"/>
        <v>2.1874516807836031E-2</v>
      </c>
      <c r="N107" s="17">
        <f t="shared" si="8"/>
        <v>-0.28096629676015539</v>
      </c>
      <c r="P107" t="s">
        <v>2710</v>
      </c>
      <c r="Q107" s="14">
        <v>-51.648152391343622</v>
      </c>
      <c r="R107" s="14">
        <v>9.1449102150830658E-2</v>
      </c>
      <c r="S107" s="14">
        <v>-7.6038689666587391</v>
      </c>
      <c r="T107" s="14">
        <v>1.604109426633183E-2</v>
      </c>
      <c r="U107" s="14">
        <v>9.182799341926291</v>
      </c>
      <c r="V107" t="s">
        <v>2643</v>
      </c>
      <c r="W107" s="16">
        <f>VAR(Q107:Q108)</f>
        <v>2.8915760801637148E-2</v>
      </c>
      <c r="X107" s="16">
        <f>VAR(S107:S108)</f>
        <v>3.262691577573655E-3</v>
      </c>
      <c r="Y107" s="16">
        <v>1</v>
      </c>
      <c r="Z107" s="16">
        <f>VAR(U107:U108)</f>
        <v>0.39313671380775139</v>
      </c>
      <c r="AB107" s="61">
        <v>2211040</v>
      </c>
      <c r="AC107" s="61" t="s">
        <v>804</v>
      </c>
      <c r="AD107" s="61">
        <v>2</v>
      </c>
      <c r="AE107" s="62">
        <v>44811</v>
      </c>
      <c r="AF107" t="s">
        <v>2711</v>
      </c>
      <c r="AG107" s="14">
        <v>-68.266266750103028</v>
      </c>
      <c r="AH107" s="14">
        <v>9.323218838006625E-2</v>
      </c>
      <c r="AI107" s="14">
        <v>-8.6360955154695933</v>
      </c>
      <c r="AJ107" s="14">
        <v>4.0534429349293154E-2</v>
      </c>
      <c r="AK107" s="14">
        <v>0.822497373653718</v>
      </c>
      <c r="AL107" t="s">
        <v>2678</v>
      </c>
      <c r="AM107" s="16">
        <f>VAR(AG107:AG108)</f>
        <v>5.9390224114102684E-2</v>
      </c>
      <c r="AN107" s="16">
        <f>VAR(AI107:AI108)</f>
        <v>4.1567899625717956E-4</v>
      </c>
      <c r="AO107" s="16">
        <f>VAR(AK107:AK108)</f>
        <v>6.4956245568802166E-3</v>
      </c>
      <c r="AP107" s="16">
        <v>1</v>
      </c>
      <c r="AS107" s="61">
        <v>2210481</v>
      </c>
      <c r="AT107" s="61" t="s">
        <v>457</v>
      </c>
      <c r="AU107" s="61">
        <v>1</v>
      </c>
      <c r="AV107" s="62">
        <v>44755</v>
      </c>
      <c r="AW107" t="s">
        <v>2712</v>
      </c>
      <c r="AX107" s="14">
        <v>-94.619186439311633</v>
      </c>
      <c r="AY107" s="14">
        <v>0.31207964638947983</v>
      </c>
      <c r="AZ107" s="14">
        <v>-11.687870214040469</v>
      </c>
      <c r="BA107" s="14">
        <v>6.7000557923615506E-2</v>
      </c>
      <c r="BB107" s="14">
        <v>-1.1162247269878804</v>
      </c>
      <c r="BC107" t="s">
        <v>2508</v>
      </c>
      <c r="BD107" s="17">
        <f>VAR(AX107:AX108)</f>
        <v>26.352345620202009</v>
      </c>
      <c r="BE107" s="17">
        <f>VAR(AZ107:AZ108)</f>
        <v>1.0516123851006385</v>
      </c>
      <c r="BF107" s="17">
        <f>VAR(BB107:BB108)</f>
        <v>9.42734835466511</v>
      </c>
      <c r="BG107" s="17">
        <v>1</v>
      </c>
    </row>
    <row r="108" spans="1:59">
      <c r="A108" t="s">
        <v>2436</v>
      </c>
      <c r="B108" s="14">
        <v>-101.37428163226747</v>
      </c>
      <c r="C108" s="14">
        <v>5.9870111624868147E-2</v>
      </c>
      <c r="D108" s="14">
        <v>-13.816125444040456</v>
      </c>
      <c r="E108" s="14">
        <v>1.3505061915341858E-2</v>
      </c>
      <c r="F108" s="14">
        <v>9.1547219200561756</v>
      </c>
      <c r="G108" s="2">
        <v>45250</v>
      </c>
      <c r="H108" t="s">
        <v>2709</v>
      </c>
      <c r="I108" s="14">
        <v>-101.27</v>
      </c>
      <c r="J108" s="14">
        <v>-13.92</v>
      </c>
      <c r="K108" s="17">
        <f t="shared" si="5"/>
        <v>10.090000000000003</v>
      </c>
      <c r="L108" s="17">
        <f t="shared" si="6"/>
        <v>-0.10428163226747245</v>
      </c>
      <c r="M108" s="17">
        <f t="shared" si="7"/>
        <v>0.10387455595954442</v>
      </c>
      <c r="N108" s="17">
        <f t="shared" si="8"/>
        <v>-0.93527807994382783</v>
      </c>
      <c r="P108" t="s">
        <v>2710</v>
      </c>
      <c r="Q108" s="14">
        <v>-51.888634244304036</v>
      </c>
      <c r="R108" s="14">
        <v>0.10645471526346105</v>
      </c>
      <c r="S108" s="14">
        <v>-7.5230891229157155</v>
      </c>
      <c r="T108" s="14">
        <v>3.237182489953145E-2</v>
      </c>
      <c r="U108" s="14">
        <v>8.2960787390216879</v>
      </c>
      <c r="V108" t="s">
        <v>2643</v>
      </c>
      <c r="AB108" s="61" t="s">
        <v>2713</v>
      </c>
      <c r="AC108" s="61" t="s">
        <v>804</v>
      </c>
      <c r="AD108" s="61">
        <v>2</v>
      </c>
      <c r="AE108" s="62">
        <v>44811</v>
      </c>
      <c r="AF108" t="s">
        <v>2714</v>
      </c>
      <c r="AG108" s="14">
        <v>-67.921621355199505</v>
      </c>
      <c r="AH108" s="14">
        <v>6.5410862212343601E-2</v>
      </c>
      <c r="AI108" s="14">
        <v>-8.6072622362160232</v>
      </c>
      <c r="AJ108" s="14">
        <v>4.7596135030649633E-2</v>
      </c>
      <c r="AK108" s="14">
        <v>0.93647653452867985</v>
      </c>
      <c r="AL108" t="s">
        <v>2678</v>
      </c>
      <c r="AS108" s="61">
        <v>2210958</v>
      </c>
      <c r="AT108" s="61" t="s">
        <v>457</v>
      </c>
      <c r="AU108" s="61">
        <v>2</v>
      </c>
      <c r="AV108" s="62">
        <v>44797</v>
      </c>
      <c r="AW108" t="s">
        <v>2715</v>
      </c>
      <c r="AX108" s="14">
        <v>-87.359386769871435</v>
      </c>
      <c r="AY108" s="14">
        <v>0.18021255448211274</v>
      </c>
      <c r="AZ108" s="14">
        <v>-10.237620314815761</v>
      </c>
      <c r="BA108" s="14">
        <v>3.7764725286121043E-2</v>
      </c>
      <c r="BB108" s="14">
        <v>-5.4584242513453489</v>
      </c>
      <c r="BC108" t="s">
        <v>2667</v>
      </c>
    </row>
    <row r="109" spans="1:59">
      <c r="A109" t="s">
        <v>2436</v>
      </c>
      <c r="B109" s="14">
        <v>-101.17265197903853</v>
      </c>
      <c r="C109" s="14">
        <v>6.4885195850238928E-2</v>
      </c>
      <c r="D109" s="14">
        <v>-13.736288385287009</v>
      </c>
      <c r="E109" s="14">
        <v>7.402329202699591E-2</v>
      </c>
      <c r="F109" s="14">
        <v>8.7176551032575418</v>
      </c>
      <c r="G109" s="2">
        <v>45250</v>
      </c>
      <c r="H109" t="s">
        <v>2709</v>
      </c>
      <c r="I109" s="14">
        <v>-101.27</v>
      </c>
      <c r="J109" s="14">
        <v>-13.92</v>
      </c>
      <c r="K109" s="17">
        <f t="shared" si="5"/>
        <v>10.090000000000003</v>
      </c>
      <c r="L109" s="17">
        <f t="shared" si="6"/>
        <v>9.7348020961462112E-2</v>
      </c>
      <c r="M109" s="17">
        <f t="shared" si="7"/>
        <v>0.18371161471299047</v>
      </c>
      <c r="N109" s="17">
        <f t="shared" si="8"/>
        <v>-1.3723448967424616</v>
      </c>
      <c r="P109" t="s">
        <v>2716</v>
      </c>
      <c r="Q109" s="14">
        <v>8.3971481630559239</v>
      </c>
      <c r="R109" s="14">
        <v>0.14972985829765328</v>
      </c>
      <c r="S109" s="14">
        <v>3.390436326438373</v>
      </c>
      <c r="T109" s="14">
        <v>6.1845248451609686E-2</v>
      </c>
      <c r="U109" s="14">
        <v>-18.72634244845106</v>
      </c>
      <c r="V109" t="s">
        <v>2643</v>
      </c>
      <c r="W109" s="16">
        <f>VAR(Q109:Q110)</f>
        <v>2.5464494133381975E-4</v>
      </c>
      <c r="X109" s="16">
        <f>VAR(S109:S110)</f>
        <v>1.6077879358888613E-3</v>
      </c>
      <c r="Y109" s="16">
        <v>1</v>
      </c>
      <c r="Z109" s="16">
        <f>VAR(U109:U110)</f>
        <v>0.11339076088487388</v>
      </c>
      <c r="AB109" s="61">
        <v>2211060</v>
      </c>
      <c r="AC109" s="61" t="s">
        <v>553</v>
      </c>
      <c r="AD109" s="61">
        <v>2</v>
      </c>
      <c r="AE109" s="62">
        <v>44813</v>
      </c>
      <c r="AF109" t="s">
        <v>2717</v>
      </c>
      <c r="AG109" s="14">
        <v>3.5874512940910486</v>
      </c>
      <c r="AH109" s="14">
        <v>0.12411347034293849</v>
      </c>
      <c r="AI109" s="14">
        <v>0.39250687585840049</v>
      </c>
      <c r="AJ109" s="14">
        <v>3.8619879795765505E-2</v>
      </c>
      <c r="AK109" s="14">
        <v>0.44739628722384461</v>
      </c>
      <c r="AL109" t="s">
        <v>2678</v>
      </c>
      <c r="AM109" s="16">
        <f>VAR(AG109:AG110)</f>
        <v>5.0007181510926153E-2</v>
      </c>
      <c r="AN109" s="16">
        <f>VAR(AI109:AI110)</f>
        <v>3.2573580797211985E-3</v>
      </c>
      <c r="AO109" s="16">
        <f>VAR(AK109:AK110)</f>
        <v>5.4271898988519168E-2</v>
      </c>
      <c r="AP109" s="16">
        <v>1</v>
      </c>
      <c r="AS109" s="72">
        <v>2210199</v>
      </c>
      <c r="AT109" s="72" t="s">
        <v>196</v>
      </c>
      <c r="AU109" s="72">
        <v>1</v>
      </c>
      <c r="AV109" s="73">
        <v>44733</v>
      </c>
      <c r="AW109" s="74" t="s">
        <v>2718</v>
      </c>
      <c r="AX109" s="75">
        <v>-43.97602490101518</v>
      </c>
      <c r="AY109" s="75">
        <v>0.13037061071410416</v>
      </c>
      <c r="AZ109" s="75">
        <v>-6.9543902833502926</v>
      </c>
      <c r="BA109" s="75">
        <v>3.5660207903518426E-2</v>
      </c>
      <c r="BB109" s="75">
        <v>11.659097365787161</v>
      </c>
      <c r="BC109" s="74" t="s">
        <v>2459</v>
      </c>
      <c r="BD109" s="17">
        <f>VAR(AX109:AX110)</f>
        <v>11.765319577233639</v>
      </c>
      <c r="BE109" s="17">
        <f>VAR(AZ109:AZ110)</f>
        <v>0.60138971581271661</v>
      </c>
      <c r="BF109" s="17">
        <f>VAR(BB109:BB110)</f>
        <v>7.6944352332165806</v>
      </c>
      <c r="BG109" s="17">
        <v>1</v>
      </c>
    </row>
    <row r="110" spans="1:59">
      <c r="A110" t="s">
        <v>2719</v>
      </c>
      <c r="B110" s="14">
        <v>-101.65805589483448</v>
      </c>
      <c r="C110" s="14">
        <v>7.9400566711484863E-2</v>
      </c>
      <c r="D110" s="14">
        <v>-13.968119324510946</v>
      </c>
      <c r="E110" s="14">
        <v>3.8045416249665322E-2</v>
      </c>
      <c r="F110" s="14">
        <v>10.086898701253091</v>
      </c>
      <c r="G110" s="2">
        <v>45280</v>
      </c>
      <c r="H110" t="s">
        <v>2720</v>
      </c>
      <c r="I110" s="14">
        <v>-101.02608784149682</v>
      </c>
      <c r="J110" s="14">
        <v>-13.875154174940043</v>
      </c>
      <c r="K110" s="17">
        <f t="shared" si="5"/>
        <v>9.9751455580235273</v>
      </c>
      <c r="L110" s="17">
        <f t="shared" si="6"/>
        <v>-0.63196805333765838</v>
      </c>
      <c r="M110" s="17">
        <f t="shared" si="7"/>
        <v>-9.2965149570902739E-2</v>
      </c>
      <c r="N110" s="17">
        <f t="shared" si="8"/>
        <v>0.11175314322956353</v>
      </c>
      <c r="P110" t="s">
        <v>2716</v>
      </c>
      <c r="Q110" s="14">
        <v>8.4197156148985144</v>
      </c>
      <c r="R110" s="14">
        <v>0.10818137010667862</v>
      </c>
      <c r="S110" s="14">
        <v>3.3337302785089173</v>
      </c>
      <c r="T110" s="14">
        <v>6.1826434426559995E-2</v>
      </c>
      <c r="U110" s="14">
        <v>-18.250126613172824</v>
      </c>
      <c r="V110" t="s">
        <v>2643</v>
      </c>
      <c r="AB110" s="61" t="s">
        <v>2721</v>
      </c>
      <c r="AC110" s="61" t="s">
        <v>553</v>
      </c>
      <c r="AD110" s="61">
        <v>2</v>
      </c>
      <c r="AE110" s="62">
        <v>44813</v>
      </c>
      <c r="AF110" t="s">
        <v>2722</v>
      </c>
      <c r="AG110" s="14">
        <v>3.903701769224055</v>
      </c>
      <c r="AH110" s="14">
        <v>0.14786763483457369</v>
      </c>
      <c r="AI110" s="14">
        <v>0.473220667489338</v>
      </c>
      <c r="AJ110" s="14">
        <v>4.5533513209185889E-2</v>
      </c>
      <c r="AK110" s="14">
        <v>0.117936429309351</v>
      </c>
      <c r="AL110" t="s">
        <v>2678</v>
      </c>
      <c r="AS110" s="72">
        <v>2210798</v>
      </c>
      <c r="AT110" s="72" t="s">
        <v>196</v>
      </c>
      <c r="AU110" s="72">
        <v>2</v>
      </c>
      <c r="AV110" s="73">
        <v>44782</v>
      </c>
      <c r="AW110" s="74" t="s">
        <v>2723</v>
      </c>
      <c r="AX110" s="75">
        <v>-39.125185885497629</v>
      </c>
      <c r="AY110" s="75">
        <v>0.11104636284120051</v>
      </c>
      <c r="AZ110" s="75">
        <v>-5.8576772709238725</v>
      </c>
      <c r="BA110" s="75">
        <v>2.8508308407380785E-2</v>
      </c>
      <c r="BB110" s="75">
        <v>7.7362322818933507</v>
      </c>
      <c r="BC110" s="74" t="s">
        <v>2610</v>
      </c>
    </row>
    <row r="111" spans="1:59">
      <c r="A111" t="s">
        <v>2719</v>
      </c>
      <c r="B111" s="14">
        <v>-101.37024155062079</v>
      </c>
      <c r="C111" s="14">
        <v>0.19329484149527973</v>
      </c>
      <c r="D111" s="14">
        <v>-13.821683868329105</v>
      </c>
      <c r="E111" s="14">
        <v>8.1782885002298245E-2</v>
      </c>
      <c r="F111" s="14">
        <v>9.2032293960120484</v>
      </c>
      <c r="G111" s="2">
        <v>45280</v>
      </c>
      <c r="H111" t="s">
        <v>2720</v>
      </c>
      <c r="I111" s="14">
        <v>-101.02608784149682</v>
      </c>
      <c r="J111" s="14">
        <v>-13.875154174940043</v>
      </c>
      <c r="K111" s="17">
        <f t="shared" si="5"/>
        <v>9.9751455580235273</v>
      </c>
      <c r="L111" s="17">
        <f t="shared" si="6"/>
        <v>-0.34415370912397236</v>
      </c>
      <c r="M111" s="17">
        <f t="shared" si="7"/>
        <v>5.3470306610938323E-2</v>
      </c>
      <c r="N111" s="17">
        <f t="shared" si="8"/>
        <v>-0.77191616201147895</v>
      </c>
      <c r="P111" t="s">
        <v>2724</v>
      </c>
      <c r="Q111" s="14">
        <v>12.452887274407852</v>
      </c>
      <c r="R111" s="14">
        <v>0.2444242672161808</v>
      </c>
      <c r="S111" s="14">
        <v>1.9131513720997233</v>
      </c>
      <c r="T111" s="14">
        <v>1.2242179249664737E-2</v>
      </c>
      <c r="U111" s="14">
        <v>-2.8523237023899348</v>
      </c>
      <c r="V111" t="s">
        <v>2667</v>
      </c>
      <c r="W111" s="16">
        <f>VAR(Q111:Q112)</f>
        <v>2.1055697570031819E-2</v>
      </c>
      <c r="X111" s="16">
        <f>VAR(S111:S112)</f>
        <v>4.2702624762500313E-4</v>
      </c>
      <c r="Y111" s="16">
        <v>1</v>
      </c>
      <c r="Z111" s="16">
        <f>VAR(U111:U112)</f>
        <v>4.0848824979663713E-4</v>
      </c>
      <c r="AB111" s="61">
        <v>2211080</v>
      </c>
      <c r="AC111" s="61" t="s">
        <v>994</v>
      </c>
      <c r="AD111" s="61">
        <v>1</v>
      </c>
      <c r="AE111" s="62">
        <v>44818</v>
      </c>
      <c r="AF111" t="s">
        <v>2725</v>
      </c>
      <c r="AG111" s="14">
        <v>-50.081816336960131</v>
      </c>
      <c r="AH111" s="14">
        <v>3.8628027847213593E-2</v>
      </c>
      <c r="AI111" s="14">
        <v>-3.7628875942118665</v>
      </c>
      <c r="AJ111" s="14">
        <v>5.4053862975053706E-2</v>
      </c>
      <c r="AK111" s="14">
        <v>-19.978715583265199</v>
      </c>
      <c r="AL111" t="s">
        <v>2684</v>
      </c>
      <c r="AM111" s="16">
        <f>VAR(AG111:AG112)</f>
        <v>4.2023935199716186E-2</v>
      </c>
      <c r="AN111" s="16">
        <f>VAR(AI111:AI112)</f>
        <v>1.1592199345855398E-3</v>
      </c>
      <c r="AO111" s="16">
        <f>VAR(AK111:AK112)</f>
        <v>4.5402193081091804E-3</v>
      </c>
      <c r="AP111" s="16">
        <v>1</v>
      </c>
      <c r="AS111" s="61">
        <v>2210739</v>
      </c>
      <c r="AT111" s="61" t="s">
        <v>695</v>
      </c>
      <c r="AU111" s="61">
        <v>1</v>
      </c>
      <c r="AV111" s="62">
        <v>44775</v>
      </c>
      <c r="AW111" t="s">
        <v>2726</v>
      </c>
      <c r="AX111" s="14">
        <v>-117.15439982411321</v>
      </c>
      <c r="AY111" s="14">
        <v>0.10654159461740528</v>
      </c>
      <c r="AZ111" s="14">
        <v>-15.190907362262919</v>
      </c>
      <c r="BA111" s="14">
        <v>2.7564918991508872E-2</v>
      </c>
      <c r="BB111" s="14">
        <v>4.3728590739901421</v>
      </c>
      <c r="BC111" t="s">
        <v>2593</v>
      </c>
      <c r="BD111" s="17">
        <f>VAR(AX111:AX112)</f>
        <v>1.607103536308901</v>
      </c>
      <c r="BE111" s="17">
        <f>VAR(AZ111:AZ112)</f>
        <v>9.5500906480542672E-3</v>
      </c>
      <c r="BF111" s="17">
        <f>VAR(BB111:BB112)</f>
        <v>0.23611761651849322</v>
      </c>
      <c r="BG111" s="17">
        <v>1</v>
      </c>
    </row>
    <row r="112" spans="1:59">
      <c r="A112" t="s">
        <v>2719</v>
      </c>
      <c r="B112" s="14">
        <v>-101.60807462722357</v>
      </c>
      <c r="C112" s="14">
        <v>0.18230548969439531</v>
      </c>
      <c r="D112" s="14">
        <v>-13.845011408855552</v>
      </c>
      <c r="E112" s="14">
        <v>4.4167727820590939E-2</v>
      </c>
      <c r="F112" s="14">
        <v>9.1520166436208399</v>
      </c>
      <c r="G112" s="2">
        <v>45280</v>
      </c>
      <c r="H112" t="s">
        <v>2720</v>
      </c>
      <c r="I112" s="14">
        <v>-101.02608784149682</v>
      </c>
      <c r="J112" s="14">
        <v>-13.875154174940043</v>
      </c>
      <c r="K112" s="17">
        <f t="shared" si="5"/>
        <v>9.9751455580235273</v>
      </c>
      <c r="L112" s="17">
        <f t="shared" si="6"/>
        <v>-0.58198678572675533</v>
      </c>
      <c r="M112" s="17">
        <f t="shared" si="7"/>
        <v>3.0142766084491512E-2</v>
      </c>
      <c r="N112" s="17">
        <f t="shared" si="8"/>
        <v>-0.82312891440268743</v>
      </c>
      <c r="P112" t="s">
        <v>2724</v>
      </c>
      <c r="Q112" s="14">
        <v>12.658097886073193</v>
      </c>
      <c r="R112" s="14">
        <v>0.15555156965472636</v>
      </c>
      <c r="S112" s="14">
        <v>1.9423755486535632</v>
      </c>
      <c r="T112" s="14">
        <v>1.0860641644009095E-2</v>
      </c>
      <c r="U112" s="14">
        <v>-2.8809065031553125</v>
      </c>
      <c r="V112" t="s">
        <v>2667</v>
      </c>
      <c r="AB112" s="61" t="s">
        <v>2727</v>
      </c>
      <c r="AC112" s="61" t="s">
        <v>994</v>
      </c>
      <c r="AD112" s="61">
        <v>1</v>
      </c>
      <c r="AE112" s="62">
        <v>44818</v>
      </c>
      <c r="AF112" t="s">
        <v>2728</v>
      </c>
      <c r="AG112" s="14">
        <v>-49.791906229513991</v>
      </c>
      <c r="AH112" s="14">
        <v>0.14104468767148365</v>
      </c>
      <c r="AI112" s="14">
        <v>-3.7147374138469802</v>
      </c>
      <c r="AJ112" s="14">
        <v>0.15223907420094146</v>
      </c>
      <c r="AK112" s="14">
        <v>-20.074006918738149</v>
      </c>
      <c r="AL112" t="s">
        <v>2684</v>
      </c>
      <c r="AS112" s="61">
        <v>2210908</v>
      </c>
      <c r="AT112" s="61" t="s">
        <v>695</v>
      </c>
      <c r="AU112" s="61">
        <v>2</v>
      </c>
      <c r="AV112" s="62">
        <v>44790</v>
      </c>
      <c r="AW112" t="s">
        <v>2729</v>
      </c>
      <c r="AX112" s="14">
        <v>-115.36157884235909</v>
      </c>
      <c r="AY112" s="14">
        <v>0.12347981357875303</v>
      </c>
      <c r="AZ112" s="14">
        <v>-15.052703956747322</v>
      </c>
      <c r="BA112" s="14">
        <v>7.113755179110276E-2</v>
      </c>
      <c r="BB112" s="14">
        <v>5.0600528116194852</v>
      </c>
      <c r="BC112" t="s">
        <v>2635</v>
      </c>
    </row>
    <row r="113" spans="1:59">
      <c r="A113" t="s">
        <v>2730</v>
      </c>
      <c r="B113" s="14">
        <v>-3.3015229889884203</v>
      </c>
      <c r="C113" s="14">
        <v>0.13817717671821161</v>
      </c>
      <c r="D113" s="14">
        <v>-0.14524374120231109</v>
      </c>
      <c r="E113" s="14">
        <v>8.1510371314378813E-2</v>
      </c>
      <c r="F113" s="14">
        <v>-2.1395730593699316</v>
      </c>
      <c r="G113" s="2">
        <v>45281</v>
      </c>
      <c r="H113" t="s">
        <v>2731</v>
      </c>
      <c r="I113" s="14">
        <v>-3.0424836058243638</v>
      </c>
      <c r="J113" s="14">
        <v>-0.21451362967494134</v>
      </c>
      <c r="K113" s="17">
        <f t="shared" si="5"/>
        <v>-1.3263745684248331</v>
      </c>
      <c r="L113" s="17">
        <f t="shared" si="6"/>
        <v>-0.2590393831640565</v>
      </c>
      <c r="M113" s="17">
        <f t="shared" si="7"/>
        <v>6.9269888472630242E-2</v>
      </c>
      <c r="N113" s="17">
        <f t="shared" si="8"/>
        <v>-0.81319849094509844</v>
      </c>
      <c r="P113" t="s">
        <v>2732</v>
      </c>
      <c r="Q113" s="14">
        <v>-89.871192410049218</v>
      </c>
      <c r="R113" s="14">
        <v>0.13207205182745854</v>
      </c>
      <c r="S113" s="14">
        <v>-10.288962231615407</v>
      </c>
      <c r="T113" s="14">
        <v>4.1554987628945397E-2</v>
      </c>
      <c r="U113" s="14">
        <v>-7.5594945571259586</v>
      </c>
      <c r="V113" t="s">
        <v>2667</v>
      </c>
      <c r="W113" s="16">
        <f>VAR(Q113:Q114)</f>
        <v>2.5538331062594836E-3</v>
      </c>
      <c r="X113" s="16">
        <f>VAR(S113:S114)</f>
        <v>1.3812878883546253E-4</v>
      </c>
      <c r="Y113" s="16">
        <v>1</v>
      </c>
      <c r="Z113" s="16">
        <f>VAR(U113:U114)</f>
        <v>1.8911278539471103E-3</v>
      </c>
      <c r="AB113" s="61">
        <v>2211100</v>
      </c>
      <c r="AC113" s="61" t="s">
        <v>1011</v>
      </c>
      <c r="AD113" s="61">
        <v>1</v>
      </c>
      <c r="AE113" s="62">
        <v>44818</v>
      </c>
      <c r="AF113" t="s">
        <v>2733</v>
      </c>
      <c r="AG113" s="14">
        <v>-63.806463159916831</v>
      </c>
      <c r="AH113" s="14">
        <v>9.3047381457450895E-2</v>
      </c>
      <c r="AI113" s="14">
        <v>-6.0478780429914218</v>
      </c>
      <c r="AJ113" s="14">
        <v>6.8760590621829931E-2</v>
      </c>
      <c r="AK113" s="14">
        <v>-15.423438815985456</v>
      </c>
      <c r="AL113" t="s">
        <v>2684</v>
      </c>
      <c r="AM113" s="16">
        <f>VAR(AG113:AG114)</f>
        <v>3.9165129105020018E-4</v>
      </c>
      <c r="AN113" s="16">
        <f>VAR(AI113:AI114)</f>
        <v>6.5934314123796255E-3</v>
      </c>
      <c r="AO113" s="16">
        <f>VAR(AK113:AK114)</f>
        <v>0.39665987438456335</v>
      </c>
      <c r="AP113" s="16">
        <v>1</v>
      </c>
      <c r="AS113" s="72">
        <v>2210635</v>
      </c>
      <c r="AT113" s="72" t="s">
        <v>600</v>
      </c>
      <c r="AU113" s="72">
        <v>1</v>
      </c>
      <c r="AV113" s="73">
        <v>44767</v>
      </c>
      <c r="AW113" s="74" t="s">
        <v>2628</v>
      </c>
      <c r="AX113" s="75">
        <v>-34.74662789769387</v>
      </c>
      <c r="AY113" s="75">
        <v>1.8463387432061551E-2</v>
      </c>
      <c r="AZ113" s="75">
        <v>-6.0599344905080947</v>
      </c>
      <c r="BA113" s="75">
        <v>2.6411001422408868E-2</v>
      </c>
      <c r="BB113" s="75">
        <v>13.732848026370888</v>
      </c>
      <c r="BC113" s="74" t="s">
        <v>2576</v>
      </c>
      <c r="BD113" s="17">
        <f>VAR(AX113:AX114)</f>
        <v>1.6025765485003023</v>
      </c>
      <c r="BE113" s="17">
        <f>VAR(AZ113:AZ114)</f>
        <v>2.6685175988652369E-3</v>
      </c>
      <c r="BF113" s="17">
        <f>VAR(BB113:BB114)</f>
        <v>0.72704195641477665</v>
      </c>
      <c r="BG113" s="17">
        <v>1</v>
      </c>
    </row>
    <row r="114" spans="1:59">
      <c r="A114" t="s">
        <v>2730</v>
      </c>
      <c r="B114" s="14">
        <v>-3.5881340489765936</v>
      </c>
      <c r="C114" s="14">
        <v>8.9246668067520851E-2</v>
      </c>
      <c r="D114" s="14">
        <v>-0.26273940765930703</v>
      </c>
      <c r="E114" s="14">
        <v>2.3288908411961046E-2</v>
      </c>
      <c r="F114" s="14">
        <v>-1.4862187877021373</v>
      </c>
      <c r="G114" s="2">
        <v>45281</v>
      </c>
      <c r="H114" t="s">
        <v>2731</v>
      </c>
      <c r="I114" s="14">
        <v>-3.0424836058243638</v>
      </c>
      <c r="J114" s="14">
        <v>-0.21451362967494134</v>
      </c>
      <c r="K114" s="17">
        <f t="shared" si="5"/>
        <v>-1.3263745684248331</v>
      </c>
      <c r="L114" s="17">
        <f t="shared" si="6"/>
        <v>-0.54565044315222977</v>
      </c>
      <c r="M114" s="17">
        <f t="shared" si="7"/>
        <v>-4.8225777984365698E-2</v>
      </c>
      <c r="N114" s="17">
        <f t="shared" si="8"/>
        <v>-0.15984421927730419</v>
      </c>
      <c r="P114" t="s">
        <v>2732</v>
      </c>
      <c r="Q114" s="14">
        <v>-89.942660348402853</v>
      </c>
      <c r="R114" s="14">
        <v>0.23232797836322405</v>
      </c>
      <c r="S114" s="14">
        <v>-10.305583229710315</v>
      </c>
      <c r="T114" s="14">
        <v>2.247064737524896E-2</v>
      </c>
      <c r="U114" s="14">
        <v>-7.4979945107203321</v>
      </c>
      <c r="V114" t="s">
        <v>2667</v>
      </c>
      <c r="AB114" s="61" t="s">
        <v>2734</v>
      </c>
      <c r="AC114" s="61" t="s">
        <v>1011</v>
      </c>
      <c r="AD114" s="61">
        <v>1</v>
      </c>
      <c r="AE114" s="62">
        <v>44818</v>
      </c>
      <c r="AF114" t="s">
        <v>2735</v>
      </c>
      <c r="AG114" s="14">
        <v>-63.77847561657876</v>
      </c>
      <c r="AH114" s="14">
        <v>0.23935220468935348</v>
      </c>
      <c r="AI114" s="14">
        <v>-5.9330439765095662</v>
      </c>
      <c r="AJ114" s="14">
        <v>8.2657728199303657E-2</v>
      </c>
      <c r="AK114" s="14">
        <v>-16.314123804502231</v>
      </c>
      <c r="AL114" t="s">
        <v>2691</v>
      </c>
      <c r="AS114" s="72">
        <v>2210970</v>
      </c>
      <c r="AT114" s="72" t="s">
        <v>600</v>
      </c>
      <c r="AU114" s="72">
        <v>2</v>
      </c>
      <c r="AV114" s="73">
        <v>44797</v>
      </c>
      <c r="AW114" s="74" t="s">
        <v>2736</v>
      </c>
      <c r="AX114" s="75">
        <v>-36.536922034700581</v>
      </c>
      <c r="AY114" s="75">
        <v>0.13903402312558671</v>
      </c>
      <c r="AZ114" s="75">
        <v>-6.132989505378605</v>
      </c>
      <c r="BA114" s="75">
        <v>2.5527190291302758E-2</v>
      </c>
      <c r="BB114" s="75">
        <v>12.526994008328259</v>
      </c>
      <c r="BC114" s="74" t="s">
        <v>2667</v>
      </c>
    </row>
    <row r="115" spans="1:59">
      <c r="A115" t="s">
        <v>2730</v>
      </c>
      <c r="B115" s="14">
        <v>-3.4098949702617007</v>
      </c>
      <c r="C115" s="14">
        <v>0.25799568416151963</v>
      </c>
      <c r="D115" s="14">
        <v>-0.21615374795530551</v>
      </c>
      <c r="E115" s="14">
        <v>9.1110558223617188E-2</v>
      </c>
      <c r="F115" s="14">
        <v>-1.6806649866192567</v>
      </c>
      <c r="G115" s="2">
        <v>45281</v>
      </c>
      <c r="H115" t="s">
        <v>2731</v>
      </c>
      <c r="I115" s="14">
        <v>-3.0424836058243638</v>
      </c>
      <c r="J115" s="14">
        <v>-0.21451362967494134</v>
      </c>
      <c r="K115" s="17">
        <f t="shared" si="5"/>
        <v>-1.3263745684248331</v>
      </c>
      <c r="L115" s="17">
        <f t="shared" si="6"/>
        <v>-0.36741136443733691</v>
      </c>
      <c r="M115" s="17">
        <f t="shared" si="7"/>
        <v>-1.6401182803641723E-3</v>
      </c>
      <c r="N115" s="17">
        <f t="shared" si="8"/>
        <v>-0.35429041819442353</v>
      </c>
      <c r="P115" s="14" t="s">
        <v>2511</v>
      </c>
      <c r="Q115" s="14">
        <v>-32.128550042086033</v>
      </c>
      <c r="R115" s="14">
        <v>0.12669212919854331</v>
      </c>
      <c r="S115" s="14">
        <v>-3.534496826091138</v>
      </c>
      <c r="T115" s="14">
        <v>1.9419257120441097E-2</v>
      </c>
      <c r="U115" s="14">
        <v>-3.8525754333569289</v>
      </c>
      <c r="V115" t="s">
        <v>2512</v>
      </c>
      <c r="W115" s="16">
        <f>VAR(Q115:Q116)</f>
        <v>4.517654348470973E-2</v>
      </c>
      <c r="X115" s="16">
        <f>VAR(S115:S116)</f>
        <v>3.5392520711998395E-3</v>
      </c>
      <c r="Y115" s="16">
        <v>1</v>
      </c>
      <c r="Z115" s="16">
        <f>VAR(U115:U116)</f>
        <v>6.9371744409308628E-2</v>
      </c>
      <c r="AB115" s="61">
        <v>2211120</v>
      </c>
      <c r="AC115" s="61" t="s">
        <v>1029</v>
      </c>
      <c r="AD115" s="61">
        <v>1</v>
      </c>
      <c r="AE115" s="62">
        <v>44818</v>
      </c>
      <c r="AF115" t="s">
        <v>2737</v>
      </c>
      <c r="AG115" s="14">
        <v>4.3545637248917917</v>
      </c>
      <c r="AH115" s="14">
        <v>0.29780377888535625</v>
      </c>
      <c r="AI115" s="14">
        <v>2.3150137332089704</v>
      </c>
      <c r="AJ115" s="14">
        <v>7.4630048249681197E-2</v>
      </c>
      <c r="AK115" s="14">
        <v>-14.165546140779972</v>
      </c>
      <c r="AL115" t="s">
        <v>2691</v>
      </c>
      <c r="AM115" s="16">
        <f>VAR(AG115:AG116)</f>
        <v>2.0360486970868075E-4</v>
      </c>
      <c r="AN115" s="16">
        <f>VAR(AI115:AI116)</f>
        <v>6.2872119437417393E-3</v>
      </c>
      <c r="AO115" s="16">
        <f>VAR(AK115:AK116)</f>
        <v>0.38448247930412383</v>
      </c>
      <c r="AP115" s="16">
        <v>1</v>
      </c>
      <c r="AS115" s="61">
        <v>2210409</v>
      </c>
      <c r="AT115" s="61" t="s">
        <v>393</v>
      </c>
      <c r="AU115" s="61">
        <v>1</v>
      </c>
      <c r="AV115" s="62">
        <v>44749</v>
      </c>
      <c r="AW115" t="s">
        <v>2738</v>
      </c>
      <c r="AX115" s="14">
        <v>-30.930796999087903</v>
      </c>
      <c r="AY115" s="14">
        <v>6.2788805237538325E-2</v>
      </c>
      <c r="AZ115" s="14">
        <v>-2.899120436196251</v>
      </c>
      <c r="BA115" s="14">
        <v>5.5817846981752864E-2</v>
      </c>
      <c r="BB115" s="14">
        <v>-7.7378335095178947</v>
      </c>
      <c r="BC115" t="s">
        <v>2515</v>
      </c>
      <c r="BD115" s="17">
        <f>VAR(AX115:AX116)</f>
        <v>0.26236319300197153</v>
      </c>
      <c r="BE115" s="17">
        <f>VAR(AZ115:AZ116)</f>
        <v>3.7986627628399341E-2</v>
      </c>
      <c r="BF115" s="17">
        <f>VAR(BB115:BB116)</f>
        <v>4.2908085183238143</v>
      </c>
      <c r="BG115" s="17">
        <v>1</v>
      </c>
    </row>
    <row r="116" spans="1:59">
      <c r="A116" t="s">
        <v>2739</v>
      </c>
      <c r="B116" s="14">
        <v>-57.958989927072096</v>
      </c>
      <c r="C116" s="14">
        <v>5.3675253054401142E-2</v>
      </c>
      <c r="D116" s="14">
        <v>-8.3486810589396825</v>
      </c>
      <c r="E116" s="14">
        <v>4.6858646266412722E-2</v>
      </c>
      <c r="F116" s="14">
        <v>8.8304585444453636</v>
      </c>
      <c r="G116" s="2">
        <v>45289</v>
      </c>
      <c r="H116" t="s">
        <v>2740</v>
      </c>
      <c r="I116" s="14">
        <v>-58.162821238690277</v>
      </c>
      <c r="J116" s="14">
        <v>-8.3528101555245033</v>
      </c>
      <c r="K116" s="17">
        <f t="shared" si="5"/>
        <v>8.6596600055057493</v>
      </c>
      <c r="L116" s="17">
        <f t="shared" si="6"/>
        <v>0.20383131161818113</v>
      </c>
      <c r="M116" s="17">
        <f t="shared" si="7"/>
        <v>4.1290965848208572E-3</v>
      </c>
      <c r="N116" s="17">
        <f t="shared" si="8"/>
        <v>0.17079853893961428</v>
      </c>
      <c r="P116" s="14" t="s">
        <v>2511</v>
      </c>
      <c r="Q116" s="14">
        <v>-31.827962139852062</v>
      </c>
      <c r="R116" s="14">
        <v>7.6300913482258287E-2</v>
      </c>
      <c r="S116" s="14">
        <v>-3.450362979498939</v>
      </c>
      <c r="T116" s="14">
        <v>3.5505443879643744E-2</v>
      </c>
      <c r="U116" s="14">
        <v>-4.2250583038605498</v>
      </c>
      <c r="V116" t="s">
        <v>2512</v>
      </c>
      <c r="AB116" s="61" t="s">
        <v>2741</v>
      </c>
      <c r="AC116" s="61" t="s">
        <v>1029</v>
      </c>
      <c r="AD116" s="61">
        <v>1</v>
      </c>
      <c r="AE116" s="62">
        <v>44818</v>
      </c>
      <c r="AF116" t="s">
        <v>2742</v>
      </c>
      <c r="AG116" s="14">
        <v>4.3747431634225675</v>
      </c>
      <c r="AH116" s="14">
        <v>8.4434735536793579E-2</v>
      </c>
      <c r="AI116" s="14">
        <v>2.4271494718808295</v>
      </c>
      <c r="AJ116" s="14">
        <v>5.4137886422049752E-2</v>
      </c>
      <c r="AK116" s="14">
        <v>-15.042452611624068</v>
      </c>
      <c r="AL116" t="s">
        <v>2691</v>
      </c>
      <c r="AS116" s="61">
        <v>2210959</v>
      </c>
      <c r="AT116" s="61" t="s">
        <v>393</v>
      </c>
      <c r="AU116" s="61">
        <v>2</v>
      </c>
      <c r="AV116" s="62">
        <v>44798</v>
      </c>
      <c r="AW116" t="s">
        <v>2743</v>
      </c>
      <c r="AX116" s="14">
        <v>-31.655177000195017</v>
      </c>
      <c r="AY116" s="14">
        <v>0.23310945369348102</v>
      </c>
      <c r="AZ116" s="14">
        <v>-2.6234879721126481</v>
      </c>
      <c r="BA116" s="14">
        <v>6.0360764665981864E-2</v>
      </c>
      <c r="BB116" s="14">
        <v>-10.667273223293833</v>
      </c>
      <c r="BC116" t="s">
        <v>2667</v>
      </c>
    </row>
    <row r="117" spans="1:59">
      <c r="A117" t="s">
        <v>2739</v>
      </c>
      <c r="B117" s="14">
        <v>-58.362472234590157</v>
      </c>
      <c r="C117" s="14">
        <v>9.820717145017209E-2</v>
      </c>
      <c r="D117" s="14">
        <v>-8.3713814520614278</v>
      </c>
      <c r="E117" s="14">
        <v>2.5267082383797278E-2</v>
      </c>
      <c r="F117" s="14">
        <v>8.608579381901265</v>
      </c>
      <c r="G117" s="2">
        <v>45289</v>
      </c>
      <c r="H117" t="s">
        <v>2740</v>
      </c>
      <c r="I117" s="14">
        <v>-58.162821238690277</v>
      </c>
      <c r="J117" s="14">
        <v>-8.3528101555245033</v>
      </c>
      <c r="K117" s="17">
        <f t="shared" si="5"/>
        <v>8.6596600055057493</v>
      </c>
      <c r="L117" s="17">
        <f t="shared" si="6"/>
        <v>-0.19965099589988</v>
      </c>
      <c r="M117" s="17">
        <f t="shared" si="7"/>
        <v>-1.8571296536924464E-2</v>
      </c>
      <c r="N117" s="17">
        <f t="shared" si="8"/>
        <v>-5.1080623604484288E-2</v>
      </c>
      <c r="P117" s="14" t="s">
        <v>2744</v>
      </c>
      <c r="Q117" s="14">
        <v>-7.5972060566093518</v>
      </c>
      <c r="R117" s="14">
        <v>8.3330984763991853E-2</v>
      </c>
      <c r="S117" s="14">
        <v>-0.71736317705584085</v>
      </c>
      <c r="T117" s="14">
        <v>2.4147988222620122E-2</v>
      </c>
      <c r="U117" s="14">
        <v>-1.858300640162625</v>
      </c>
      <c r="V117" t="s">
        <v>2512</v>
      </c>
      <c r="W117" s="16">
        <f>VAR(Q117:Q118)</f>
        <v>0.10782538517715733</v>
      </c>
      <c r="X117" s="16">
        <f>VAR(S117:S118)</f>
        <v>1.9771401599621898E-3</v>
      </c>
      <c r="Y117" s="16">
        <v>1</v>
      </c>
      <c r="Z117" s="16">
        <f>VAR(U117:U118)</f>
        <v>7.4816445008248458E-4</v>
      </c>
      <c r="AB117" s="61">
        <v>2211140</v>
      </c>
      <c r="AC117" s="61" t="s">
        <v>1048</v>
      </c>
      <c r="AD117" s="61">
        <v>1</v>
      </c>
      <c r="AE117" s="62">
        <v>44823</v>
      </c>
      <c r="AF117" t="s">
        <v>2745</v>
      </c>
      <c r="AG117" s="14">
        <v>-37.478505761821154</v>
      </c>
      <c r="AH117" s="14">
        <v>0.17770668069100462</v>
      </c>
      <c r="AI117" s="14">
        <v>-3.1663625743880983</v>
      </c>
      <c r="AJ117" s="14">
        <v>2.3202762556833945E-2</v>
      </c>
      <c r="AK117" s="14">
        <v>-12.147605166716367</v>
      </c>
      <c r="AL117" t="s">
        <v>2699</v>
      </c>
      <c r="AM117" s="16">
        <f>VAR(AG117:AG118)</f>
        <v>8.1682736948886336E-2</v>
      </c>
      <c r="AN117" s="16">
        <f>VAR(AI117:AI118)</f>
        <v>1.6306305435887335E-4</v>
      </c>
      <c r="AO117" s="16">
        <f>VAR(AK117:AK118)</f>
        <v>3.372548716943502E-2</v>
      </c>
      <c r="AP117" s="16">
        <v>1</v>
      </c>
      <c r="AS117" s="72">
        <v>2210562</v>
      </c>
      <c r="AT117" s="72" t="s">
        <v>530</v>
      </c>
      <c r="AU117" s="72">
        <v>1</v>
      </c>
      <c r="AV117" s="73">
        <v>44763</v>
      </c>
      <c r="AW117" s="74" t="s">
        <v>2746</v>
      </c>
      <c r="AX117" s="75">
        <v>-1.961971894119896</v>
      </c>
      <c r="AY117" s="75">
        <v>0.15402130419454063</v>
      </c>
      <c r="AZ117" s="75">
        <v>-6.2493051362716434E-2</v>
      </c>
      <c r="BA117" s="75">
        <v>2.8929700340034614E-2</v>
      </c>
      <c r="BB117" s="75">
        <v>-1.4620274832181646</v>
      </c>
      <c r="BC117" s="74" t="s">
        <v>2568</v>
      </c>
      <c r="BD117" s="17">
        <f>VAR(AX117:AX118)</f>
        <v>4.0758804062586096</v>
      </c>
      <c r="BE117" s="17">
        <f>VAR(AZ117:AZ118)</f>
        <v>0.46390151917215483</v>
      </c>
      <c r="BF117" s="17">
        <f>VAR(BB117:BB118)</f>
        <v>11.764518095576708</v>
      </c>
      <c r="BG117" s="17">
        <v>1</v>
      </c>
    </row>
    <row r="118" spans="1:59">
      <c r="A118" t="s">
        <v>2739</v>
      </c>
      <c r="B118" s="14">
        <v>-58.123719314407239</v>
      </c>
      <c r="C118" s="14">
        <v>6.8942894023771573E-2</v>
      </c>
      <c r="D118" s="14">
        <v>-8.368979150903872</v>
      </c>
      <c r="E118" s="14">
        <v>1.6184748377896831E-2</v>
      </c>
      <c r="F118" s="14">
        <v>8.8281138928237368</v>
      </c>
      <c r="G118" s="2">
        <v>45289</v>
      </c>
      <c r="H118" t="s">
        <v>2740</v>
      </c>
      <c r="I118" s="14">
        <v>-58.162821238690277</v>
      </c>
      <c r="J118" s="14">
        <v>-8.3528101555245033</v>
      </c>
      <c r="K118" s="17">
        <f t="shared" si="5"/>
        <v>8.6596600055057493</v>
      </c>
      <c r="L118" s="17">
        <f t="shared" si="6"/>
        <v>3.9101924283038159E-2</v>
      </c>
      <c r="M118" s="17">
        <f t="shared" si="7"/>
        <v>-1.6168995379368667E-2</v>
      </c>
      <c r="N118" s="17">
        <f t="shared" si="8"/>
        <v>0.16845388731798749</v>
      </c>
      <c r="P118" s="14" t="s">
        <v>2744</v>
      </c>
      <c r="Q118" s="14">
        <v>-8.0615881948902235</v>
      </c>
      <c r="R118" s="14">
        <v>8.0158919637961512E-2</v>
      </c>
      <c r="S118" s="14">
        <v>-0.78024624568265311</v>
      </c>
      <c r="T118" s="14">
        <v>3.7461082879244517E-2</v>
      </c>
      <c r="U118" s="14">
        <v>-1.8196182294289986</v>
      </c>
      <c r="V118" t="s">
        <v>2512</v>
      </c>
      <c r="AB118" s="61" t="s">
        <v>2747</v>
      </c>
      <c r="AC118" s="61" t="s">
        <v>1048</v>
      </c>
      <c r="AD118" s="61">
        <v>1</v>
      </c>
      <c r="AE118" s="62">
        <v>44823</v>
      </c>
      <c r="AF118" t="s">
        <v>2747</v>
      </c>
      <c r="AG118" s="14">
        <v>-37.074320811708247</v>
      </c>
      <c r="AH118" s="14">
        <v>0.16591649485020787</v>
      </c>
      <c r="AI118" s="14">
        <v>-3.1483036123825525</v>
      </c>
      <c r="AJ118" s="14">
        <v>3.3868961943512542E-2</v>
      </c>
      <c r="AK118" s="14">
        <v>-11.887891912647827</v>
      </c>
      <c r="AL118" t="s">
        <v>2699</v>
      </c>
      <c r="AS118" s="72">
        <v>2210901</v>
      </c>
      <c r="AT118" s="72" t="s">
        <v>530</v>
      </c>
      <c r="AU118" s="72">
        <v>2</v>
      </c>
      <c r="AV118" s="73">
        <v>44790</v>
      </c>
      <c r="AW118" s="74" t="s">
        <v>2748</v>
      </c>
      <c r="AX118" s="75">
        <v>0.89315696681041556</v>
      </c>
      <c r="AY118" s="75">
        <v>0.18178745377440686</v>
      </c>
      <c r="AZ118" s="75">
        <v>0.90073227967063518</v>
      </c>
      <c r="BA118" s="75">
        <v>2.4393107936738313E-2</v>
      </c>
      <c r="BB118" s="75">
        <v>-6.3127012705546655</v>
      </c>
      <c r="BC118" s="74" t="s">
        <v>2635</v>
      </c>
    </row>
    <row r="119" spans="1:59">
      <c r="A119" t="s">
        <v>2719</v>
      </c>
      <c r="B119" s="14">
        <v>-101.37873359874291</v>
      </c>
      <c r="C119" s="14">
        <v>3.0210892163710971E-2</v>
      </c>
      <c r="D119" s="14">
        <v>-13.940790699857793</v>
      </c>
      <c r="E119" s="14">
        <v>8.6021940937324071E-2</v>
      </c>
      <c r="F119" s="14">
        <v>10.147592000119431</v>
      </c>
      <c r="G119" s="2">
        <v>45293</v>
      </c>
      <c r="H119" t="s">
        <v>2749</v>
      </c>
      <c r="I119" s="14">
        <v>-101.02608784149682</v>
      </c>
      <c r="J119" s="14">
        <v>-13.875154174940043</v>
      </c>
      <c r="K119" s="17">
        <f t="shared" si="5"/>
        <v>9.9751455580235273</v>
      </c>
      <c r="L119" s="17">
        <f t="shared" si="6"/>
        <v>-0.35264575724609415</v>
      </c>
      <c r="M119" s="17">
        <f t="shared" si="7"/>
        <v>-6.5636524917749739E-2</v>
      </c>
      <c r="N119" s="17">
        <f t="shared" si="8"/>
        <v>0.17244644209590376</v>
      </c>
      <c r="P119" s="14" t="s">
        <v>2636</v>
      </c>
      <c r="Q119" s="14">
        <v>-34.531175538210896</v>
      </c>
      <c r="R119" s="14">
        <v>0.2374603538509566</v>
      </c>
      <c r="S119" s="14">
        <v>-4.2817605269786041</v>
      </c>
      <c r="T119" s="14">
        <v>6.7244736306708491E-2</v>
      </c>
      <c r="U119" s="14">
        <v>-0.2770913223820628</v>
      </c>
      <c r="V119" t="s">
        <v>2674</v>
      </c>
      <c r="W119" s="16">
        <f>VAR(Q119:Q120)</f>
        <v>1.7341921723117278E-2</v>
      </c>
      <c r="X119" s="16">
        <f>VAR(S119:S120)</f>
        <v>1.124005678884585E-3</v>
      </c>
      <c r="Y119" s="16">
        <v>1</v>
      </c>
      <c r="Z119" s="16">
        <f>VAR(U119:U120)</f>
        <v>1.863793455052927E-2</v>
      </c>
      <c r="AB119" s="61">
        <v>2211160</v>
      </c>
      <c r="AC119" s="61" t="s">
        <v>1065</v>
      </c>
      <c r="AD119" s="61">
        <v>1</v>
      </c>
      <c r="AE119" s="62">
        <v>44825</v>
      </c>
      <c r="AF119" t="s">
        <v>2750</v>
      </c>
      <c r="AG119" s="14">
        <v>-62.336678687080621</v>
      </c>
      <c r="AH119" s="14">
        <v>0.13822924356017272</v>
      </c>
      <c r="AI119" s="14">
        <v>-7.699556124322549</v>
      </c>
      <c r="AJ119" s="14">
        <v>2.7725164687622837E-2</v>
      </c>
      <c r="AK119" s="14">
        <v>-0.74022969250022896</v>
      </c>
      <c r="AL119" t="s">
        <v>2699</v>
      </c>
      <c r="AM119" s="16">
        <f>VAR(AG119:AG120)</f>
        <v>0.38295860824171302</v>
      </c>
      <c r="AN119" s="16">
        <f>VAR(AI119:AI120)</f>
        <v>1.5913239234793861E-2</v>
      </c>
      <c r="AO119" s="16">
        <f>VAR(AK119:AK120)</f>
        <v>0.15236922677571563</v>
      </c>
      <c r="AP119" s="16">
        <v>1</v>
      </c>
      <c r="AS119" s="61">
        <v>2210262</v>
      </c>
      <c r="AT119" s="61" t="s">
        <v>257</v>
      </c>
      <c r="AU119" s="61">
        <v>1</v>
      </c>
      <c r="AV119" s="62">
        <v>44735</v>
      </c>
      <c r="AW119" t="s">
        <v>2751</v>
      </c>
      <c r="AX119" s="14">
        <v>-34.164297765304049</v>
      </c>
      <c r="AY119" s="14">
        <v>0.30006253267679589</v>
      </c>
      <c r="AZ119" s="14">
        <v>-4.8182434925778397</v>
      </c>
      <c r="BA119" s="14">
        <v>4.5948938905963257E-2</v>
      </c>
      <c r="BB119" s="14">
        <v>4.3816501753186685</v>
      </c>
      <c r="BC119" t="s">
        <v>2495</v>
      </c>
      <c r="BD119" s="17">
        <f>VAR(AX119:AX120)</f>
        <v>52.263213648809597</v>
      </c>
      <c r="BE119" s="17">
        <f>VAR(AZ119:AZ120)</f>
        <v>2.07418348193886</v>
      </c>
      <c r="BF119" s="17">
        <f>VAR(BB119:BB120)</f>
        <v>18.423758357412588</v>
      </c>
      <c r="BG119" s="17">
        <v>1</v>
      </c>
    </row>
    <row r="120" spans="1:59">
      <c r="A120" t="s">
        <v>2719</v>
      </c>
      <c r="B120" s="14">
        <v>-101.35267347857132</v>
      </c>
      <c r="C120" s="14">
        <v>0.10574809110130792</v>
      </c>
      <c r="D120" s="14">
        <v>-13.791799262040993</v>
      </c>
      <c r="E120" s="14">
        <v>3.0198877289017372E-2</v>
      </c>
      <c r="F120" s="14">
        <v>8.981720617756622</v>
      </c>
      <c r="G120" s="2">
        <v>45293</v>
      </c>
      <c r="H120" t="s">
        <v>2749</v>
      </c>
      <c r="I120" s="14">
        <v>-101.02608784149682</v>
      </c>
      <c r="J120" s="14">
        <v>-13.875154174940043</v>
      </c>
      <c r="K120" s="17">
        <f t="shared" si="5"/>
        <v>9.9751455580235273</v>
      </c>
      <c r="L120" s="17">
        <f t="shared" si="6"/>
        <v>-0.32658563707450128</v>
      </c>
      <c r="M120" s="17">
        <f t="shared" si="7"/>
        <v>8.3354912899050504E-2</v>
      </c>
      <c r="N120" s="17">
        <f t="shared" si="8"/>
        <v>-0.99342494026690531</v>
      </c>
      <c r="P120" s="14" t="s">
        <v>2636</v>
      </c>
      <c r="Q120" s="14">
        <v>-34.717411526801271</v>
      </c>
      <c r="R120" s="14">
        <v>0.29250292884696999</v>
      </c>
      <c r="S120" s="14">
        <v>-4.3291737251176157</v>
      </c>
      <c r="T120" s="14">
        <v>9.7086915228983606E-2</v>
      </c>
      <c r="U120" s="14">
        <v>-8.4021725860345953E-2</v>
      </c>
      <c r="V120" t="s">
        <v>2674</v>
      </c>
      <c r="AB120" s="61" t="s">
        <v>2752</v>
      </c>
      <c r="AC120" s="61" t="s">
        <v>1065</v>
      </c>
      <c r="AD120" s="61">
        <v>1</v>
      </c>
      <c r="AE120" s="62">
        <v>44825</v>
      </c>
      <c r="AF120" t="s">
        <v>2752</v>
      </c>
      <c r="AG120" s="14">
        <v>-63.211845651998416</v>
      </c>
      <c r="AH120" s="14">
        <v>4.6482082258533119E-2</v>
      </c>
      <c r="AI120" s="14">
        <v>-7.8779558958178839</v>
      </c>
      <c r="AJ120" s="14">
        <v>2.5211785635168356E-2</v>
      </c>
      <c r="AK120" s="14">
        <v>-0.18819848545534512</v>
      </c>
      <c r="AL120" t="s">
        <v>2699</v>
      </c>
      <c r="AS120" s="61">
        <v>2210915</v>
      </c>
      <c r="AT120" s="61" t="s">
        <v>257</v>
      </c>
      <c r="AU120" s="61">
        <v>2</v>
      </c>
      <c r="AV120" s="62">
        <v>44792</v>
      </c>
      <c r="AW120" t="s">
        <v>2753</v>
      </c>
      <c r="AX120" s="14">
        <v>-23.940481095507032</v>
      </c>
      <c r="AY120" s="14">
        <v>0.1835051261299375</v>
      </c>
      <c r="AZ120" s="14">
        <v>-2.7814894662217542</v>
      </c>
      <c r="BA120" s="14">
        <v>6.2691113515117691E-2</v>
      </c>
      <c r="BB120" s="14">
        <v>-1.6885653657329982</v>
      </c>
      <c r="BC120" t="s">
        <v>2643</v>
      </c>
    </row>
    <row r="121" spans="1:59">
      <c r="A121" t="s">
        <v>2719</v>
      </c>
      <c r="B121" s="14">
        <v>-101.32154959970671</v>
      </c>
      <c r="C121" s="14">
        <v>0.23874863792101925</v>
      </c>
      <c r="D121" s="14">
        <v>-13.954172745182543</v>
      </c>
      <c r="E121" s="14">
        <v>6.3970971529251699E-2</v>
      </c>
      <c r="F121" s="14">
        <v>10.31183236175363</v>
      </c>
      <c r="G121" s="2">
        <v>45293</v>
      </c>
      <c r="H121" t="s">
        <v>2749</v>
      </c>
      <c r="I121" s="14">
        <v>-101.02608784149682</v>
      </c>
      <c r="J121" s="14">
        <v>-13.875154174940043</v>
      </c>
      <c r="K121" s="17">
        <f t="shared" si="5"/>
        <v>9.9751455580235273</v>
      </c>
      <c r="L121" s="17">
        <f t="shared" si="6"/>
        <v>-0.29546175820989617</v>
      </c>
      <c r="M121" s="17">
        <f t="shared" si="7"/>
        <v>-7.9018570242499919E-2</v>
      </c>
      <c r="N121" s="17">
        <f t="shared" si="8"/>
        <v>0.33668680373010318</v>
      </c>
      <c r="P121" s="14" t="s">
        <v>2754</v>
      </c>
      <c r="Q121" s="14">
        <v>-50.937594015281483</v>
      </c>
      <c r="R121" s="14">
        <v>0.36462391118217047</v>
      </c>
      <c r="S121" s="14">
        <v>-7.4598380124632948</v>
      </c>
      <c r="T121" s="14">
        <v>9.3350504910125434E-2</v>
      </c>
      <c r="U121" s="14">
        <v>8.741110084424875</v>
      </c>
      <c r="V121" t="s">
        <v>2674</v>
      </c>
      <c r="W121" s="16">
        <f>VAR(Q121:Q122)</f>
        <v>8.5467844196999328E-3</v>
      </c>
      <c r="X121" s="16">
        <f>VAR(S121:S122)</f>
        <v>6.425399357857099E-3</v>
      </c>
      <c r="Y121" s="16">
        <v>1</v>
      </c>
      <c r="Z121" s="16">
        <f>VAR(U121:U122)</f>
        <v>0.53834141517206002</v>
      </c>
      <c r="AB121" s="61">
        <v>2211180</v>
      </c>
      <c r="AC121" s="61" t="s">
        <v>1082</v>
      </c>
      <c r="AD121" s="61">
        <v>1</v>
      </c>
      <c r="AE121" s="62">
        <v>44833</v>
      </c>
      <c r="AF121" t="s">
        <v>2755</v>
      </c>
      <c r="AG121" s="14">
        <v>-83.736717432803303</v>
      </c>
      <c r="AH121" s="14">
        <v>0.14189871903757456</v>
      </c>
      <c r="AI121" s="14">
        <v>-9.5849788306454631</v>
      </c>
      <c r="AJ121" s="14">
        <v>7.7297630180452215E-2</v>
      </c>
      <c r="AK121" s="14">
        <v>-7.0568867876395984</v>
      </c>
      <c r="AL121" t="s">
        <v>2709</v>
      </c>
      <c r="AM121" s="16">
        <f>VAR(AG121:AG122)</f>
        <v>4.821741649939433E-3</v>
      </c>
      <c r="AN121" s="16">
        <f>VAR(AI121:AI122)</f>
        <v>7.6176637943931621E-4</v>
      </c>
      <c r="AO121" s="16">
        <f>VAR(AK121:AK122)</f>
        <v>2.2910504292741184E-2</v>
      </c>
      <c r="AP121" s="16">
        <v>1</v>
      </c>
      <c r="AS121" s="61">
        <v>2210239</v>
      </c>
      <c r="AT121" s="61" t="s">
        <v>234</v>
      </c>
      <c r="AU121" s="61">
        <v>1</v>
      </c>
      <c r="AV121" s="62">
        <v>44734</v>
      </c>
      <c r="AW121" t="s">
        <v>2756</v>
      </c>
      <c r="AX121" s="14">
        <v>-63.154308822813718</v>
      </c>
      <c r="AY121" s="14">
        <v>0.17474280115962493</v>
      </c>
      <c r="AZ121" s="14">
        <v>-9.3004142852381442</v>
      </c>
      <c r="BA121" s="14">
        <v>6.645861092265816E-2</v>
      </c>
      <c r="BB121" s="14">
        <v>11.249005459091435</v>
      </c>
      <c r="BC121" t="s">
        <v>2485</v>
      </c>
      <c r="BD121" s="17">
        <f>VAR(AX121:AX122)</f>
        <v>0.44783737955067204</v>
      </c>
      <c r="BE121" s="17">
        <f>VAR(AZ121:AZ122)</f>
        <v>5.4123239211995517E-3</v>
      </c>
      <c r="BF121" s="17">
        <f>VAR(BB121:BB122)</f>
        <v>1.5819464202051512</v>
      </c>
      <c r="BG121" s="17">
        <v>1</v>
      </c>
    </row>
    <row r="122" spans="1:59">
      <c r="A122" t="s">
        <v>2730</v>
      </c>
      <c r="B122" s="14">
        <v>-3.3482237613601527</v>
      </c>
      <c r="C122" s="14">
        <v>0.14357790665913253</v>
      </c>
      <c r="D122" s="14">
        <v>-0.2345463414988036</v>
      </c>
      <c r="E122" s="14">
        <v>4.7671030432833945E-2</v>
      </c>
      <c r="F122" s="14">
        <v>-1.4718530293697238</v>
      </c>
      <c r="G122" s="2">
        <v>45294</v>
      </c>
      <c r="H122" t="s">
        <v>2757</v>
      </c>
      <c r="I122" s="14">
        <v>-3.0424836058243638</v>
      </c>
      <c r="J122" s="14">
        <v>-0.21451362967494134</v>
      </c>
      <c r="K122" s="17">
        <f t="shared" si="5"/>
        <v>-1.3263745684248331</v>
      </c>
      <c r="L122" s="17">
        <f t="shared" si="6"/>
        <v>-0.30574015553578882</v>
      </c>
      <c r="M122" s="17">
        <f t="shared" si="7"/>
        <v>-2.0032711823862265E-2</v>
      </c>
      <c r="N122" s="17">
        <f t="shared" si="8"/>
        <v>-0.1454784609448907</v>
      </c>
      <c r="P122" s="14" t="s">
        <v>2754</v>
      </c>
      <c r="Q122" s="14">
        <v>-51.068336391118088</v>
      </c>
      <c r="R122" s="14">
        <v>0.39271872662672846</v>
      </c>
      <c r="S122" s="14">
        <v>-7.3464766490465019</v>
      </c>
      <c r="T122" s="14">
        <v>5.6694271590063308E-2</v>
      </c>
      <c r="U122" s="14">
        <v>7.7034768012539274</v>
      </c>
      <c r="V122" t="s">
        <v>2674</v>
      </c>
      <c r="AB122" s="61" t="s">
        <v>2758</v>
      </c>
      <c r="AC122" s="61" t="s">
        <v>1082</v>
      </c>
      <c r="AD122" s="61">
        <v>1</v>
      </c>
      <c r="AE122" s="62">
        <v>44833</v>
      </c>
      <c r="AF122" t="s">
        <v>2759</v>
      </c>
      <c r="AG122" s="14">
        <v>-83.638516194013363</v>
      </c>
      <c r="AH122" s="14">
        <v>0.10594281541600382</v>
      </c>
      <c r="AI122" s="14">
        <v>-9.5459463728842788</v>
      </c>
      <c r="AJ122" s="14">
        <v>1.7785313304793438E-2</v>
      </c>
      <c r="AK122" s="14">
        <v>-7.2709452109391322</v>
      </c>
      <c r="AL122" t="s">
        <v>2709</v>
      </c>
      <c r="AS122" s="61">
        <v>2210924</v>
      </c>
      <c r="AT122" s="61" t="s">
        <v>234</v>
      </c>
      <c r="AU122" s="61">
        <v>2</v>
      </c>
      <c r="AV122" s="62">
        <v>44795</v>
      </c>
      <c r="AW122" t="s">
        <v>2760</v>
      </c>
      <c r="AX122" s="14">
        <v>-62.207907872316866</v>
      </c>
      <c r="AY122" s="14">
        <v>0.14282150087989501</v>
      </c>
      <c r="AZ122" s="14">
        <v>-9.4044558530963762</v>
      </c>
      <c r="BA122" s="14">
        <v>1.6849853279743261E-2</v>
      </c>
      <c r="BB122" s="14">
        <v>13.027738952454143</v>
      </c>
      <c r="BC122" t="s">
        <v>2643</v>
      </c>
    </row>
    <row r="123" spans="1:59">
      <c r="A123" t="s">
        <v>2730</v>
      </c>
      <c r="B123" s="14">
        <v>-3.3842003247412373</v>
      </c>
      <c r="C123" s="14">
        <v>0.20400122853642982</v>
      </c>
      <c r="D123" s="14">
        <v>-0.19594040763673548</v>
      </c>
      <c r="E123" s="14">
        <v>3.137400497651209E-2</v>
      </c>
      <c r="F123" s="14">
        <v>-1.8166770636473535</v>
      </c>
      <c r="G123" s="2">
        <v>45294</v>
      </c>
      <c r="H123" t="s">
        <v>2757</v>
      </c>
      <c r="I123" s="14">
        <v>-3.0424836058243638</v>
      </c>
      <c r="J123" s="14">
        <v>-0.21451362967494134</v>
      </c>
      <c r="K123" s="17">
        <f t="shared" si="5"/>
        <v>-1.3263745684248331</v>
      </c>
      <c r="L123" s="17">
        <f t="shared" si="6"/>
        <v>-0.3417167189168735</v>
      </c>
      <c r="M123" s="17">
        <f t="shared" si="7"/>
        <v>1.8573222038205855E-2</v>
      </c>
      <c r="N123" s="17">
        <f t="shared" si="8"/>
        <v>-0.49030249522252034</v>
      </c>
      <c r="P123" t="s">
        <v>2761</v>
      </c>
      <c r="Q123" s="14">
        <v>-3.8741030802879326</v>
      </c>
      <c r="R123" s="14">
        <v>0.1260803132592852</v>
      </c>
      <c r="S123" s="14">
        <v>0.92212729941748561</v>
      </c>
      <c r="T123" s="14">
        <v>5.8837224924575889E-2</v>
      </c>
      <c r="U123" s="14">
        <v>-11.251121475627818</v>
      </c>
      <c r="V123" t="s">
        <v>2661</v>
      </c>
      <c r="W123" s="16">
        <f>VAR(Q123:Q124)</f>
        <v>9.6397842861553325E-4</v>
      </c>
      <c r="X123" s="16">
        <f>VAR(S123:S124)</f>
        <v>1.1335471079186237E-2</v>
      </c>
      <c r="Y123" s="16">
        <v>1</v>
      </c>
      <c r="Z123" s="16">
        <f>VAR(U123:U124)</f>
        <v>0.67354414453923206</v>
      </c>
      <c r="AB123" t="s">
        <v>1091</v>
      </c>
      <c r="AC123" t="s">
        <v>1091</v>
      </c>
      <c r="AD123" s="61">
        <v>1</v>
      </c>
      <c r="AE123" s="62">
        <v>44796</v>
      </c>
      <c r="AF123" t="s">
        <v>1091</v>
      </c>
      <c r="AG123" s="14">
        <v>-40.692712091508014</v>
      </c>
      <c r="AH123" s="14">
        <v>4.6398979906453211E-2</v>
      </c>
      <c r="AI123" s="14">
        <v>-4.1599120153526794</v>
      </c>
      <c r="AJ123" s="14">
        <v>1.3803381632791932E-2</v>
      </c>
      <c r="AK123" s="14">
        <v>-7.4134159686865786</v>
      </c>
      <c r="AL123" t="s">
        <v>2720</v>
      </c>
      <c r="AM123" s="16">
        <f>VAR(AG123:AG124)</f>
        <v>0.33825214437066292</v>
      </c>
      <c r="AN123" s="16">
        <f>VAR(AI123:AI124)</f>
        <v>0.19022809671063071</v>
      </c>
      <c r="AO123" s="16">
        <f>VAR(AK123:AK124)</f>
        <v>16.571462877291424</v>
      </c>
      <c r="AP123" s="17">
        <v>1</v>
      </c>
      <c r="AS123" s="72">
        <v>2210598</v>
      </c>
      <c r="AT123" s="72" t="s">
        <v>564</v>
      </c>
      <c r="AU123" s="72">
        <v>1</v>
      </c>
      <c r="AV123" s="73">
        <v>44764</v>
      </c>
      <c r="AW123" s="75" t="s">
        <v>2762</v>
      </c>
      <c r="AX123" s="75">
        <v>-7.6454169857398666</v>
      </c>
      <c r="AY123" s="75">
        <v>0.39650603013684327</v>
      </c>
      <c r="AZ123" s="75">
        <v>-0.75792084736255505</v>
      </c>
      <c r="BA123" s="75">
        <v>7.1056814694835865E-2</v>
      </c>
      <c r="BB123" s="75">
        <v>-1.5820502068394262</v>
      </c>
      <c r="BC123" s="74" t="s">
        <v>2674</v>
      </c>
      <c r="BD123" s="17">
        <f>VAR(AX123:AX124)</f>
        <v>4.0802562019014914</v>
      </c>
      <c r="BE123" s="17">
        <f>VAR(AZ123:AZ124)</f>
        <v>0.101335452289816</v>
      </c>
      <c r="BF123" s="17">
        <f>VAR(BB123:BB124)</f>
        <v>0.27740655085701871</v>
      </c>
      <c r="BG123" s="17">
        <v>1</v>
      </c>
    </row>
    <row r="124" spans="1:59">
      <c r="A124" t="s">
        <v>2730</v>
      </c>
      <c r="B124" s="14">
        <v>-3.2242099006281606</v>
      </c>
      <c r="C124" s="14">
        <v>0.12313722281525405</v>
      </c>
      <c r="D124" s="14">
        <v>-0.23197797798593656</v>
      </c>
      <c r="E124" s="14">
        <v>3.6780476180942476E-2</v>
      </c>
      <c r="F124" s="14">
        <v>-1.3683860767406681</v>
      </c>
      <c r="G124" s="2">
        <v>45294</v>
      </c>
      <c r="H124" t="s">
        <v>2757</v>
      </c>
      <c r="I124" s="14">
        <v>-3.0424836058243638</v>
      </c>
      <c r="J124" s="14">
        <v>-0.21451362967494134</v>
      </c>
      <c r="K124" s="17">
        <f t="shared" si="5"/>
        <v>-1.3263745684248331</v>
      </c>
      <c r="L124" s="17">
        <f t="shared" si="6"/>
        <v>-0.18172629480379676</v>
      </c>
      <c r="M124" s="17">
        <f t="shared" si="7"/>
        <v>-1.746434831099522E-2</v>
      </c>
      <c r="N124" s="17">
        <f t="shared" si="8"/>
        <v>-4.2011508315835E-2</v>
      </c>
      <c r="P124" t="s">
        <v>2761</v>
      </c>
      <c r="Q124" s="14">
        <v>-3.9180115858105653</v>
      </c>
      <c r="R124" s="14">
        <v>0.44564688656624518</v>
      </c>
      <c r="S124" s="14">
        <v>0.77155857039856723</v>
      </c>
      <c r="T124" s="14">
        <v>2.1411165170178843E-2</v>
      </c>
      <c r="U124" s="14">
        <v>-10.090480148999102</v>
      </c>
      <c r="V124" t="s">
        <v>2661</v>
      </c>
      <c r="AB124" t="s">
        <v>1091</v>
      </c>
      <c r="AC124" t="s">
        <v>1091</v>
      </c>
      <c r="AD124" s="61">
        <v>1</v>
      </c>
      <c r="AE124" s="62">
        <v>44796</v>
      </c>
      <c r="AF124" t="s">
        <v>1091</v>
      </c>
      <c r="AG124" s="14">
        <v>-41.515210899252637</v>
      </c>
      <c r="AH124" s="14">
        <v>0.23363216160078659</v>
      </c>
      <c r="AI124" s="14">
        <v>-3.5431007043172369</v>
      </c>
      <c r="AJ124" s="14">
        <v>2.5517217135778255E-2</v>
      </c>
      <c r="AK124" s="14">
        <v>-13.170405264714741</v>
      </c>
      <c r="AL124" t="s">
        <v>2720</v>
      </c>
      <c r="AS124" s="72">
        <v>2210848</v>
      </c>
      <c r="AT124" s="72" t="s">
        <v>564</v>
      </c>
      <c r="AU124" s="76">
        <v>2</v>
      </c>
      <c r="AV124" s="73">
        <v>44785</v>
      </c>
      <c r="AW124" s="74" t="s">
        <v>2763</v>
      </c>
      <c r="AX124" s="75">
        <v>-4.7887559271256315</v>
      </c>
      <c r="AY124" s="75">
        <v>0.11593156738798045</v>
      </c>
      <c r="AZ124" s="75">
        <v>-0.30773099343464616</v>
      </c>
      <c r="BA124" s="75">
        <v>8.5081336512120312E-2</v>
      </c>
      <c r="BB124" s="75">
        <v>-2.3269079796484622</v>
      </c>
      <c r="BC124" s="74" t="s">
        <v>2622</v>
      </c>
    </row>
    <row r="125" spans="1:59">
      <c r="A125" t="s">
        <v>2719</v>
      </c>
      <c r="B125" s="14">
        <v>-101.36688354885831</v>
      </c>
      <c r="C125" s="14">
        <v>0.10260324944287387</v>
      </c>
      <c r="D125" s="14">
        <v>-13.879764736730221</v>
      </c>
      <c r="E125" s="14">
        <v>2.5166597598847509E-2</v>
      </c>
      <c r="F125" s="14">
        <v>9.6712343449834606</v>
      </c>
      <c r="G125" s="2">
        <v>45299</v>
      </c>
      <c r="H125" t="s">
        <v>2764</v>
      </c>
      <c r="I125" s="14">
        <v>-101.02608784149682</v>
      </c>
      <c r="J125" s="14">
        <v>-13.875154174940043</v>
      </c>
      <c r="K125" s="17">
        <f t="shared" si="5"/>
        <v>9.9751455580235273</v>
      </c>
      <c r="L125" s="17">
        <f t="shared" si="6"/>
        <v>-0.34079570736149378</v>
      </c>
      <c r="M125" s="17">
        <f t="shared" si="7"/>
        <v>-4.6105617901783802E-3</v>
      </c>
      <c r="N125" s="17">
        <f t="shared" si="8"/>
        <v>-0.30391121304006674</v>
      </c>
      <c r="P125" t="s">
        <v>2765</v>
      </c>
      <c r="Q125" s="14">
        <v>-15.927865065740399</v>
      </c>
      <c r="R125" s="14">
        <v>0.12776084270792601</v>
      </c>
      <c r="S125" s="14">
        <v>-2.2685015339771186</v>
      </c>
      <c r="T125" s="14">
        <v>4.4150159283726592E-2</v>
      </c>
      <c r="U125" s="14">
        <v>2.2201472060765504</v>
      </c>
      <c r="V125" t="s">
        <v>2661</v>
      </c>
      <c r="W125" s="16">
        <f>VAR(Q125:Q126)</f>
        <v>3.7554718459239362E-3</v>
      </c>
      <c r="X125" s="16">
        <f>VAR(S125:S126)</f>
        <v>8.711703754697691E-4</v>
      </c>
      <c r="Y125" s="16">
        <v>1</v>
      </c>
      <c r="Z125" s="16">
        <f>VAR(U125:U126)</f>
        <v>3.057002533511969E-2</v>
      </c>
      <c r="AB125" t="s">
        <v>1104</v>
      </c>
      <c r="AC125" t="s">
        <v>1104</v>
      </c>
      <c r="AD125" s="61">
        <v>1</v>
      </c>
      <c r="AE125" s="62">
        <v>44803</v>
      </c>
      <c r="AF125" t="s">
        <v>1104</v>
      </c>
      <c r="AG125" s="14">
        <v>-35.084118245269359</v>
      </c>
      <c r="AH125" s="14">
        <v>0.1279162323267537</v>
      </c>
      <c r="AI125" s="14">
        <v>-3.0332041209696898</v>
      </c>
      <c r="AJ125" s="14">
        <v>3.5886153820297029E-2</v>
      </c>
      <c r="AK125" s="14">
        <v>-10.81848527751184</v>
      </c>
      <c r="AL125" t="s">
        <v>2731</v>
      </c>
      <c r="AM125" s="16">
        <f>VAR(AG125:AG126)</f>
        <v>5.1590574123699502E-2</v>
      </c>
      <c r="AN125" s="16">
        <f>VAR(AI125:AI126)</f>
        <v>2.5082533522357781E-3</v>
      </c>
      <c r="AO125" s="16">
        <f>VAR(AK125:AK126)</f>
        <v>0.3941269505863077</v>
      </c>
      <c r="AP125" s="17">
        <v>1</v>
      </c>
      <c r="AS125" s="61">
        <v>2210518</v>
      </c>
      <c r="AT125" s="61" t="s">
        <v>489</v>
      </c>
      <c r="AU125" s="61">
        <v>1</v>
      </c>
      <c r="AV125" s="62">
        <v>44761</v>
      </c>
      <c r="AW125" t="s">
        <v>2766</v>
      </c>
      <c r="AX125" s="14">
        <v>-17.595264161441833</v>
      </c>
      <c r="AY125" s="14">
        <v>0.1668384381434444</v>
      </c>
      <c r="AZ125" s="14">
        <v>-3.2297170596580496</v>
      </c>
      <c r="BA125" s="14">
        <v>1.8161672533096633E-2</v>
      </c>
      <c r="BB125" s="14">
        <v>8.2424723158225639</v>
      </c>
      <c r="BC125" t="s">
        <v>2494</v>
      </c>
      <c r="BD125" s="17">
        <f>VAR(AX125:AX126)</f>
        <v>0.25349892045491784</v>
      </c>
      <c r="BE125" s="17">
        <f>VAR(AZ125:AZ126)</f>
        <v>2.8103046304988931E-3</v>
      </c>
      <c r="BF125" s="17">
        <f>VAR(BB125:BB126)</f>
        <v>6.302504032984207E-3</v>
      </c>
      <c r="BG125" s="17">
        <v>1</v>
      </c>
    </row>
    <row r="126" spans="1:59">
      <c r="A126" t="s">
        <v>2719</v>
      </c>
      <c r="B126" s="14">
        <v>-101.32583187380695</v>
      </c>
      <c r="C126" s="14">
        <v>4.0623622684390952E-2</v>
      </c>
      <c r="D126" s="14">
        <v>-14.092351886262346</v>
      </c>
      <c r="E126" s="14">
        <v>6.3792880831156806E-2</v>
      </c>
      <c r="F126" s="14">
        <v>11.412983216291821</v>
      </c>
      <c r="G126" s="2">
        <v>45299</v>
      </c>
      <c r="H126" t="s">
        <v>2764</v>
      </c>
      <c r="I126" s="14">
        <v>-101.02608784149682</v>
      </c>
      <c r="J126" s="14">
        <v>-13.875154174940043</v>
      </c>
      <c r="K126" s="17">
        <f t="shared" si="5"/>
        <v>9.9751455580235273</v>
      </c>
      <c r="L126" s="17">
        <f t="shared" si="6"/>
        <v>-0.29974403231013014</v>
      </c>
      <c r="M126" s="17">
        <f t="shared" si="7"/>
        <v>-0.21719771132230292</v>
      </c>
      <c r="N126" s="17">
        <f t="shared" si="8"/>
        <v>1.4378376582682932</v>
      </c>
      <c r="P126" t="s">
        <v>2765</v>
      </c>
      <c r="Q126" s="14">
        <v>-15.841199364959479</v>
      </c>
      <c r="R126" s="14">
        <v>7.7388181235563833E-2</v>
      </c>
      <c r="S126" s="14">
        <v>-2.2267601785734001</v>
      </c>
      <c r="T126" s="14">
        <v>2.7510962988083511E-2</v>
      </c>
      <c r="U126" s="14">
        <v>1.972882063627722</v>
      </c>
      <c r="V126" t="s">
        <v>2661</v>
      </c>
      <c r="AB126" t="s">
        <v>1104</v>
      </c>
      <c r="AC126" t="s">
        <v>2767</v>
      </c>
      <c r="AD126" s="61">
        <v>1</v>
      </c>
      <c r="AE126" s="62">
        <v>44803</v>
      </c>
      <c r="AF126" t="s">
        <v>1104</v>
      </c>
      <c r="AG126" s="14">
        <v>-34.762900019996572</v>
      </c>
      <c r="AH126" s="14">
        <v>8.6765520556137565E-2</v>
      </c>
      <c r="AI126" s="14">
        <v>-3.104031422940551</v>
      </c>
      <c r="AJ126" s="14">
        <v>5.8209039918695971E-2</v>
      </c>
      <c r="AK126" s="14">
        <v>-9.9306486364721636</v>
      </c>
      <c r="AL126" t="s">
        <v>2731</v>
      </c>
      <c r="AS126" s="61">
        <v>2210877</v>
      </c>
      <c r="AT126" s="61" t="s">
        <v>489</v>
      </c>
      <c r="AU126" s="61">
        <v>2</v>
      </c>
      <c r="AV126" s="62">
        <v>44790</v>
      </c>
      <c r="AW126" t="s">
        <v>2768</v>
      </c>
      <c r="AX126" s="14">
        <v>-16.883226352817996</v>
      </c>
      <c r="AY126" s="14">
        <v>0.26806464124989421</v>
      </c>
      <c r="AZ126" s="14">
        <v>-3.1547463369658026</v>
      </c>
      <c r="BA126" s="14">
        <v>4.8415160160276326E-2</v>
      </c>
      <c r="BB126" s="14">
        <v>8.3547443429084254</v>
      </c>
      <c r="BC126" t="s">
        <v>2635</v>
      </c>
    </row>
    <row r="127" spans="1:59">
      <c r="A127" t="s">
        <v>2719</v>
      </c>
      <c r="B127" s="14">
        <v>-101.32587790422667</v>
      </c>
      <c r="C127" s="14">
        <v>0.26787575486322629</v>
      </c>
      <c r="D127" s="14">
        <v>-13.871110993522535</v>
      </c>
      <c r="E127" s="14">
        <v>6.0849962593396568E-2</v>
      </c>
      <c r="F127" s="14">
        <v>9.6430100439536091</v>
      </c>
      <c r="G127" s="2">
        <v>45299</v>
      </c>
      <c r="H127" t="s">
        <v>2764</v>
      </c>
      <c r="I127" s="14">
        <v>-101.02608784149682</v>
      </c>
      <c r="J127" s="14">
        <v>-13.875154174940043</v>
      </c>
      <c r="K127" s="17">
        <f t="shared" si="5"/>
        <v>9.9751455580235273</v>
      </c>
      <c r="L127" s="17">
        <f t="shared" si="6"/>
        <v>-0.29979006272985487</v>
      </c>
      <c r="M127" s="17">
        <f t="shared" si="7"/>
        <v>4.0431814175079239E-3</v>
      </c>
      <c r="N127" s="17">
        <f t="shared" si="8"/>
        <v>-0.33213551406991826</v>
      </c>
      <c r="P127" t="s">
        <v>2698</v>
      </c>
      <c r="Q127" s="14">
        <v>-99.49039375673847</v>
      </c>
      <c r="R127" s="14">
        <v>0.19779553637384337</v>
      </c>
      <c r="S127" s="14">
        <v>-13.247802742607755</v>
      </c>
      <c r="T127" s="14">
        <v>3.1523062765333489E-2</v>
      </c>
      <c r="U127" s="14">
        <v>6.4920281841235692</v>
      </c>
      <c r="V127" t="s">
        <v>2669</v>
      </c>
      <c r="W127" s="16">
        <f>VAR(Q127:Q128)</f>
        <v>8.0666670324926304E-2</v>
      </c>
      <c r="X127" s="16">
        <f>VAR(S127:S128)</f>
        <v>4.1266601296757631E-3</v>
      </c>
      <c r="Y127" s="16">
        <v>1</v>
      </c>
      <c r="Z127" s="16">
        <f>VAR(U127:U128)</f>
        <v>0.63669463184406316</v>
      </c>
      <c r="AB127" t="s">
        <v>1109</v>
      </c>
      <c r="AC127" t="s">
        <v>2769</v>
      </c>
      <c r="AD127" s="61">
        <v>1</v>
      </c>
      <c r="AE127" s="62">
        <v>44804</v>
      </c>
      <c r="AF127" t="s">
        <v>1109</v>
      </c>
      <c r="AG127" s="14">
        <v>-52.207162741491615</v>
      </c>
      <c r="AH127" s="14">
        <v>2.9197967764737869E-2</v>
      </c>
      <c r="AI127" s="14">
        <v>-5.4547686645597944</v>
      </c>
      <c r="AJ127" s="14">
        <v>4.5189933017141866E-2</v>
      </c>
      <c r="AK127" s="14">
        <v>-8.5690134250132601</v>
      </c>
      <c r="AL127" t="s">
        <v>2731</v>
      </c>
      <c r="AM127" s="16">
        <f>VAR(AG127:AG128)</f>
        <v>9.2621117448483409E-3</v>
      </c>
      <c r="AN127" s="16">
        <f>VAR(AI127:AI128)</f>
        <v>3.0310720773257353E-3</v>
      </c>
      <c r="AO127" s="16">
        <f>VAR(AK127:AK128)</f>
        <v>0.28802676400576416</v>
      </c>
      <c r="AP127" s="17">
        <v>1</v>
      </c>
      <c r="AS127" s="72">
        <v>2210176</v>
      </c>
      <c r="AT127" s="72" t="s">
        <v>175</v>
      </c>
      <c r="AU127" s="72">
        <v>1</v>
      </c>
      <c r="AV127" s="73">
        <v>44728</v>
      </c>
      <c r="AW127" s="74" t="s">
        <v>2770</v>
      </c>
      <c r="AX127" s="75">
        <v>-30.119699815661566</v>
      </c>
      <c r="AY127" s="75">
        <v>0.13266327375689044</v>
      </c>
      <c r="AZ127" s="75">
        <v>-4.744047085579794</v>
      </c>
      <c r="BA127" s="75">
        <v>7.9552527571403339E-2</v>
      </c>
      <c r="BB127" s="75">
        <v>7.8326768689767867</v>
      </c>
      <c r="BC127" s="74" t="s">
        <v>2451</v>
      </c>
      <c r="BD127" s="17">
        <f>VAR(AX127:AX128)</f>
        <v>2.5829508785021291</v>
      </c>
      <c r="BE127" s="17">
        <f>VAR(AZ127:AZ128)</f>
        <v>1.4433192520959214E-2</v>
      </c>
      <c r="BF127" s="17">
        <f>VAR(BB127:BB128)</f>
        <v>6.5959693245927724</v>
      </c>
      <c r="BG127" s="17">
        <v>1</v>
      </c>
    </row>
    <row r="128" spans="1:59">
      <c r="A128" t="s">
        <v>2730</v>
      </c>
      <c r="B128" s="14">
        <v>-3.360309690543323</v>
      </c>
      <c r="C128" s="14">
        <v>0.13445137061191303</v>
      </c>
      <c r="D128" s="14">
        <v>-0.42985972370679359</v>
      </c>
      <c r="E128" s="14">
        <v>8.1080558670748107E-3</v>
      </c>
      <c r="F128" s="14">
        <v>7.8568099111025802E-2</v>
      </c>
      <c r="G128" s="2">
        <v>45301</v>
      </c>
      <c r="H128" t="s">
        <v>2771</v>
      </c>
      <c r="I128" s="14">
        <v>-3.0424836058243638</v>
      </c>
      <c r="J128" s="14">
        <v>-0.21451362967494134</v>
      </c>
      <c r="K128" s="17">
        <f t="shared" si="5"/>
        <v>-1.3263745684248331</v>
      </c>
      <c r="L128" s="17">
        <f t="shared" si="6"/>
        <v>-0.31782608471895912</v>
      </c>
      <c r="M128" s="17">
        <f t="shared" si="7"/>
        <v>-0.21534609403185226</v>
      </c>
      <c r="N128" s="17">
        <f t="shared" si="8"/>
        <v>1.4049426675358589</v>
      </c>
      <c r="P128" t="s">
        <v>2698</v>
      </c>
      <c r="Q128" s="14">
        <v>-99.892056974683371</v>
      </c>
      <c r="R128" s="14">
        <v>0.14490257174281054</v>
      </c>
      <c r="S128" s="14">
        <v>-13.156954956397239</v>
      </c>
      <c r="T128" s="14">
        <v>6.0675302579929223E-2</v>
      </c>
      <c r="U128" s="14">
        <v>5.3635826764945449</v>
      </c>
      <c r="V128" t="s">
        <v>2669</v>
      </c>
      <c r="AB128" t="s">
        <v>1109</v>
      </c>
      <c r="AC128" t="s">
        <v>1109</v>
      </c>
      <c r="AD128" s="61">
        <v>1</v>
      </c>
      <c r="AE128" s="62">
        <v>44804</v>
      </c>
      <c r="AF128" t="s">
        <v>1109</v>
      </c>
      <c r="AG128" s="14">
        <v>-52.343266464768007</v>
      </c>
      <c r="AH128" s="14">
        <v>8.2890545331480825E-2</v>
      </c>
      <c r="AI128" s="14">
        <v>-5.3769088921824526</v>
      </c>
      <c r="AJ128" s="14">
        <v>2.058406844181096E-2</v>
      </c>
      <c r="AK128" s="14">
        <v>-9.3279953273083862</v>
      </c>
      <c r="AL128" t="s">
        <v>2731</v>
      </c>
      <c r="AS128" s="72">
        <v>2210900</v>
      </c>
      <c r="AT128" s="72" t="s">
        <v>175</v>
      </c>
      <c r="AU128" s="72">
        <v>2</v>
      </c>
      <c r="AV128" s="73">
        <v>44791</v>
      </c>
      <c r="AW128" s="74" t="s">
        <v>2651</v>
      </c>
      <c r="AX128" s="75">
        <v>-27.84683779675143</v>
      </c>
      <c r="AY128" s="75">
        <v>8.5687041823606425E-2</v>
      </c>
      <c r="AZ128" s="75">
        <v>-4.9139481892899184</v>
      </c>
      <c r="BA128" s="75">
        <v>2.3007721057893941E-2</v>
      </c>
      <c r="BB128" s="75">
        <v>11.464747717567917</v>
      </c>
      <c r="BC128" s="74" t="s">
        <v>2635</v>
      </c>
    </row>
    <row r="129" spans="1:59">
      <c r="A129" t="s">
        <v>2730</v>
      </c>
      <c r="B129" s="14">
        <v>-3.1049016011942268</v>
      </c>
      <c r="C129" s="14">
        <v>5.8705677328488449E-2</v>
      </c>
      <c r="D129" s="14">
        <v>-0.24956445498910962</v>
      </c>
      <c r="E129" s="14">
        <v>3.1067331649576608E-2</v>
      </c>
      <c r="F129" s="14">
        <v>-1.1083859612813498</v>
      </c>
      <c r="G129" s="2">
        <v>45301</v>
      </c>
      <c r="H129" t="s">
        <v>2771</v>
      </c>
      <c r="I129" s="14">
        <v>-3.0424836058243638</v>
      </c>
      <c r="J129" s="14">
        <v>-0.21451362967494134</v>
      </c>
      <c r="K129" s="17">
        <f t="shared" si="5"/>
        <v>-1.3263745684248331</v>
      </c>
      <c r="L129" s="17">
        <f t="shared" si="6"/>
        <v>-6.2417995369862922E-2</v>
      </c>
      <c r="M129" s="17">
        <f t="shared" si="7"/>
        <v>-3.5050825314168282E-2</v>
      </c>
      <c r="N129" s="17">
        <f t="shared" si="8"/>
        <v>0.21798860714348334</v>
      </c>
      <c r="P129" t="s">
        <v>2772</v>
      </c>
      <c r="Q129" s="14">
        <v>5.3020494962336961</v>
      </c>
      <c r="R129" s="14">
        <v>0.24714271321818987</v>
      </c>
      <c r="S129" s="14">
        <v>2.2180333930263973</v>
      </c>
      <c r="T129" s="14">
        <v>4.1298755181140498E-2</v>
      </c>
      <c r="U129" s="14">
        <v>-12.442217647977483</v>
      </c>
      <c r="V129" t="s">
        <v>2669</v>
      </c>
      <c r="W129" s="16">
        <f>VAR(Q129:Q130)</f>
        <v>2.4398522354568648E-6</v>
      </c>
      <c r="X129" s="16">
        <f>VAR(S129:S130)</f>
        <v>6.7187223269156307E-4</v>
      </c>
      <c r="Y129" s="16">
        <v>1</v>
      </c>
      <c r="Z129" s="16">
        <f>VAR(U129:U130)</f>
        <v>4.3650068931584948E-2</v>
      </c>
      <c r="AB129" t="s">
        <v>1134</v>
      </c>
      <c r="AC129" t="s">
        <v>2773</v>
      </c>
      <c r="AD129" s="61">
        <v>1</v>
      </c>
      <c r="AE129" s="62">
        <v>44805</v>
      </c>
      <c r="AF129" t="s">
        <v>1134</v>
      </c>
      <c r="AG129" s="14">
        <v>-49.604405876055743</v>
      </c>
      <c r="AH129" s="14">
        <v>0.20511395627416518</v>
      </c>
      <c r="AI129" s="14">
        <v>-4.7705666966008922</v>
      </c>
      <c r="AJ129" s="14">
        <v>4.6619177377622889E-2</v>
      </c>
      <c r="AK129" s="14">
        <v>-11.439872303248606</v>
      </c>
      <c r="AL129" t="s">
        <v>2740</v>
      </c>
      <c r="AM129" s="16">
        <f>VAR(AG129:AG130)</f>
        <v>2.6692990083843386E-4</v>
      </c>
      <c r="AN129" s="16">
        <f>VAR(AI129:AI130)</f>
        <v>3.765363025092572E-3</v>
      </c>
      <c r="AO129" s="16">
        <f>VAR(AK129:AK130)</f>
        <v>0.22520951131925462</v>
      </c>
      <c r="AP129" s="17">
        <v>1</v>
      </c>
      <c r="AS129" s="61">
        <v>2210263</v>
      </c>
      <c r="AT129" s="61" t="s">
        <v>258</v>
      </c>
      <c r="AU129" s="61">
        <v>1</v>
      </c>
      <c r="AV129" s="62">
        <v>44735</v>
      </c>
      <c r="AW129" t="s">
        <v>2774</v>
      </c>
      <c r="AX129" s="14">
        <v>-116.46142681298183</v>
      </c>
      <c r="AY129" s="14">
        <v>0.12449972029469335</v>
      </c>
      <c r="AZ129" s="14">
        <v>-15.065678366880469</v>
      </c>
      <c r="BA129" s="14">
        <v>2.0059196872181443E-2</v>
      </c>
      <c r="BB129" s="14">
        <v>4.0640001220619268</v>
      </c>
      <c r="BC129" t="s">
        <v>2495</v>
      </c>
      <c r="BD129" s="17">
        <f>VAR(AX129:AX130)</f>
        <v>119.59027343458942</v>
      </c>
      <c r="BE129" s="17">
        <f>VAR(AZ129:AZ130)</f>
        <v>3.4135396846505754</v>
      </c>
      <c r="BF129" s="17">
        <f>VAR(BB129:BB130)</f>
        <v>14.783101156115309</v>
      </c>
      <c r="BG129" s="17">
        <v>1</v>
      </c>
    </row>
    <row r="130" spans="1:59">
      <c r="A130" t="s">
        <v>2730</v>
      </c>
      <c r="B130" s="14">
        <v>-3.0607518102768179</v>
      </c>
      <c r="C130" s="14">
        <v>5.4812416951475637E-2</v>
      </c>
      <c r="D130" s="14">
        <v>-0.10852819771420275</v>
      </c>
      <c r="E130" s="14">
        <v>5.4342902255807742E-2</v>
      </c>
      <c r="F130" s="14">
        <v>-2.1925262285631959</v>
      </c>
      <c r="G130" s="2">
        <v>45301</v>
      </c>
      <c r="H130" t="s">
        <v>2771</v>
      </c>
      <c r="I130" s="14">
        <v>-3.0424836058243638</v>
      </c>
      <c r="J130" s="14">
        <v>-0.21451362967494134</v>
      </c>
      <c r="K130" s="17">
        <f t="shared" si="5"/>
        <v>-1.3263745684248331</v>
      </c>
      <c r="L130" s="17">
        <f t="shared" si="6"/>
        <v>-1.8268204452454029E-2</v>
      </c>
      <c r="M130" s="17">
        <f t="shared" si="7"/>
        <v>0.10598543196073859</v>
      </c>
      <c r="N130" s="17">
        <f t="shared" si="8"/>
        <v>-0.86615166013836276</v>
      </c>
      <c r="P130" t="s">
        <v>2772</v>
      </c>
      <c r="Q130" s="14">
        <v>5.2998404909211372</v>
      </c>
      <c r="R130" s="14">
        <v>0.15465479801447685</v>
      </c>
      <c r="S130" s="14">
        <v>2.25469051328131</v>
      </c>
      <c r="T130" s="14">
        <v>8.6929344456922686E-2</v>
      </c>
      <c r="U130" s="14">
        <v>-12.737683615329342</v>
      </c>
      <c r="V130" t="s">
        <v>2669</v>
      </c>
      <c r="AB130" t="s">
        <v>1134</v>
      </c>
      <c r="AC130" t="s">
        <v>2775</v>
      </c>
      <c r="AD130" s="61">
        <v>1</v>
      </c>
      <c r="AE130" s="62">
        <v>44805</v>
      </c>
      <c r="AF130" t="s">
        <v>2775</v>
      </c>
      <c r="AG130" s="14">
        <v>-49.627511282385797</v>
      </c>
      <c r="AH130" s="14">
        <v>0.10847182692810857</v>
      </c>
      <c r="AI130" s="14">
        <v>-4.85734645259378</v>
      </c>
      <c r="AJ130" s="14">
        <v>3.058716979297546E-2</v>
      </c>
      <c r="AK130" s="14">
        <v>-10.768739661635557</v>
      </c>
      <c r="AL130" t="s">
        <v>2740</v>
      </c>
      <c r="AS130" s="61">
        <v>2210934</v>
      </c>
      <c r="AT130" s="61" t="s">
        <v>258</v>
      </c>
      <c r="AU130" s="61">
        <v>2</v>
      </c>
      <c r="AV130" s="62">
        <v>44795</v>
      </c>
      <c r="AW130" t="s">
        <v>2776</v>
      </c>
      <c r="AX130" s="14">
        <v>-100.99596377855642</v>
      </c>
      <c r="AY130" s="14">
        <v>8.834436916058272E-2</v>
      </c>
      <c r="AZ130" s="14">
        <v>-12.452810331693627</v>
      </c>
      <c r="BA130" s="14">
        <v>4.3938353762149968E-2</v>
      </c>
      <c r="BB130" s="14">
        <v>-1.3734811250074017</v>
      </c>
      <c r="BC130" t="s">
        <v>2643</v>
      </c>
    </row>
    <row r="131" spans="1:59">
      <c r="P131" t="s">
        <v>2777</v>
      </c>
      <c r="Q131" s="14">
        <v>-21.153563816981357</v>
      </c>
      <c r="R131" s="14">
        <v>8.2011807497197331E-2</v>
      </c>
      <c r="S131" s="14">
        <v>-1.8791605305911729</v>
      </c>
      <c r="T131" s="14">
        <v>2.4100054925803392E-2</v>
      </c>
      <c r="U131" s="14">
        <v>-6.1202795722519738</v>
      </c>
      <c r="V131" t="s">
        <v>2678</v>
      </c>
      <c r="W131" s="16">
        <f>VAR(Q131:Q132)</f>
        <v>4.8811347726279646E-5</v>
      </c>
      <c r="X131" s="16">
        <f>VAR(S131:S132)</f>
        <v>5.521841018380077E-4</v>
      </c>
      <c r="Y131" s="16">
        <v>1</v>
      </c>
      <c r="Z131" s="16">
        <f>VAR(U131:U132)</f>
        <v>3.801536558215432E-2</v>
      </c>
      <c r="AB131" t="s">
        <v>2778</v>
      </c>
      <c r="AC131" t="s">
        <v>2778</v>
      </c>
      <c r="AD131" s="61">
        <v>1</v>
      </c>
      <c r="AE131" s="61"/>
      <c r="AF131" t="s">
        <v>2778</v>
      </c>
      <c r="AG131" s="14">
        <v>-69.47815967573068</v>
      </c>
      <c r="AH131" s="14">
        <v>0.22676780483556672</v>
      </c>
      <c r="AI131" s="14">
        <v>-8.4871625144156404</v>
      </c>
      <c r="AJ131" s="14">
        <v>3.4349072940154171E-2</v>
      </c>
      <c r="AK131" s="14">
        <v>-1.5808595604055569</v>
      </c>
      <c r="AL131" t="s">
        <v>2720</v>
      </c>
      <c r="AM131" s="16">
        <f>VAR(AG131:AG132)</f>
        <v>5.7441696258251395E-3</v>
      </c>
      <c r="AN131" s="16">
        <f>VAR(AI131:AI132)</f>
        <v>2.2376033442974405E-6</v>
      </c>
      <c r="AO131" s="16">
        <f>VAR(AK131:AK132)</f>
        <v>4.0734268661925211E-3</v>
      </c>
      <c r="AP131" s="17">
        <v>1</v>
      </c>
      <c r="AS131" s="72">
        <v>2210449</v>
      </c>
      <c r="AT131" s="72" t="s">
        <v>428</v>
      </c>
      <c r="AU131" s="72">
        <v>1</v>
      </c>
      <c r="AV131" s="73">
        <v>44755</v>
      </c>
      <c r="AW131" s="74" t="s">
        <v>2779</v>
      </c>
      <c r="AX131" s="75">
        <v>-64.288556047596472</v>
      </c>
      <c r="AY131" s="75">
        <v>4.5386915491904552E-2</v>
      </c>
      <c r="AZ131" s="75">
        <v>-9.5318464746459988</v>
      </c>
      <c r="BA131" s="75">
        <v>2.8784078054890239E-2</v>
      </c>
      <c r="BB131" s="75">
        <v>11.966215749571518</v>
      </c>
      <c r="BC131" s="74" t="s">
        <v>2481</v>
      </c>
      <c r="BD131" s="17">
        <f>VAR(AX131:AX132)</f>
        <v>4.9322303566476391</v>
      </c>
      <c r="BE131" s="17">
        <f>VAR(AZ131:AZ132)</f>
        <v>0.37800638749605803</v>
      </c>
      <c r="BF131" s="17">
        <f>VAR(BB131:BB132)</f>
        <v>7.2776683748389246</v>
      </c>
      <c r="BG131" s="17">
        <v>1</v>
      </c>
    </row>
    <row r="132" spans="1:59">
      <c r="P132" t="s">
        <v>2777</v>
      </c>
      <c r="Q132" s="14">
        <v>-21.143683397179924</v>
      </c>
      <c r="R132" s="14">
        <v>0.24528981572207087</v>
      </c>
      <c r="S132" s="14">
        <v>-1.912392566395138</v>
      </c>
      <c r="T132" s="14">
        <v>2.3746273951465394E-2</v>
      </c>
      <c r="U132" s="14">
        <v>-5.8445428660188199</v>
      </c>
      <c r="V132" t="s">
        <v>2678</v>
      </c>
      <c r="AB132" t="s">
        <v>2780</v>
      </c>
      <c r="AC132" t="s">
        <v>2780</v>
      </c>
      <c r="AD132" s="61">
        <v>1</v>
      </c>
      <c r="AE132" s="61"/>
      <c r="AF132" t="s">
        <v>2780</v>
      </c>
      <c r="AG132" s="14">
        <v>-69.370976005091677</v>
      </c>
      <c r="AH132" s="14">
        <v>0.11649643347811162</v>
      </c>
      <c r="AI132" s="14">
        <v>-8.4850470459832135</v>
      </c>
      <c r="AJ132" s="14">
        <v>3.448956086199801E-2</v>
      </c>
      <c r="AK132" s="14">
        <v>-1.4905996372259693</v>
      </c>
      <c r="AL132" t="s">
        <v>2720</v>
      </c>
      <c r="AS132" s="72">
        <v>2210973</v>
      </c>
      <c r="AT132" s="72" t="s">
        <v>428</v>
      </c>
      <c r="AU132" s="72">
        <v>2</v>
      </c>
      <c r="AV132" s="73">
        <v>44798</v>
      </c>
      <c r="AW132" s="74" t="s">
        <v>2781</v>
      </c>
      <c r="AX132" s="75">
        <v>-61.147782144034601</v>
      </c>
      <c r="AY132" s="75">
        <v>0.14953160686368391</v>
      </c>
      <c r="AZ132" s="75">
        <v>-8.6623565235872668</v>
      </c>
      <c r="BA132" s="75">
        <v>6.3995627900493041E-2</v>
      </c>
      <c r="BB132" s="75">
        <v>8.151070044663534</v>
      </c>
      <c r="BC132" s="74" t="s">
        <v>2667</v>
      </c>
    </row>
    <row r="133" spans="1:59">
      <c r="P133" t="s">
        <v>2782</v>
      </c>
      <c r="Q133" s="14">
        <v>-79.081689402904615</v>
      </c>
      <c r="R133" s="14">
        <v>0.14833596195220164</v>
      </c>
      <c r="S133" s="14">
        <v>-10.900961045571311</v>
      </c>
      <c r="T133" s="14">
        <v>6.1095264906841383E-2</v>
      </c>
      <c r="U133" s="14">
        <v>8.1259989616658714</v>
      </c>
      <c r="V133" t="s">
        <v>2678</v>
      </c>
      <c r="W133" s="16">
        <f>VAR(Q133:Q134)</f>
        <v>1.066833610718243E-2</v>
      </c>
      <c r="X133" s="16">
        <f>VAR(S133:S134)</f>
        <v>1.3283031111874973E-4</v>
      </c>
      <c r="Y133" s="16">
        <v>1</v>
      </c>
      <c r="Z133" s="16">
        <f>VAR(U133:U134)</f>
        <v>3.8216052390522483E-2</v>
      </c>
      <c r="AB133" t="s">
        <v>2783</v>
      </c>
      <c r="AC133" t="s">
        <v>2783</v>
      </c>
      <c r="AD133" s="61">
        <v>1</v>
      </c>
      <c r="AE133" s="61"/>
      <c r="AF133" t="s">
        <v>2783</v>
      </c>
      <c r="AG133" s="14">
        <v>-47.516723469303223</v>
      </c>
      <c r="AH133" s="14">
        <v>3.7761450127717068E-2</v>
      </c>
      <c r="AI133" s="14">
        <v>-5.3305713655217026</v>
      </c>
      <c r="AJ133" s="14">
        <v>3.0530087211340064E-2</v>
      </c>
      <c r="AK133" s="14">
        <v>-4.8721525451296017</v>
      </c>
      <c r="AL133" t="s">
        <v>2720</v>
      </c>
      <c r="AM133" s="16">
        <f>VAR(AG133:AG134)</f>
        <v>6.3364394192886669E-2</v>
      </c>
      <c r="AN133" s="16">
        <f>VAR(AI133:AI134)</f>
        <v>8.355419690078402E-4</v>
      </c>
      <c r="AO133" s="16">
        <f>VAR(AK133:AK134)</f>
        <v>0.23325885660653609</v>
      </c>
      <c r="AP133" s="17">
        <v>1</v>
      </c>
      <c r="AS133" s="61">
        <v>2210382</v>
      </c>
      <c r="AT133" s="61" t="s">
        <v>369</v>
      </c>
      <c r="AU133" s="61">
        <v>1</v>
      </c>
      <c r="AV133" s="62">
        <v>44748</v>
      </c>
      <c r="AW133" t="s">
        <v>2784</v>
      </c>
      <c r="AX133" s="14">
        <v>-40.863820457171848</v>
      </c>
      <c r="AY133" s="14">
        <v>0.28245432365337703</v>
      </c>
      <c r="AZ133" s="14">
        <v>-1.1705567395129957</v>
      </c>
      <c r="BA133" s="14">
        <v>7.1105908164585147E-2</v>
      </c>
      <c r="BB133" s="14">
        <v>-31.499366541067882</v>
      </c>
      <c r="BC133" t="s">
        <v>2488</v>
      </c>
      <c r="BD133" s="17">
        <f>VAR(AX133:AX134)</f>
        <v>1.1240181852872704</v>
      </c>
      <c r="BE133" s="17">
        <f>VAR(AZ133:AZ134)</f>
        <v>1.5993988356399834E-2</v>
      </c>
      <c r="BF133" s="17">
        <f>VAR(BB133:BB134)</f>
        <v>2.3482272233440113E-3</v>
      </c>
      <c r="BG133" s="17">
        <v>1</v>
      </c>
    </row>
    <row r="134" spans="1:59">
      <c r="P134" t="s">
        <v>2782</v>
      </c>
      <c r="Q134" s="14">
        <v>-79.227760181003333</v>
      </c>
      <c r="R134" s="14">
        <v>0.10677467624604399</v>
      </c>
      <c r="S134" s="14">
        <v>-10.884661946754582</v>
      </c>
      <c r="T134" s="14">
        <v>2.6643705044079202E-2</v>
      </c>
      <c r="U134" s="14">
        <v>7.8495353930333209</v>
      </c>
      <c r="V134" t="s">
        <v>2678</v>
      </c>
      <c r="AB134" t="s">
        <v>2783</v>
      </c>
      <c r="AC134" t="s">
        <v>2783</v>
      </c>
      <c r="AD134" s="61">
        <v>1</v>
      </c>
      <c r="AE134" s="61"/>
      <c r="AF134" t="s">
        <v>2783</v>
      </c>
      <c r="AG134" s="14">
        <v>-47.160733598118981</v>
      </c>
      <c r="AH134" s="14">
        <v>4.6297122431758139E-2</v>
      </c>
      <c r="AI134" s="14">
        <v>-5.3714502590734572</v>
      </c>
      <c r="AJ134" s="14">
        <v>2.2197898997458734E-2</v>
      </c>
      <c r="AK134" s="14">
        <v>-4.1891315255313231</v>
      </c>
      <c r="AL134" t="s">
        <v>2720</v>
      </c>
      <c r="AS134" s="61">
        <v>2210619</v>
      </c>
      <c r="AT134" s="61" t="s">
        <v>369</v>
      </c>
      <c r="AU134" s="61">
        <v>2</v>
      </c>
      <c r="AV134" s="62">
        <v>44767</v>
      </c>
      <c r="AW134" s="14" t="s">
        <v>2785</v>
      </c>
      <c r="AX134" s="14">
        <v>-39.364475143184926</v>
      </c>
      <c r="AY134" s="14">
        <v>0.14086946893812502</v>
      </c>
      <c r="AZ134" s="14">
        <v>-0.99170491057965859</v>
      </c>
      <c r="BA134" s="14">
        <v>0.1160839918019192</v>
      </c>
      <c r="BB134" s="14">
        <v>-31.430835858547656</v>
      </c>
      <c r="BC134" t="s">
        <v>2674</v>
      </c>
    </row>
    <row r="135" spans="1:59">
      <c r="P135" t="s">
        <v>2786</v>
      </c>
      <c r="Q135" s="14">
        <v>-35.98240952740381</v>
      </c>
      <c r="R135" s="14">
        <v>0.10688960373150386</v>
      </c>
      <c r="S135" s="14">
        <v>-3.3978768172923948</v>
      </c>
      <c r="T135" s="14">
        <v>3.5652631236386553E-2</v>
      </c>
      <c r="U135" s="14">
        <v>-8.7993949890646519</v>
      </c>
      <c r="V135" t="s">
        <v>2684</v>
      </c>
      <c r="W135" s="16">
        <f>VAR(Q135:Q136)</f>
        <v>8.563715400015319E-2</v>
      </c>
      <c r="X135" s="16">
        <f>VAR(S135:S136)</f>
        <v>7.5449500193623458E-3</v>
      </c>
      <c r="Y135" s="16">
        <v>1</v>
      </c>
      <c r="Z135" s="16">
        <f>VAR(U135:U136)</f>
        <v>0.16180917291770949</v>
      </c>
      <c r="AB135" t="s">
        <v>2787</v>
      </c>
      <c r="AC135" t="s">
        <v>2787</v>
      </c>
      <c r="AD135" s="61">
        <v>1</v>
      </c>
      <c r="AE135" s="61"/>
      <c r="AF135" t="s">
        <v>2787</v>
      </c>
      <c r="AG135" s="14">
        <v>-73.013696379970412</v>
      </c>
      <c r="AH135" s="14">
        <v>0.2250840529683524</v>
      </c>
      <c r="AI135" s="14">
        <v>-8.9489435238865056</v>
      </c>
      <c r="AJ135" s="14">
        <v>2.1011687089485618E-2</v>
      </c>
      <c r="AK135" s="14">
        <v>-1.4221481888783671</v>
      </c>
      <c r="AL135" t="s">
        <v>2720</v>
      </c>
      <c r="AM135" s="16">
        <f>VAR(AG135:AG136)</f>
        <v>2.8467793003023739E-2</v>
      </c>
      <c r="AN135" s="16">
        <f>VAR(AI135:AI136)</f>
        <v>1.8308010217930702E-4</v>
      </c>
      <c r="AO135" s="16">
        <f>VAR(AK135:AK136)</f>
        <v>3.6576293108915329E-3</v>
      </c>
      <c r="AP135" s="17">
        <v>1</v>
      </c>
      <c r="AS135" s="72">
        <v>2210805</v>
      </c>
      <c r="AT135" s="72" t="s">
        <v>755</v>
      </c>
      <c r="AU135" s="72">
        <v>1</v>
      </c>
      <c r="AV135" s="73">
        <v>44783</v>
      </c>
      <c r="AW135" s="74" t="s">
        <v>2788</v>
      </c>
      <c r="AX135" s="75">
        <v>-30.14306448664561</v>
      </c>
      <c r="AY135" s="75">
        <v>0.10520229756470494</v>
      </c>
      <c r="AZ135" s="75">
        <v>-4.6888041850818851</v>
      </c>
      <c r="BA135" s="75">
        <v>4.9410424372610513E-2</v>
      </c>
      <c r="BB135" s="75">
        <v>7.3673689940094711</v>
      </c>
      <c r="BC135" s="74" t="s">
        <v>2610</v>
      </c>
      <c r="BD135" s="17">
        <f>VAR(AX135:AX136)</f>
        <v>0.94490045273796919</v>
      </c>
      <c r="BE135" s="17">
        <f>VAR(AZ135:AZ136)</f>
        <v>8.9963424003755548E-3</v>
      </c>
      <c r="BF135" s="17">
        <f>VAR(BB135:BB136)</f>
        <v>2.9958497074480306</v>
      </c>
      <c r="BG135" s="17">
        <v>1</v>
      </c>
    </row>
    <row r="136" spans="1:59">
      <c r="P136" t="s">
        <v>2786</v>
      </c>
      <c r="Q136" s="14">
        <v>-35.568556524514733</v>
      </c>
      <c r="R136" s="14">
        <v>0.11241101048592918</v>
      </c>
      <c r="S136" s="14">
        <v>-3.2750358630518619</v>
      </c>
      <c r="T136" s="14">
        <v>0.11783143633014972</v>
      </c>
      <c r="U136" s="14">
        <v>-9.3682696200998379</v>
      </c>
      <c r="V136" t="s">
        <v>2684</v>
      </c>
      <c r="AB136" t="s">
        <v>2789</v>
      </c>
      <c r="AC136" t="s">
        <v>2789</v>
      </c>
      <c r="AD136" s="61">
        <v>1</v>
      </c>
      <c r="AE136" s="61"/>
      <c r="AF136" t="s">
        <v>2787</v>
      </c>
      <c r="AG136" s="14">
        <v>-72.775084590642962</v>
      </c>
      <c r="AH136" s="14">
        <v>0.13531076554944835</v>
      </c>
      <c r="AI136" s="14">
        <v>-8.9298082108668915</v>
      </c>
      <c r="AJ136" s="14">
        <v>3.0328033755251144E-2</v>
      </c>
      <c r="AK136" s="14">
        <v>-1.33661890370783</v>
      </c>
      <c r="AL136" t="s">
        <v>2720</v>
      </c>
      <c r="AS136" s="72">
        <v>2210981</v>
      </c>
      <c r="AT136" s="72" t="s">
        <v>755</v>
      </c>
      <c r="AU136" s="72">
        <v>2</v>
      </c>
      <c r="AV136" s="73">
        <v>44798</v>
      </c>
      <c r="AW136" s="74" t="s">
        <v>2790</v>
      </c>
      <c r="AX136" s="75">
        <v>-28.768364190044224</v>
      </c>
      <c r="AY136" s="75">
        <v>6.9658011092452773E-2</v>
      </c>
      <c r="AZ136" s="75">
        <v>-4.8229409988234941</v>
      </c>
      <c r="BA136" s="75">
        <v>2.7091101552636734E-2</v>
      </c>
      <c r="BB136" s="75">
        <v>9.8151638005437292</v>
      </c>
      <c r="BC136" s="74" t="s">
        <v>2661</v>
      </c>
    </row>
    <row r="137" spans="1:59">
      <c r="P137" t="s">
        <v>2791</v>
      </c>
      <c r="Q137" s="14">
        <v>-118.14172326530989</v>
      </c>
      <c r="R137" s="14">
        <v>0.15400802263513683</v>
      </c>
      <c r="S137" s="14">
        <v>-14.958702977728194</v>
      </c>
      <c r="T137" s="14">
        <v>3.9458555145797491E-2</v>
      </c>
      <c r="U137" s="14">
        <v>1.5279005565156609</v>
      </c>
      <c r="V137" t="s">
        <v>2684</v>
      </c>
      <c r="W137" s="16">
        <f>VAR(Q137:Q138)</f>
        <v>1.6690558006301533E-2</v>
      </c>
      <c r="X137" s="16">
        <f>VAR(S137:S138)</f>
        <v>8.0183209040095814E-4</v>
      </c>
      <c r="Y137" s="16">
        <v>1</v>
      </c>
      <c r="Z137" s="16">
        <f>VAR(U137:U138)</f>
        <v>9.475304549109255E-3</v>
      </c>
      <c r="AB137" t="s">
        <v>2792</v>
      </c>
      <c r="AC137" t="s">
        <v>2792</v>
      </c>
      <c r="AD137" s="61">
        <v>1</v>
      </c>
      <c r="AE137" s="61"/>
      <c r="AF137" t="s">
        <v>2792</v>
      </c>
      <c r="AG137" s="14">
        <v>-62.198693882776823</v>
      </c>
      <c r="AH137" s="14">
        <v>0.10260253075688484</v>
      </c>
      <c r="AI137" s="14">
        <v>-7.2947553441061741</v>
      </c>
      <c r="AJ137" s="14">
        <v>2.1611717714791888E-2</v>
      </c>
      <c r="AK137" s="14">
        <v>-3.84065112992743</v>
      </c>
      <c r="AL137" t="s">
        <v>2720</v>
      </c>
      <c r="AM137" s="16">
        <f>VAR(AG137:AG138)</f>
        <v>0.21737858546509897</v>
      </c>
      <c r="AN137" s="16">
        <f>VAR(AI137:AI138)</f>
        <v>1.2260062386349316E-2</v>
      </c>
      <c r="AO137" s="16">
        <f>VAR(AK137:AK138)</f>
        <v>0.17603274476118172</v>
      </c>
      <c r="AP137" s="17">
        <v>1</v>
      </c>
      <c r="AS137" s="61">
        <v>2210831</v>
      </c>
      <c r="AT137" s="61" t="s">
        <v>780</v>
      </c>
      <c r="AU137" s="61">
        <v>1</v>
      </c>
      <c r="AV137" s="62">
        <v>44784</v>
      </c>
      <c r="AW137" t="s">
        <v>2793</v>
      </c>
      <c r="AX137" s="14">
        <v>-16.3561247032846</v>
      </c>
      <c r="AY137" s="14">
        <v>6.7780226367280608E-2</v>
      </c>
      <c r="AZ137" s="14">
        <v>-2.5810779227386504</v>
      </c>
      <c r="BA137" s="14">
        <v>2.936373894051706E-2</v>
      </c>
      <c r="BB137" s="14">
        <v>4.2924986786246038</v>
      </c>
      <c r="BC137" t="s">
        <v>2619</v>
      </c>
      <c r="BD137" s="17">
        <f>VAR(AX137:AX138)</f>
        <v>1.6714938950052033E-4</v>
      </c>
      <c r="BE137" s="17">
        <f>VAR(AZ137:AZ138)</f>
        <v>0.10636441841577603</v>
      </c>
      <c r="BF137" s="17">
        <f>VAR(BB137:BB138)</f>
        <v>6.7400261644937842</v>
      </c>
      <c r="BG137" s="17">
        <v>1</v>
      </c>
    </row>
    <row r="138" spans="1:59">
      <c r="P138" t="s">
        <v>2791</v>
      </c>
      <c r="Q138" s="14">
        <v>-118.32442826253931</v>
      </c>
      <c r="R138" s="14">
        <v>0.24087605850948704</v>
      </c>
      <c r="S138" s="14">
        <v>-14.998748753795114</v>
      </c>
      <c r="T138" s="14">
        <v>5.1710531139208614E-2</v>
      </c>
      <c r="U138" s="14">
        <v>1.6655617678216004</v>
      </c>
      <c r="V138" t="s">
        <v>2684</v>
      </c>
      <c r="AB138" t="s">
        <v>2794</v>
      </c>
      <c r="AC138" t="s">
        <v>2794</v>
      </c>
      <c r="AD138" s="61">
        <v>1</v>
      </c>
      <c r="AE138" s="61"/>
      <c r="AF138" t="s">
        <v>2792</v>
      </c>
      <c r="AG138" s="14">
        <v>-61.539332698803882</v>
      </c>
      <c r="AH138" s="14">
        <v>8.0835778052813848E-2</v>
      </c>
      <c r="AI138" s="14">
        <v>-7.1381663126489912</v>
      </c>
      <c r="AJ138" s="14">
        <v>3.4705938033378701E-2</v>
      </c>
      <c r="AK138" s="14">
        <v>-4.434002197611953</v>
      </c>
      <c r="AL138" t="s">
        <v>2720</v>
      </c>
      <c r="AS138" s="61">
        <v>2210978</v>
      </c>
      <c r="AT138" s="61" t="s">
        <v>780</v>
      </c>
      <c r="AU138" s="61">
        <v>2</v>
      </c>
      <c r="AV138" s="62">
        <v>44799</v>
      </c>
      <c r="AW138" t="s">
        <v>2795</v>
      </c>
      <c r="AX138" s="14">
        <v>-16.374408542569636</v>
      </c>
      <c r="AY138" s="14">
        <v>0.33273772648011285</v>
      </c>
      <c r="AZ138" s="14">
        <v>-3.0423032872098079</v>
      </c>
      <c r="BA138" s="14">
        <v>4.0883478039381839E-2</v>
      </c>
      <c r="BB138" s="14">
        <v>7.9640177551088271</v>
      </c>
      <c r="BC138" t="s">
        <v>2661</v>
      </c>
    </row>
    <row r="139" spans="1:59">
      <c r="P139" t="s">
        <v>2735</v>
      </c>
      <c r="Q139" s="14">
        <v>-63.77847561657876</v>
      </c>
      <c r="R139" s="14">
        <v>0.23935220468935348</v>
      </c>
      <c r="S139" s="14">
        <v>-5.9330439765095662</v>
      </c>
      <c r="T139" s="14">
        <v>8.2657728199303657E-2</v>
      </c>
      <c r="U139" s="14">
        <v>-16.314123804502231</v>
      </c>
      <c r="V139" t="s">
        <v>2691</v>
      </c>
      <c r="W139" s="16">
        <f>VAR(Q139:Q140)</f>
        <v>1.4597373006616413E-4</v>
      </c>
      <c r="X139" s="16">
        <f>VAR(S139:S140)</f>
        <v>1.3066351433573944E-4</v>
      </c>
      <c r="Y139" s="16">
        <v>1</v>
      </c>
      <c r="Z139" s="16">
        <f>VAR(U139:U140)</f>
        <v>1.0718144688232258E-2</v>
      </c>
      <c r="AS139" s="72">
        <v>2210719</v>
      </c>
      <c r="AT139" s="72" t="s">
        <v>676</v>
      </c>
      <c r="AU139" s="72">
        <v>1</v>
      </c>
      <c r="AV139" s="73">
        <v>44775</v>
      </c>
      <c r="AW139" s="74" t="s">
        <v>2796</v>
      </c>
      <c r="AX139" s="75">
        <v>3.5443229000509113</v>
      </c>
      <c r="AY139" s="75">
        <v>0.18352197474331947</v>
      </c>
      <c r="AZ139" s="75">
        <v>0.99239663727823668</v>
      </c>
      <c r="BA139" s="75">
        <v>1.8778676072907854E-2</v>
      </c>
      <c r="BB139" s="75">
        <v>-4.3948501981749821</v>
      </c>
      <c r="BC139" s="74" t="s">
        <v>2593</v>
      </c>
      <c r="BD139" s="17">
        <f>VAR(AX139:AX140)</f>
        <v>4.4211894606099094</v>
      </c>
      <c r="BE139" s="17">
        <f>VAR(AZ139:AZ140)</f>
        <v>0.41318157727580207</v>
      </c>
      <c r="BF139" s="17">
        <f>VAR(BB139:BB140)</f>
        <v>9.2396160047972842</v>
      </c>
      <c r="BG139" s="17">
        <v>1</v>
      </c>
    </row>
    <row r="140" spans="1:59">
      <c r="P140" t="s">
        <v>2735</v>
      </c>
      <c r="Q140" s="14">
        <v>-63.761389146488881</v>
      </c>
      <c r="R140" s="14">
        <v>0.21254232976397627</v>
      </c>
      <c r="S140" s="14">
        <v>-5.949209589045795</v>
      </c>
      <c r="T140" s="14">
        <v>0.19290399329980451</v>
      </c>
      <c r="U140" s="14">
        <v>-16.167712434122521</v>
      </c>
      <c r="V140" t="s">
        <v>2691</v>
      </c>
      <c r="AS140" s="72">
        <v>2210976</v>
      </c>
      <c r="AT140" s="72" t="s">
        <v>676</v>
      </c>
      <c r="AU140" s="72">
        <v>2</v>
      </c>
      <c r="AV140" s="73">
        <v>44798</v>
      </c>
      <c r="AW140" s="74" t="s">
        <v>2797</v>
      </c>
      <c r="AX140" s="75">
        <v>6.5179366814993038</v>
      </c>
      <c r="AY140" s="75">
        <v>5.7333702233806953E-2</v>
      </c>
      <c r="AZ140" s="75">
        <v>1.9014418256773635</v>
      </c>
      <c r="BA140" s="75">
        <v>3.2313388620129641E-2</v>
      </c>
      <c r="BB140" s="75">
        <v>-8.6935979239196044</v>
      </c>
      <c r="BC140" s="74" t="s">
        <v>2661</v>
      </c>
    </row>
    <row r="141" spans="1:59">
      <c r="P141" t="s">
        <v>2798</v>
      </c>
      <c r="Q141" s="14">
        <v>-95.543460336233991</v>
      </c>
      <c r="R141" s="14">
        <v>0.13534257966846425</v>
      </c>
      <c r="S141" s="14">
        <v>-12.767761644005921</v>
      </c>
      <c r="T141" s="14">
        <v>4.1177728849818386E-2</v>
      </c>
      <c r="U141" s="14">
        <v>6.5986328158133745</v>
      </c>
      <c r="V141" t="s">
        <v>2691</v>
      </c>
      <c r="W141" s="16">
        <f>VAR(Q141:Q142)</f>
        <v>3.3572623952113131E-3</v>
      </c>
      <c r="X141" s="16">
        <f>VAR(S141:S142)</f>
        <v>1.6059132045569181E-5</v>
      </c>
      <c r="Y141" s="16">
        <v>1</v>
      </c>
      <c r="Z141" s="16">
        <f>VAR(U141:U142)</f>
        <v>8.1001738089351381E-3</v>
      </c>
      <c r="AS141" s="61">
        <v>2210310</v>
      </c>
      <c r="AT141" s="61" t="s">
        <v>300</v>
      </c>
      <c r="AU141" s="61">
        <v>1</v>
      </c>
      <c r="AV141" s="62">
        <v>44739</v>
      </c>
      <c r="AW141" t="s">
        <v>2799</v>
      </c>
      <c r="AX141" s="14">
        <v>-117.83706614469372</v>
      </c>
      <c r="AY141" s="14">
        <v>0.1700942400381194</v>
      </c>
      <c r="AZ141" s="14">
        <v>-16.091648988973084</v>
      </c>
      <c r="BA141" s="14">
        <v>4.4117894948007955E-2</v>
      </c>
      <c r="BB141" s="14">
        <v>10.89612576709095</v>
      </c>
      <c r="BC141" t="s">
        <v>2505</v>
      </c>
      <c r="BD141" s="17">
        <f>VAR(AX141:AX142)</f>
        <v>69.974583745448868</v>
      </c>
      <c r="BE141" s="17">
        <f>VAR(AZ141:AZ142)</f>
        <v>1.7402048544135171</v>
      </c>
      <c r="BF141" s="17">
        <f>VAR(BB141:BB142)</f>
        <v>4.7885025353217543</v>
      </c>
      <c r="BG141" s="17">
        <v>1</v>
      </c>
    </row>
    <row r="142" spans="1:59">
      <c r="P142" t="s">
        <v>2798</v>
      </c>
      <c r="Q142" s="14">
        <v>-95.625402540197655</v>
      </c>
      <c r="R142" s="14">
        <v>0.2860350239929314</v>
      </c>
      <c r="S142" s="14">
        <v>-12.762094346229102</v>
      </c>
      <c r="T142" s="14">
        <v>4.8114363390473411E-2</v>
      </c>
      <c r="U142" s="14">
        <v>6.4713522296351584</v>
      </c>
      <c r="V142" t="s">
        <v>2691</v>
      </c>
      <c r="AS142" s="61">
        <v>2210996</v>
      </c>
      <c r="AT142" s="61" t="s">
        <v>300</v>
      </c>
      <c r="AU142" s="61">
        <v>2</v>
      </c>
      <c r="AV142" s="62">
        <v>44803</v>
      </c>
      <c r="AW142" t="s">
        <v>2800</v>
      </c>
      <c r="AX142" s="14">
        <v>-106.00705483908214</v>
      </c>
      <c r="AY142" s="14">
        <v>0.18984398984298867</v>
      </c>
      <c r="AZ142" s="14">
        <v>-14.226063368095009</v>
      </c>
      <c r="BA142" s="14">
        <v>5.0100062342264592E-2</v>
      </c>
      <c r="BB142" s="14">
        <v>7.8014521056779245</v>
      </c>
      <c r="BC142" t="s">
        <v>2661</v>
      </c>
    </row>
    <row r="143" spans="1:59">
      <c r="P143" t="s">
        <v>2801</v>
      </c>
      <c r="Q143" s="14">
        <v>-55.002723507503205</v>
      </c>
      <c r="R143" s="14">
        <v>0.2166051659457226</v>
      </c>
      <c r="S143" s="14">
        <v>-6.636020402656623</v>
      </c>
      <c r="T143" s="14">
        <v>2.6031358512180615E-2</v>
      </c>
      <c r="U143" s="14">
        <v>-1.9145602862502216</v>
      </c>
      <c r="V143" t="s">
        <v>2699</v>
      </c>
      <c r="W143" s="16">
        <f>VAR(Q143:Q144)</f>
        <v>5.0224043462826093E-2</v>
      </c>
      <c r="X143" s="16">
        <f>VAR(S143:S144)</f>
        <v>2.1645802972710396E-4</v>
      </c>
      <c r="Y143" s="16">
        <v>1</v>
      </c>
      <c r="Z143" s="16">
        <f>VAR(U143:U144)</f>
        <v>1.1322473627641322E-2</v>
      </c>
      <c r="AS143" s="74">
        <v>2210457</v>
      </c>
      <c r="AT143" s="74" t="s">
        <v>436</v>
      </c>
      <c r="AU143" s="74">
        <v>1</v>
      </c>
      <c r="AV143" s="74">
        <v>44755</v>
      </c>
      <c r="AW143" s="74" t="s">
        <v>2802</v>
      </c>
      <c r="AX143" s="75">
        <v>-12.700396955970387</v>
      </c>
      <c r="AY143" s="75">
        <v>0.22599070139630895</v>
      </c>
      <c r="AZ143" s="75">
        <v>-2.8929560540628119</v>
      </c>
      <c r="BA143" s="75">
        <v>2.6593101684539936E-2</v>
      </c>
      <c r="BB143" s="75">
        <v>10.443251476532108</v>
      </c>
      <c r="BC143" s="74" t="s">
        <v>2508</v>
      </c>
      <c r="BD143" s="17">
        <f>VAR(AX143:AX144)</f>
        <v>11.064653600494637</v>
      </c>
      <c r="BE143" s="17">
        <f>VAR(AZ143:AZ144)</f>
        <v>0.46168961580978163</v>
      </c>
      <c r="BF143" s="17">
        <f>VAR(BB143:BB144)</f>
        <v>4.4498310098363163</v>
      </c>
      <c r="BG143" s="17">
        <v>1</v>
      </c>
    </row>
    <row r="144" spans="1:59">
      <c r="P144" t="s">
        <v>2801</v>
      </c>
      <c r="Q144" s="14">
        <v>-54.685788045735904</v>
      </c>
      <c r="R144" s="14">
        <v>0.39395689710733461</v>
      </c>
      <c r="S144" s="14">
        <v>-6.6152137676702969</v>
      </c>
      <c r="T144" s="14">
        <v>7.4081236696453528E-2</v>
      </c>
      <c r="U144" s="14">
        <v>-1.7640779043735293</v>
      </c>
      <c r="V144" t="s">
        <v>2699</v>
      </c>
      <c r="AS144" s="74">
        <v>2211097</v>
      </c>
      <c r="AT144" s="74" t="s">
        <v>436</v>
      </c>
      <c r="AU144" s="74">
        <v>2</v>
      </c>
      <c r="AV144" s="74">
        <v>44818</v>
      </c>
      <c r="AW144" s="74" t="s">
        <v>2803</v>
      </c>
      <c r="AX144" s="75">
        <v>-17.404576714545648</v>
      </c>
      <c r="AY144" s="75">
        <v>0.18429235107561551</v>
      </c>
      <c r="AZ144" s="75">
        <v>-3.853882290367955</v>
      </c>
      <c r="BA144" s="75">
        <v>3.2359046174582816E-2</v>
      </c>
      <c r="BB144" s="75">
        <v>13.426481608397992</v>
      </c>
      <c r="BC144" s="74" t="s">
        <v>2684</v>
      </c>
    </row>
    <row r="145" spans="16:59">
      <c r="P145" t="s">
        <v>2804</v>
      </c>
      <c r="Q145" s="14">
        <v>-39.233346155955644</v>
      </c>
      <c r="R145" s="14">
        <v>0.22136152836003553</v>
      </c>
      <c r="S145" s="14">
        <v>-5.456039486233216</v>
      </c>
      <c r="T145" s="14">
        <v>2.4195679417904008E-2</v>
      </c>
      <c r="U145" s="14">
        <v>4.414969733910084</v>
      </c>
      <c r="V145" t="s">
        <v>2699</v>
      </c>
      <c r="W145" s="16">
        <f>VAR(Q145:Q146)</f>
        <v>5.4974285666622329E-4</v>
      </c>
      <c r="X145" s="16">
        <f>VAR(S145:S146)</f>
        <v>1.8587343036535509E-4</v>
      </c>
      <c r="Y145" s="16">
        <v>1</v>
      </c>
      <c r="Z145" s="16">
        <f>VAR(U145:U146)</f>
        <v>1.7560204276727595E-2</v>
      </c>
      <c r="AS145" s="61">
        <v>2210311</v>
      </c>
      <c r="AT145" s="61" t="s">
        <v>301</v>
      </c>
      <c r="AU145" s="61">
        <v>1</v>
      </c>
      <c r="AV145" s="62">
        <v>44739</v>
      </c>
      <c r="AW145" t="s">
        <v>2805</v>
      </c>
      <c r="AX145" s="14">
        <v>-24.250573359868827</v>
      </c>
      <c r="AY145" s="14">
        <v>0.16965370917629158</v>
      </c>
      <c r="AZ145" s="14">
        <v>-4.0183921453525446</v>
      </c>
      <c r="BA145" s="14">
        <v>6.6620978703396644E-2</v>
      </c>
      <c r="BB145" s="14">
        <v>7.8965638029515297</v>
      </c>
      <c r="BC145" t="s">
        <v>2505</v>
      </c>
      <c r="BD145" s="17">
        <f>VAR(AX145:AX146)</f>
        <v>86.852493837882776</v>
      </c>
      <c r="BE145" s="17">
        <f>VAR(AZ145:AZ146)</f>
        <v>3.5285285516248202</v>
      </c>
      <c r="BF145" s="17">
        <f>VAR(BB145:BB146)</f>
        <v>32.581650155909998</v>
      </c>
      <c r="BG145" s="17">
        <v>1</v>
      </c>
    </row>
    <row r="146" spans="16:59">
      <c r="P146" t="s">
        <v>2804</v>
      </c>
      <c r="Q146" s="14">
        <v>-39.200187662121749</v>
      </c>
      <c r="R146" s="14">
        <v>5.0391685438849185E-2</v>
      </c>
      <c r="S146" s="14">
        <v>-5.4753202243085779</v>
      </c>
      <c r="T146" s="14">
        <v>1.4103313785525366E-2</v>
      </c>
      <c r="U146" s="14">
        <v>4.6023741323468741</v>
      </c>
      <c r="V146" t="s">
        <v>2699</v>
      </c>
      <c r="AS146" s="61">
        <v>2211067</v>
      </c>
      <c r="AT146" s="61" t="s">
        <v>301</v>
      </c>
      <c r="AU146" s="61">
        <v>2</v>
      </c>
      <c r="AV146" s="62">
        <v>44816</v>
      </c>
      <c r="AW146" t="s">
        <v>2806</v>
      </c>
      <c r="AX146" s="14">
        <v>-11.070854558780319</v>
      </c>
      <c r="AY146" s="14">
        <v>0.22122933170795306</v>
      </c>
      <c r="AZ146" s="14">
        <v>-1.3618799388589176</v>
      </c>
      <c r="BA146" s="14">
        <v>7.1170131358336261E-2</v>
      </c>
      <c r="BB146" s="14">
        <v>-0.17581504790897817</v>
      </c>
      <c r="BC146" t="s">
        <v>2678</v>
      </c>
    </row>
    <row r="147" spans="16:59">
      <c r="P147" t="s">
        <v>2807</v>
      </c>
      <c r="Q147" s="14">
        <v>-34.246190982154204</v>
      </c>
      <c r="R147" s="14">
        <v>0.27097257926132601</v>
      </c>
      <c r="S147" s="14">
        <v>-4.164607668154213</v>
      </c>
      <c r="T147" s="14">
        <v>3.3208712017949608E-2</v>
      </c>
      <c r="U147" s="14">
        <v>-0.92932963692049952</v>
      </c>
      <c r="V147" t="s">
        <v>2709</v>
      </c>
      <c r="W147" s="16">
        <f>VAR(Q147:Q148)</f>
        <v>5.5845434842963192E-3</v>
      </c>
      <c r="X147" s="16">
        <f>VAR(S147:S148)</f>
        <v>1.3282296663157643E-3</v>
      </c>
      <c r="Y147" s="16">
        <v>1</v>
      </c>
      <c r="Z147" s="16">
        <f>VAR(U147:U148)</f>
        <v>4.7014936409224273E-2</v>
      </c>
      <c r="AS147" s="72">
        <v>2210688</v>
      </c>
      <c r="AT147" s="72" t="s">
        <v>645</v>
      </c>
      <c r="AU147" s="72">
        <v>1</v>
      </c>
      <c r="AV147" s="73">
        <v>44770</v>
      </c>
      <c r="AW147" s="75" t="s">
        <v>2808</v>
      </c>
      <c r="AX147" s="75">
        <v>-37.378150210074011</v>
      </c>
      <c r="AY147" s="75">
        <v>0.45816117208964324</v>
      </c>
      <c r="AZ147" s="75">
        <v>-6.0154501177554778</v>
      </c>
      <c r="BA147" s="75">
        <v>5.6337738358738738E-2</v>
      </c>
      <c r="BB147" s="75">
        <v>10.745450731969811</v>
      </c>
      <c r="BC147" s="74" t="s">
        <v>2512</v>
      </c>
      <c r="BD147" s="17">
        <f>VAR(AX147:AX148)</f>
        <v>1.9240527741464091</v>
      </c>
      <c r="BE147" s="17">
        <f>VAR(AZ147:AZ148)</f>
        <v>2.1451249245132151E-3</v>
      </c>
      <c r="BF147" s="17">
        <f>VAR(BB147:BB148)</f>
        <v>1.0334315360429458</v>
      </c>
      <c r="BG147" s="17">
        <v>1</v>
      </c>
    </row>
    <row r="148" spans="16:59">
      <c r="P148" t="s">
        <v>2807</v>
      </c>
      <c r="Q148" s="14">
        <v>-34.140507080974352</v>
      </c>
      <c r="R148" s="14">
        <v>0.11676993493771157</v>
      </c>
      <c r="S148" s="14">
        <v>-4.1130668170491766</v>
      </c>
      <c r="T148" s="14">
        <v>2.8237118014602974E-2</v>
      </c>
      <c r="U148" s="14">
        <v>-1.2359725445809389</v>
      </c>
      <c r="V148" t="s">
        <v>2709</v>
      </c>
      <c r="AS148" s="72">
        <v>2211163</v>
      </c>
      <c r="AT148" s="72" t="s">
        <v>645</v>
      </c>
      <c r="AU148" s="72">
        <v>2</v>
      </c>
      <c r="AV148" s="73">
        <v>44826</v>
      </c>
      <c r="AW148" s="74" t="s">
        <v>2809</v>
      </c>
      <c r="AX148" s="75">
        <v>-35.416491333435971</v>
      </c>
      <c r="AY148" s="75">
        <v>0.23674355509801642</v>
      </c>
      <c r="AZ148" s="75">
        <v>-5.9499501189079478</v>
      </c>
      <c r="BA148" s="75">
        <v>2.0453114735651961E-2</v>
      </c>
      <c r="BB148" s="75">
        <v>12.183109617827611</v>
      </c>
      <c r="BC148" s="74" t="s">
        <v>2699</v>
      </c>
    </row>
    <row r="149" spans="16:59">
      <c r="P149" t="s">
        <v>2759</v>
      </c>
      <c r="Q149" s="14">
        <v>-83.638516194013363</v>
      </c>
      <c r="R149" s="14">
        <v>0.10594281541600382</v>
      </c>
      <c r="S149" s="14">
        <v>-9.5459463728842788</v>
      </c>
      <c r="T149" s="14">
        <v>1.7785313304793438E-2</v>
      </c>
      <c r="U149" s="14">
        <v>-7.2709452109391322</v>
      </c>
      <c r="V149" t="s">
        <v>2709</v>
      </c>
      <c r="W149" s="16">
        <f>VAR(Q149:Q150)</f>
        <v>5.4853792444869856E-3</v>
      </c>
      <c r="X149" s="16">
        <f>VAR(S149:S150)</f>
        <v>1.4072113454170159E-6</v>
      </c>
      <c r="Y149" s="16">
        <v>1</v>
      </c>
      <c r="Z149" s="16">
        <f>VAR(U149:U150)</f>
        <v>6.9811742105209667E-3</v>
      </c>
      <c r="AS149">
        <v>2210585</v>
      </c>
      <c r="AT149" t="s">
        <v>553</v>
      </c>
      <c r="AU149">
        <v>1</v>
      </c>
      <c r="AV149">
        <v>44762</v>
      </c>
      <c r="AW149" t="s">
        <v>2810</v>
      </c>
      <c r="AX149" s="14">
        <v>3.1405236127278746</v>
      </c>
      <c r="AY149" s="14">
        <v>0.17767396018542109</v>
      </c>
      <c r="AZ149" s="14">
        <v>0.44534164330506387</v>
      </c>
      <c r="BA149" s="14">
        <v>4.700670846975287E-2</v>
      </c>
      <c r="BB149" s="14">
        <v>-0.42220953371263636</v>
      </c>
      <c r="BC149" t="s">
        <v>2568</v>
      </c>
      <c r="BD149" s="17">
        <f>VAR(AX149:AX150)</f>
        <v>9.9872176184331377E-2</v>
      </c>
      <c r="BE149" s="17">
        <f>VAR(AZ149:AZ150)</f>
        <v>1.3957563255715E-3</v>
      </c>
      <c r="BF149" s="17">
        <f>VAR(BB149:BB150)</f>
        <v>0.37810714190330547</v>
      </c>
      <c r="BG149" s="17">
        <v>1</v>
      </c>
    </row>
    <row r="150" spans="16:59">
      <c r="P150" t="s">
        <v>2759</v>
      </c>
      <c r="Q150" s="14">
        <v>-83.53377480539848</v>
      </c>
      <c r="R150" s="14">
        <v>2.7000096271695327E-2</v>
      </c>
      <c r="S150" s="14">
        <v>-9.5476239970051218</v>
      </c>
      <c r="T150" s="14">
        <v>1.3701217433889495E-2</v>
      </c>
      <c r="U150" s="14">
        <v>-7.1527828293575055</v>
      </c>
      <c r="V150" t="s">
        <v>2709</v>
      </c>
      <c r="AS150">
        <v>2211060</v>
      </c>
      <c r="AT150" t="s">
        <v>553</v>
      </c>
      <c r="AU150">
        <v>2</v>
      </c>
      <c r="AV150">
        <v>44813</v>
      </c>
      <c r="AW150" t="s">
        <v>2717</v>
      </c>
      <c r="AX150" s="14">
        <v>3.5874512940910486</v>
      </c>
      <c r="AY150" s="14">
        <v>0.12411347034293849</v>
      </c>
      <c r="AZ150" s="14">
        <v>0.39250687585840049</v>
      </c>
      <c r="BA150" s="14">
        <v>3.8619879795765505E-2</v>
      </c>
      <c r="BB150" s="14">
        <v>0.44739628722384461</v>
      </c>
      <c r="BC150" t="s">
        <v>2678</v>
      </c>
    </row>
    <row r="151" spans="16:59">
      <c r="P151" t="s">
        <v>2811</v>
      </c>
      <c r="Q151" s="14">
        <v>-61.840531303976654</v>
      </c>
      <c r="R151" s="14">
        <v>0.12703658046671343</v>
      </c>
      <c r="S151" s="14">
        <v>-7.359986016160974</v>
      </c>
      <c r="T151" s="14">
        <v>1.1766336603048056E-2</v>
      </c>
      <c r="U151" s="14">
        <v>-2.9606431746888617</v>
      </c>
      <c r="V151" t="s">
        <v>2720</v>
      </c>
      <c r="W151" s="16">
        <f>VAR(Q151:Q152)</f>
        <v>4.4184001266565014E-2</v>
      </c>
      <c r="X151" s="16">
        <f>VAR(S151:S152)</f>
        <v>8.8460487036371369E-3</v>
      </c>
      <c r="Y151" s="16">
        <v>1</v>
      </c>
      <c r="Z151" s="16">
        <f>VAR(U151:U152)</f>
        <v>0.29401074313493325</v>
      </c>
      <c r="AS151" s="74">
        <v>2210519</v>
      </c>
      <c r="AT151" s="74" t="s">
        <v>490</v>
      </c>
      <c r="AU151" s="74">
        <v>1</v>
      </c>
      <c r="AV151" s="74">
        <v>44761</v>
      </c>
      <c r="AW151" s="74" t="s">
        <v>2812</v>
      </c>
      <c r="AX151" s="75">
        <v>13.031515525534942</v>
      </c>
      <c r="AY151" s="75">
        <v>0.46124021945017696</v>
      </c>
      <c r="AZ151" s="75">
        <v>2.9431037572923424</v>
      </c>
      <c r="BA151" s="75">
        <v>6.4557478649683767E-2</v>
      </c>
      <c r="BB151" s="75">
        <v>-10.513314532803797</v>
      </c>
      <c r="BC151" s="74" t="s">
        <v>2494</v>
      </c>
      <c r="BD151" s="17">
        <f>VAR(AX151:AX152)</f>
        <v>0.7835554183002893</v>
      </c>
      <c r="BE151" s="17">
        <f>VAR(AZ151:AZ152)</f>
        <v>8.0650210312989704E-2</v>
      </c>
      <c r="BF151" s="17">
        <f>VAR(BB151:BB152)</f>
        <v>1.92302507494555</v>
      </c>
      <c r="BG151" s="17">
        <v>1</v>
      </c>
    </row>
    <row r="152" spans="16:59">
      <c r="P152" t="s">
        <v>2811</v>
      </c>
      <c r="Q152" s="14">
        <v>-61.543263743464024</v>
      </c>
      <c r="R152" s="14">
        <v>5.4997018359100633E-2</v>
      </c>
      <c r="S152" s="14">
        <v>-7.2269743722824238</v>
      </c>
      <c r="T152" s="14">
        <v>3.0621465132785065E-2</v>
      </c>
      <c r="U152" s="14">
        <v>-3.7274687652046339</v>
      </c>
      <c r="V152" t="s">
        <v>2720</v>
      </c>
      <c r="AS152" s="74">
        <v>2211058</v>
      </c>
      <c r="AT152" s="74" t="s">
        <v>490</v>
      </c>
      <c r="AU152" s="74">
        <v>2</v>
      </c>
      <c r="AV152" s="74">
        <v>44812</v>
      </c>
      <c r="AW152" s="74" t="s">
        <v>2813</v>
      </c>
      <c r="AX152" s="75">
        <v>14.283358501550936</v>
      </c>
      <c r="AY152" s="75">
        <v>0.23730688273502137</v>
      </c>
      <c r="AZ152" s="75">
        <v>3.3447259935118767</v>
      </c>
      <c r="BA152" s="75">
        <v>2.4884158891164958E-2</v>
      </c>
      <c r="BB152" s="75">
        <v>-12.474449446544078</v>
      </c>
      <c r="BC152" s="74" t="s">
        <v>2678</v>
      </c>
    </row>
    <row r="153" spans="16:59">
      <c r="P153" t="s">
        <v>2814</v>
      </c>
      <c r="Q153" s="14">
        <v>-67.007145758019973</v>
      </c>
      <c r="R153" s="14">
        <v>4.5887099081874182E-2</v>
      </c>
      <c r="S153" s="14">
        <v>-8.7577356925278842</v>
      </c>
      <c r="T153" s="14">
        <v>4.2328928231478151E-2</v>
      </c>
      <c r="U153" s="14">
        <v>3.0547397822031002</v>
      </c>
      <c r="V153" t="s">
        <v>2720</v>
      </c>
      <c r="W153" s="16">
        <f>VAR(Q153:Q154)</f>
        <v>1.8436952281116886E-2</v>
      </c>
      <c r="X153" s="16">
        <f>VAR(S153:S154)</f>
        <v>2.2615649558667063E-3</v>
      </c>
      <c r="Y153" s="16">
        <v>1</v>
      </c>
      <c r="Z153" s="16">
        <f>VAR(U153:U154)</f>
        <v>5.986075313280774E-2</v>
      </c>
      <c r="AS153" s="61">
        <v>2210250</v>
      </c>
      <c r="AT153" s="61" t="s">
        <v>245</v>
      </c>
      <c r="AU153" s="61">
        <v>1</v>
      </c>
      <c r="AV153" s="62">
        <v>44735</v>
      </c>
      <c r="AW153" t="s">
        <v>2815</v>
      </c>
      <c r="AX153" s="14">
        <v>-33.283641276052016</v>
      </c>
      <c r="AY153" s="14">
        <v>0.11296158836003053</v>
      </c>
      <c r="AZ153" s="14">
        <v>-4.291293926546536</v>
      </c>
      <c r="BA153" s="14">
        <v>2.2694598989079617E-2</v>
      </c>
      <c r="BB153" s="14">
        <v>1.0467101363202715</v>
      </c>
      <c r="BC153" t="s">
        <v>2485</v>
      </c>
      <c r="BD153" s="17">
        <f>VAR(AX153:AX154)</f>
        <v>90.950464052331881</v>
      </c>
      <c r="BE153" s="17">
        <f>VAR(AZ153:AZ154)</f>
        <v>4.3142001997797248</v>
      </c>
      <c r="BF153" s="17">
        <f>VAR(BB153:BB154)</f>
        <v>50.122534557909759</v>
      </c>
      <c r="BG153" s="17">
        <v>1</v>
      </c>
    </row>
    <row r="154" spans="16:59">
      <c r="P154" t="s">
        <v>2814</v>
      </c>
      <c r="Q154" s="14">
        <v>-67.199171549418509</v>
      </c>
      <c r="R154" s="14">
        <v>0.11297107631847469</v>
      </c>
      <c r="S154" s="14">
        <v>-8.8249899110701691</v>
      </c>
      <c r="T154" s="14">
        <v>9.6923852981188816E-3</v>
      </c>
      <c r="U154" s="14">
        <v>3.4007477391428438</v>
      </c>
      <c r="V154" t="s">
        <v>2720</v>
      </c>
      <c r="AS154" s="61">
        <v>2211079</v>
      </c>
      <c r="AT154" s="61" t="s">
        <v>245</v>
      </c>
      <c r="AU154" s="61">
        <v>2</v>
      </c>
      <c r="AV154" s="62">
        <v>44818</v>
      </c>
      <c r="AW154" t="s">
        <v>2816</v>
      </c>
      <c r="AX154" s="14">
        <v>-19.796576061385657</v>
      </c>
      <c r="AY154" s="14">
        <v>9.1629920930575953E-2</v>
      </c>
      <c r="AZ154" s="14">
        <v>-1.3538800300111065</v>
      </c>
      <c r="BA154" s="14">
        <v>8.9564826237030007E-2</v>
      </c>
      <c r="BB154" s="14">
        <v>-8.9655358212968057</v>
      </c>
      <c r="BC154" t="s">
        <v>2684</v>
      </c>
    </row>
    <row r="155" spans="16:59">
      <c r="P155" t="s">
        <v>2817</v>
      </c>
      <c r="Q155" s="14">
        <v>-31.69280157341931</v>
      </c>
      <c r="R155" s="14">
        <v>0.11158945250393007</v>
      </c>
      <c r="S155" s="14">
        <v>-3.9506976104093097</v>
      </c>
      <c r="T155" s="14">
        <v>4.3369927290317682E-2</v>
      </c>
      <c r="U155" s="14">
        <v>-8.7220690144832247E-2</v>
      </c>
      <c r="V155" t="s">
        <v>2731</v>
      </c>
      <c r="W155" s="16">
        <f>VAR(Q155:Q156)</f>
        <v>7.6147643505173283E-3</v>
      </c>
      <c r="X155" s="16">
        <f>VAR(S155:S156)</f>
        <v>4.10304042492499E-4</v>
      </c>
      <c r="Y155" s="16">
        <v>1</v>
      </c>
      <c r="Z155" s="16">
        <f>VAR(U155:U156)</f>
        <v>5.5928093768512904E-3</v>
      </c>
      <c r="AS155" s="74">
        <v>2210697</v>
      </c>
      <c r="AT155" s="74" t="s">
        <v>654</v>
      </c>
      <c r="AU155" s="74">
        <v>1</v>
      </c>
      <c r="AV155" s="74">
        <v>44774</v>
      </c>
      <c r="AW155" s="74" t="s">
        <v>2818</v>
      </c>
      <c r="AX155" s="75">
        <v>-17.349814190990024</v>
      </c>
      <c r="AY155" s="75">
        <v>0.33696489715601391</v>
      </c>
      <c r="AZ155" s="75">
        <v>-2.7324133512160453</v>
      </c>
      <c r="BA155" s="75">
        <v>0.10037946473159777</v>
      </c>
      <c r="BB155" s="75">
        <v>4.5094926187383386</v>
      </c>
      <c r="BC155" s="74" t="s">
        <v>2512</v>
      </c>
      <c r="BD155" s="17">
        <f>VAR(AX155:AX156)</f>
        <v>2.0113462959131905</v>
      </c>
      <c r="BE155" s="17">
        <f>VAR(AZ155:AZ156)</f>
        <v>7.5951577516051971E-2</v>
      </c>
      <c r="BF155" s="17">
        <f>VAR(BB155:BB156)</f>
        <v>0.6186226622712212</v>
      </c>
      <c r="BG155" s="17">
        <v>1</v>
      </c>
    </row>
    <row r="156" spans="16:59">
      <c r="P156" t="s">
        <v>2817</v>
      </c>
      <c r="Q156" s="14">
        <v>-31.569393596768549</v>
      </c>
      <c r="R156" s="14">
        <v>0.12522233521959697</v>
      </c>
      <c r="S156" s="14">
        <v>-3.9220513526260494</v>
      </c>
      <c r="T156" s="14">
        <v>0.11306210108675437</v>
      </c>
      <c r="U156" s="14">
        <v>-0.19298277576015366</v>
      </c>
      <c r="V156" t="s">
        <v>2731</v>
      </c>
      <c r="AS156" s="74">
        <v>2211124</v>
      </c>
      <c r="AT156" s="74" t="s">
        <v>654</v>
      </c>
      <c r="AU156" s="74">
        <v>2</v>
      </c>
      <c r="AV156" s="74">
        <v>44823</v>
      </c>
      <c r="AW156" s="74" t="s">
        <v>2819</v>
      </c>
      <c r="AX156" s="75">
        <v>-15.344149066442464</v>
      </c>
      <c r="AY156" s="75">
        <v>0.12806340991157639</v>
      </c>
      <c r="AZ156" s="75">
        <v>-2.3426657982640045</v>
      </c>
      <c r="BA156" s="75">
        <v>1.6846665580602285E-2</v>
      </c>
      <c r="BB156" s="75">
        <v>3.3971773196695718</v>
      </c>
      <c r="BC156" s="74" t="s">
        <v>2691</v>
      </c>
    </row>
    <row r="157" spans="16:59">
      <c r="P157" t="s">
        <v>2820</v>
      </c>
      <c r="Q157" s="14">
        <v>-35.696425092863969</v>
      </c>
      <c r="R157" s="14">
        <v>8.6159664277634551E-2</v>
      </c>
      <c r="S157" s="14">
        <v>-3.3256654093861968</v>
      </c>
      <c r="T157" s="14">
        <v>2.8002237491265347E-2</v>
      </c>
      <c r="U157" s="14">
        <v>-9.0911018177743941</v>
      </c>
      <c r="V157" t="s">
        <v>2731</v>
      </c>
      <c r="W157" s="16">
        <f>VAR(Q157:Q158)</f>
        <v>1.3975113506109569E-3</v>
      </c>
      <c r="X157" s="16">
        <f>VAR(S157:S158)</f>
        <v>4.0483648370105848E-4</v>
      </c>
      <c r="Y157" s="16">
        <v>1</v>
      </c>
      <c r="Z157" s="16">
        <f>VAR(U157:U158)</f>
        <v>3.9341807491860219E-2</v>
      </c>
      <c r="AS157">
        <v>2210751</v>
      </c>
      <c r="AT157" t="s">
        <v>706</v>
      </c>
      <c r="AU157">
        <v>1</v>
      </c>
      <c r="AV157">
        <v>44776</v>
      </c>
      <c r="AW157" t="s">
        <v>2821</v>
      </c>
      <c r="AX157" s="14">
        <v>-10.925594146534518</v>
      </c>
      <c r="AY157" s="14">
        <v>0.24253802024165994</v>
      </c>
      <c r="AZ157" s="14">
        <v>-0.54567125784216186</v>
      </c>
      <c r="BA157" s="14">
        <v>8.0741180312676658E-2</v>
      </c>
      <c r="BB157" s="14">
        <v>-6.5602240837972232</v>
      </c>
      <c r="BC157" t="s">
        <v>2602</v>
      </c>
      <c r="BD157" s="17">
        <f>VAR(AX157:AX158)</f>
        <v>3.0718499573694231E-2</v>
      </c>
      <c r="BE157" s="17">
        <f>VAR(AZ157:AZ158)</f>
        <v>2.2704668276735118E-2</v>
      </c>
      <c r="BF157" s="17">
        <f>VAR(BB157:BB158)</f>
        <v>1.0612677979188234</v>
      </c>
      <c r="BG157" s="17">
        <v>1</v>
      </c>
    </row>
    <row r="158" spans="16:59">
      <c r="P158" t="s">
        <v>2820</v>
      </c>
      <c r="Q158" s="14">
        <v>-35.643557118614694</v>
      </c>
      <c r="R158" s="14">
        <v>0.16378435864489663</v>
      </c>
      <c r="S158" s="14">
        <v>-3.3541201623705774</v>
      </c>
      <c r="T158" s="14">
        <v>1.3003465561147245E-2</v>
      </c>
      <c r="U158" s="14">
        <v>-8.8105958196500751</v>
      </c>
      <c r="V158" t="s">
        <v>2731</v>
      </c>
      <c r="AS158">
        <v>2211051</v>
      </c>
      <c r="AT158" t="s">
        <v>706</v>
      </c>
      <c r="AU158">
        <v>2</v>
      </c>
      <c r="AV158">
        <v>44813</v>
      </c>
      <c r="AW158" t="s">
        <v>2822</v>
      </c>
      <c r="AX158" s="14">
        <v>-10.677729265707507</v>
      </c>
      <c r="AY158" s="14">
        <v>0.12557396563475762</v>
      </c>
      <c r="AZ158" s="14">
        <v>-0.33257659213353774</v>
      </c>
      <c r="BA158" s="14">
        <v>3.8418022374375048E-2</v>
      </c>
      <c r="BB158" s="14">
        <v>-8.017116528639205</v>
      </c>
      <c r="BC158" t="s">
        <v>2678</v>
      </c>
    </row>
    <row r="159" spans="16:59">
      <c r="P159" t="s">
        <v>2823</v>
      </c>
      <c r="Q159" s="14">
        <v>-53.741996777409263</v>
      </c>
      <c r="R159" s="14">
        <v>8.2589046449726852E-2</v>
      </c>
      <c r="S159" s="14">
        <v>-6.6488783460002807</v>
      </c>
      <c r="T159" s="14">
        <v>3.1831221483035646E-2</v>
      </c>
      <c r="U159" s="14">
        <v>-0.5509700094070169</v>
      </c>
      <c r="V159" t="s">
        <v>2740</v>
      </c>
      <c r="W159" s="16">
        <f>VAR(Q159:Q160)</f>
        <v>6.1469766287084761E-3</v>
      </c>
      <c r="X159" s="16">
        <f>VAR(S159:S160)</f>
        <v>4.5623845677020364E-7</v>
      </c>
      <c r="Y159" s="16">
        <v>1</v>
      </c>
      <c r="Z159" s="16">
        <f>VAR(U159:U160)</f>
        <v>7.0234944283359968E-3</v>
      </c>
      <c r="AS159" s="72">
        <v>2210729</v>
      </c>
      <c r="AT159" s="72" t="s">
        <v>686</v>
      </c>
      <c r="AU159" s="72">
        <v>1</v>
      </c>
      <c r="AV159" s="73">
        <v>44775</v>
      </c>
      <c r="AW159" s="74" t="s">
        <v>2824</v>
      </c>
      <c r="AX159" s="75">
        <v>2.7543996742207533E-2</v>
      </c>
      <c r="AY159" s="75">
        <v>4.0086504788715574E-2</v>
      </c>
      <c r="AZ159" s="75">
        <v>1.985562869884272</v>
      </c>
      <c r="BA159" s="75">
        <v>1.5741654270114921E-2</v>
      </c>
      <c r="BB159" s="75">
        <v>-15.856958962331969</v>
      </c>
      <c r="BC159" s="74" t="s">
        <v>2593</v>
      </c>
      <c r="BD159" s="17">
        <f>VAR(AX159:AX160)</f>
        <v>5.4674482489674352</v>
      </c>
      <c r="BE159" s="17">
        <f>VAR(AZ159:AZ160)</f>
        <v>0.62124436848724685</v>
      </c>
      <c r="BF159" s="17">
        <f>VAR(BB159:BB160)</f>
        <v>15.73920748658179</v>
      </c>
      <c r="BG159" s="17">
        <v>1</v>
      </c>
    </row>
    <row r="160" spans="16:59">
      <c r="P160" t="s">
        <v>2823</v>
      </c>
      <c r="Q160" s="14">
        <v>-53.631118676517261</v>
      </c>
      <c r="R160" s="14">
        <v>7.2771923157899751E-2</v>
      </c>
      <c r="S160" s="14">
        <v>-6.6498335825749262</v>
      </c>
      <c r="T160" s="14">
        <v>8.1445906809376384E-2</v>
      </c>
      <c r="U160" s="14">
        <v>-0.43245001591785126</v>
      </c>
      <c r="V160" t="s">
        <v>2740</v>
      </c>
      <c r="AS160" s="72">
        <v>2211049</v>
      </c>
      <c r="AT160" s="72" t="s">
        <v>686</v>
      </c>
      <c r="AU160" s="72">
        <v>2</v>
      </c>
      <c r="AV160" s="73">
        <v>44811</v>
      </c>
      <c r="AW160" s="74" t="s">
        <v>2825</v>
      </c>
      <c r="AX160" s="75">
        <v>3.3343394996324105</v>
      </c>
      <c r="AY160" s="75">
        <v>0.12967847659265502</v>
      </c>
      <c r="AZ160" s="75">
        <v>3.1002326581958117</v>
      </c>
      <c r="BA160" s="75">
        <v>2.9037730025332466E-2</v>
      </c>
      <c r="BB160" s="75">
        <v>-21.467521765934084</v>
      </c>
      <c r="BC160" s="74" t="s">
        <v>2678</v>
      </c>
    </row>
    <row r="161" spans="16:59">
      <c r="P161" t="s">
        <v>2826</v>
      </c>
      <c r="Q161" s="14">
        <v>-70.747998269555779</v>
      </c>
      <c r="R161" s="14">
        <v>0.13466798314823847</v>
      </c>
      <c r="S161" s="14">
        <v>-8.6351759612934842</v>
      </c>
      <c r="T161" s="14">
        <v>6.4885201406876411E-2</v>
      </c>
      <c r="U161" s="14">
        <v>-1.6665905792079059</v>
      </c>
      <c r="V161" t="s">
        <v>2740</v>
      </c>
      <c r="W161" s="16">
        <f>VAR(Q161:Q162)</f>
        <v>1.3833814664325405E-3</v>
      </c>
      <c r="X161" s="16">
        <f>VAR(S161:S162)</f>
        <v>5.4645092102759423E-4</v>
      </c>
      <c r="Y161" s="16">
        <v>1</v>
      </c>
      <c r="Z161" s="16">
        <f>VAR(U161:U162)</f>
        <v>5.0267502740791503E-2</v>
      </c>
      <c r="AS161">
        <v>2210603</v>
      </c>
      <c r="AT161" t="s">
        <v>569</v>
      </c>
      <c r="AU161">
        <v>1</v>
      </c>
      <c r="AV161">
        <v>44767</v>
      </c>
      <c r="AW161" t="s">
        <v>2827</v>
      </c>
      <c r="AX161" s="14">
        <v>0.58461515677369713</v>
      </c>
      <c r="AY161" s="14">
        <v>0.22506989897293811</v>
      </c>
      <c r="AZ161" s="14">
        <v>1.8005002342723433</v>
      </c>
      <c r="BA161" s="14">
        <v>6.0975228046970052E-2</v>
      </c>
      <c r="BB161" s="14">
        <v>-13.819386717405049</v>
      </c>
      <c r="BC161" t="s">
        <v>2674</v>
      </c>
      <c r="BD161" s="17">
        <f>VAR(AX161:AX162)</f>
        <v>21.595395173647784</v>
      </c>
      <c r="BE161" s="17">
        <f>VAR(AZ161:AZ162)</f>
        <v>1.5232828292289415</v>
      </c>
      <c r="BF161" s="17">
        <f>VAR(BB161:BB162)</f>
        <v>27.317587732890843</v>
      </c>
      <c r="BG161" s="17">
        <v>1</v>
      </c>
    </row>
    <row r="162" spans="16:59">
      <c r="P162" t="s">
        <v>2826</v>
      </c>
      <c r="Q162" s="14">
        <v>-70.800598297434718</v>
      </c>
      <c r="R162" s="14">
        <v>0.12241475623381413</v>
      </c>
      <c r="S162" s="14">
        <v>-8.6021168953348823</v>
      </c>
      <c r="T162" s="14">
        <v>1.5024684148549301E-2</v>
      </c>
      <c r="U162" s="14">
        <v>-1.983663134755659</v>
      </c>
      <c r="V162" t="s">
        <v>2740</v>
      </c>
      <c r="AS162">
        <v>2211087</v>
      </c>
      <c r="AT162" t="s">
        <v>569</v>
      </c>
      <c r="AU162">
        <v>2</v>
      </c>
      <c r="AV162">
        <v>44817</v>
      </c>
      <c r="AW162" t="s">
        <v>2828</v>
      </c>
      <c r="AX162" s="14">
        <v>7.1565852074735314</v>
      </c>
      <c r="AY162" s="14">
        <v>7.5464762416968242E-2</v>
      </c>
      <c r="AZ162" s="14">
        <v>3.5459416278624811</v>
      </c>
      <c r="BA162" s="14">
        <v>4.3650231186415263E-2</v>
      </c>
      <c r="BB162" s="14">
        <v>-21.210947815426316</v>
      </c>
      <c r="BC162" t="s">
        <v>2684</v>
      </c>
    </row>
    <row r="163" spans="16:59">
      <c r="P163" t="s">
        <v>2829</v>
      </c>
      <c r="Q163" s="14">
        <v>-41.992324665229788</v>
      </c>
      <c r="R163" s="14">
        <v>0.13514089501894552</v>
      </c>
      <c r="S163" s="14">
        <v>-3.8189737420625813</v>
      </c>
      <c r="T163" s="14">
        <v>2.2413263802970644E-2</v>
      </c>
      <c r="U163" s="14">
        <v>-11.440534728729137</v>
      </c>
      <c r="V163" t="s">
        <v>2749</v>
      </c>
      <c r="W163" s="16">
        <f>VAR(Q163:Q164)</f>
        <v>8.4043391168810461E-2</v>
      </c>
      <c r="X163" s="16">
        <f>VAR(S163:S164)</f>
        <v>4.3951556799767642E-5</v>
      </c>
      <c r="Y163" s="16">
        <v>1</v>
      </c>
      <c r="Z163" s="16">
        <f>VAR(U163:U164)</f>
        <v>5.6105315251439983E-2</v>
      </c>
      <c r="AS163">
        <v>2210605</v>
      </c>
      <c r="AT163" t="s">
        <v>571</v>
      </c>
      <c r="AU163">
        <v>1</v>
      </c>
      <c r="AV163">
        <v>44766</v>
      </c>
      <c r="AW163" t="s">
        <v>2830</v>
      </c>
      <c r="AX163" s="14">
        <v>-24.1339313727179</v>
      </c>
      <c r="AY163" s="14">
        <v>0.62738301168069088</v>
      </c>
      <c r="AZ163" s="14">
        <v>-2.2484436902155496</v>
      </c>
      <c r="BA163" s="14">
        <v>7.5143950460278705E-2</v>
      </c>
      <c r="BB163" s="14">
        <v>-6.1463818509935031</v>
      </c>
      <c r="BC163" t="s">
        <v>2674</v>
      </c>
      <c r="BD163" s="17">
        <f>VAR(AX163:AX164)</f>
        <v>4.7493655022984376</v>
      </c>
      <c r="BE163" s="17">
        <f>VAR(AZ163:AZ164)</f>
        <v>0.62532478629821497</v>
      </c>
      <c r="BF163" s="17">
        <f>VAR(BB163:BB164)</f>
        <v>17.196734051178481</v>
      </c>
      <c r="BG163" s="17">
        <v>1</v>
      </c>
    </row>
    <row r="164" spans="16:59">
      <c r="P164" t="s">
        <v>2829</v>
      </c>
      <c r="Q164" s="14">
        <v>-42.402308545812453</v>
      </c>
      <c r="R164" s="14">
        <v>3.077114717810327E-2</v>
      </c>
      <c r="S164" s="14">
        <v>-3.8283494080975644</v>
      </c>
      <c r="T164" s="14">
        <v>3.7629119749111505E-2</v>
      </c>
      <c r="U164" s="14">
        <v>-11.775513281031937</v>
      </c>
      <c r="V164" t="s">
        <v>2749</v>
      </c>
      <c r="AS164">
        <v>2211065</v>
      </c>
      <c r="AT164" t="s">
        <v>571</v>
      </c>
      <c r="AU164">
        <v>2</v>
      </c>
      <c r="AV164">
        <v>44816</v>
      </c>
      <c r="AW164" t="s">
        <v>2831</v>
      </c>
      <c r="AX164" s="14">
        <v>-21.051930236346131</v>
      </c>
      <c r="AY164" s="14">
        <v>6.5644892155107146E-2</v>
      </c>
      <c r="AZ164" s="14">
        <v>-1.1301192414993333</v>
      </c>
      <c r="BA164" s="14">
        <v>5.44165100689806E-2</v>
      </c>
      <c r="BB164" s="14">
        <v>-12.010976304351464</v>
      </c>
      <c r="BC164" t="s">
        <v>2678</v>
      </c>
    </row>
    <row r="165" spans="16:59">
      <c r="P165" t="s">
        <v>2832</v>
      </c>
      <c r="Q165" s="14">
        <v>-37.15298945745424</v>
      </c>
      <c r="R165" s="14">
        <v>9.0357384323200424E-2</v>
      </c>
      <c r="S165" s="14">
        <v>-3.0775377184245052</v>
      </c>
      <c r="T165" s="14">
        <v>3.8503097181873239E-2</v>
      </c>
      <c r="U165" s="14">
        <v>-12.532687710058198</v>
      </c>
      <c r="V165" t="s">
        <v>2749</v>
      </c>
      <c r="W165" s="16">
        <f>VAR(Q165:Q166)</f>
        <v>7.0143451721652039E-4</v>
      </c>
      <c r="X165" s="16">
        <f>VAR(S165:S166)</f>
        <v>5.2689050782744502E-3</v>
      </c>
      <c r="Y165" s="16">
        <v>1</v>
      </c>
      <c r="Z165" s="16">
        <f>VAR(U165:U166)</f>
        <v>0.3071522515455864</v>
      </c>
      <c r="AS165" s="61">
        <v>2210359</v>
      </c>
      <c r="AT165" s="61" t="s">
        <v>348</v>
      </c>
      <c r="AU165" s="61">
        <v>1</v>
      </c>
      <c r="AV165" s="62">
        <v>44742</v>
      </c>
      <c r="AW165" t="s">
        <v>2833</v>
      </c>
      <c r="AX165" s="14">
        <v>-59.472902567275909</v>
      </c>
      <c r="AY165" s="14">
        <v>0.23132836979488999</v>
      </c>
      <c r="AZ165" s="14">
        <v>-6.8792415482739893</v>
      </c>
      <c r="BA165" s="14">
        <v>2.186888918852933E-2</v>
      </c>
      <c r="BB165" s="14">
        <v>-4.4389701810839952</v>
      </c>
      <c r="BC165" t="s">
        <v>2488</v>
      </c>
      <c r="BD165" s="17">
        <f>VAR(AX165:AX166)</f>
        <v>309.73845261269253</v>
      </c>
      <c r="BE165" s="17">
        <f>VAR(AZ165:AZ166)</f>
        <v>11.58927438163186</v>
      </c>
      <c r="BF165" s="17">
        <f>VAR(BB165:BB166)</f>
        <v>92.833818993816919</v>
      </c>
      <c r="BG165" s="17">
        <v>1</v>
      </c>
    </row>
    <row r="166" spans="16:59">
      <c r="P166" t="s">
        <v>2832</v>
      </c>
      <c r="Q166" s="14">
        <v>-37.190444350785192</v>
      </c>
      <c r="R166" s="14">
        <v>0.11702742132499609</v>
      </c>
      <c r="S166" s="14">
        <v>-3.1801915549653228</v>
      </c>
      <c r="T166" s="14">
        <v>1.8571386379769236E-2</v>
      </c>
      <c r="U166" s="14">
        <v>-11.74891191106261</v>
      </c>
      <c r="V166" t="s">
        <v>2749</v>
      </c>
      <c r="AS166" s="61">
        <v>2211148</v>
      </c>
      <c r="AT166" s="61" t="s">
        <v>348</v>
      </c>
      <c r="AU166" s="61">
        <v>2</v>
      </c>
      <c r="AV166" s="62">
        <v>44824</v>
      </c>
      <c r="AW166" t="s">
        <v>2834</v>
      </c>
      <c r="AX166" s="14">
        <v>-34.583609583637653</v>
      </c>
      <c r="AY166" s="14">
        <v>0.22597723108143802</v>
      </c>
      <c r="AZ166" s="14">
        <v>-2.0648310170392756</v>
      </c>
      <c r="BA166" s="14">
        <v>2.2049389961945151E-2</v>
      </c>
      <c r="BB166" s="14">
        <v>-18.064961447323448</v>
      </c>
      <c r="BC166" t="s">
        <v>2699</v>
      </c>
    </row>
    <row r="167" spans="16:59">
      <c r="P167" t="s">
        <v>2835</v>
      </c>
      <c r="Q167" s="14">
        <v>-52.915304723951564</v>
      </c>
      <c r="R167" s="14">
        <v>0.30804116642010093</v>
      </c>
      <c r="S167" s="14">
        <v>-5.9508806075270764</v>
      </c>
      <c r="T167" s="14">
        <v>5.7575785753338125E-2</v>
      </c>
      <c r="U167" s="14">
        <v>-5.3082598637349534</v>
      </c>
      <c r="V167" t="s">
        <v>2757</v>
      </c>
      <c r="W167" s="16">
        <f>VAR(Q167:Q168)</f>
        <v>3.5248494955298866E-2</v>
      </c>
      <c r="X167" s="16">
        <f>VAR(S167:S168)</f>
        <v>1.6026913492135558E-2</v>
      </c>
      <c r="Y167" s="16">
        <v>1</v>
      </c>
      <c r="Z167" s="16">
        <f>VAR(U167:U168)</f>
        <v>0.68068068468679144</v>
      </c>
      <c r="AS167" s="61">
        <v>2211041</v>
      </c>
      <c r="AT167" s="61" t="s">
        <v>965</v>
      </c>
      <c r="AU167" s="61">
        <v>1</v>
      </c>
      <c r="AV167" s="62">
        <v>44812</v>
      </c>
      <c r="AW167" t="s">
        <v>2836</v>
      </c>
      <c r="AX167" s="14">
        <v>-41.557231943803508</v>
      </c>
      <c r="AY167" s="14">
        <v>3.9579457488820961E-2</v>
      </c>
      <c r="AZ167" s="14">
        <v>-3.98511237373117</v>
      </c>
      <c r="BA167" s="14">
        <v>2.6897418410719465E-2</v>
      </c>
      <c r="BB167" s="14">
        <v>-9.6763329539541481</v>
      </c>
      <c r="BC167" t="s">
        <v>2678</v>
      </c>
      <c r="BD167" s="17">
        <f>VAR(AX167:AX168)</f>
        <v>0.15132695127384863</v>
      </c>
      <c r="BE167" s="17">
        <f>VAR(AZ167:AZ168)</f>
        <v>8.7113648270555927E-2</v>
      </c>
      <c r="BF167" s="17">
        <f>VAR(BB167:BB168)</f>
        <v>3.8895493910472396</v>
      </c>
      <c r="BG167" s="17">
        <v>1</v>
      </c>
    </row>
    <row r="168" spans="16:59">
      <c r="P168" t="s">
        <v>2835</v>
      </c>
      <c r="Q168" s="14">
        <v>-53.180817416511822</v>
      </c>
      <c r="R168" s="14">
        <v>0.19793075018615552</v>
      </c>
      <c r="S168" s="14">
        <v>-6.1299164335068816</v>
      </c>
      <c r="T168" s="14">
        <v>1.6519091358821847E-2</v>
      </c>
      <c r="U168" s="14">
        <v>-4.1414859484567685</v>
      </c>
      <c r="V168" t="s">
        <v>2757</v>
      </c>
      <c r="AS168" s="61">
        <v>2211168</v>
      </c>
      <c r="AT168" s="61" t="s">
        <v>965</v>
      </c>
      <c r="AU168" s="61">
        <v>2</v>
      </c>
      <c r="AV168" s="62">
        <v>44830</v>
      </c>
      <c r="AW168" t="s">
        <v>2837</v>
      </c>
      <c r="AX168" s="14">
        <v>-42.107371837419393</v>
      </c>
      <c r="AY168" s="14">
        <v>0.1754734953936215</v>
      </c>
      <c r="AZ168" s="14">
        <v>-4.4025178079807876</v>
      </c>
      <c r="BA168" s="14">
        <v>2.557999447060183E-2</v>
      </c>
      <c r="BB168" s="14">
        <v>-6.8872293735730921</v>
      </c>
      <c r="BC168" t="s">
        <v>2709</v>
      </c>
    </row>
    <row r="169" spans="16:59">
      <c r="P169" t="s">
        <v>2838</v>
      </c>
      <c r="Q169" s="14">
        <v>-52.994413890843532</v>
      </c>
      <c r="R169" s="14">
        <v>5.5859351052101422E-2</v>
      </c>
      <c r="S169" s="14">
        <v>-5.4581893204981586</v>
      </c>
      <c r="T169" s="14">
        <v>1.697840729484092E-2</v>
      </c>
      <c r="U169" s="14">
        <v>-9.328899326858263</v>
      </c>
      <c r="V169" t="s">
        <v>2757</v>
      </c>
      <c r="W169" s="16">
        <f>VAR(Q169:Q170)</f>
        <v>5.3269767764183244E-3</v>
      </c>
      <c r="X169" s="16">
        <f>VAR(S169:S170)</f>
        <v>1.8156288214266219E-3</v>
      </c>
      <c r="Y169" s="16">
        <v>1</v>
      </c>
      <c r="Z169" s="16">
        <f>VAR(U169:U170)</f>
        <v>7.1767960732416966E-2</v>
      </c>
      <c r="AS169" s="61">
        <v>2210644</v>
      </c>
      <c r="AT169" s="61" t="s">
        <v>607</v>
      </c>
      <c r="AU169" s="61">
        <v>1</v>
      </c>
      <c r="AV169" s="62">
        <v>44768</v>
      </c>
      <c r="AW169" t="s">
        <v>2839</v>
      </c>
      <c r="AX169" s="14">
        <v>-32.50579809020676</v>
      </c>
      <c r="AY169" s="14">
        <v>0.10753640998376528</v>
      </c>
      <c r="AZ169" s="14">
        <v>-2.2056757104203797</v>
      </c>
      <c r="BA169" s="14">
        <v>2.672661541393279E-2</v>
      </c>
      <c r="BB169" s="14">
        <v>-14.860392406843722</v>
      </c>
      <c r="BC169" t="s">
        <v>2576</v>
      </c>
      <c r="BD169" s="17">
        <f>VAR(AX169:AX170)</f>
        <v>3.1346116732406601</v>
      </c>
      <c r="BE169" s="17">
        <f>VAR(AZ169:AZ170)</f>
        <v>1.1211507543025145E-2</v>
      </c>
      <c r="BF169" s="17">
        <f>VAR(BB169:BB170)</f>
        <v>0.85268271374259441</v>
      </c>
      <c r="BG169" s="17">
        <v>1</v>
      </c>
    </row>
    <row r="170" spans="16:59">
      <c r="P170" t="s">
        <v>2838</v>
      </c>
      <c r="Q170" s="14">
        <v>-53.097631881294987</v>
      </c>
      <c r="R170" s="14">
        <v>0.14966211474537888</v>
      </c>
      <c r="S170" s="14">
        <v>-5.5184492378798913</v>
      </c>
      <c r="T170" s="14">
        <v>2.5475601663599339E-2</v>
      </c>
      <c r="U170" s="14">
        <v>-8.9500379782558568</v>
      </c>
      <c r="V170" t="s">
        <v>2757</v>
      </c>
      <c r="AS170" s="61">
        <v>2211099</v>
      </c>
      <c r="AT170" s="61" t="s">
        <v>607</v>
      </c>
      <c r="AU170" s="61">
        <v>2</v>
      </c>
      <c r="AV170" s="62">
        <v>44818</v>
      </c>
      <c r="AW170" t="s">
        <v>2840</v>
      </c>
      <c r="AX170" s="14">
        <v>-30.001956372669223</v>
      </c>
      <c r="AY170" s="14">
        <v>0.2476801901604177</v>
      </c>
      <c r="AZ170" s="14">
        <v>-2.0559325466830982</v>
      </c>
      <c r="BA170" s="14">
        <v>7.1011085580551692E-2</v>
      </c>
      <c r="BB170" s="14">
        <v>-13.554495999204438</v>
      </c>
      <c r="BC170" t="s">
        <v>2684</v>
      </c>
    </row>
    <row r="171" spans="16:59">
      <c r="P171" t="s">
        <v>2841</v>
      </c>
      <c r="Q171" s="14">
        <v>-39.516456310956158</v>
      </c>
      <c r="R171" s="14">
        <v>8.664037840786161E-2</v>
      </c>
      <c r="S171" s="14">
        <v>-4.049630615189038</v>
      </c>
      <c r="T171" s="14">
        <v>4.7029121634374151E-2</v>
      </c>
      <c r="U171" s="14">
        <v>-7.1194113894438544</v>
      </c>
      <c r="V171" t="s">
        <v>2764</v>
      </c>
      <c r="W171" s="16">
        <f>VAR(Q171:Q172)</f>
        <v>9.4348263700793841E-3</v>
      </c>
      <c r="X171" s="16">
        <f>VAR(S171:S172)</f>
        <v>7.0054652511126339E-5</v>
      </c>
      <c r="Y171" s="16">
        <v>1</v>
      </c>
      <c r="Z171" s="16">
        <f>VAR(U171:U172)</f>
        <v>2.6926171439698235E-2</v>
      </c>
      <c r="AS171" s="61">
        <v>2210042</v>
      </c>
      <c r="AT171" s="61" t="s">
        <v>46</v>
      </c>
      <c r="AU171" s="61">
        <v>1</v>
      </c>
      <c r="AV171" s="62">
        <v>44718</v>
      </c>
      <c r="AW171" t="s">
        <v>2842</v>
      </c>
      <c r="AX171" s="14">
        <v>-19.877442942908914</v>
      </c>
      <c r="AY171" s="14">
        <v>0.14507563963631137</v>
      </c>
      <c r="AZ171" s="14">
        <v>-3.201844498989276</v>
      </c>
      <c r="BA171" s="14">
        <v>1.7519313025306311E-2</v>
      </c>
      <c r="BB171" s="14">
        <v>5.7373130490052944</v>
      </c>
      <c r="BC171" t="s">
        <v>2434</v>
      </c>
      <c r="BD171" s="17">
        <f>VAR(AX171:AX172)</f>
        <v>31.38854611192761</v>
      </c>
      <c r="BE171" s="17">
        <f>VAR(AZ171:AZ172)</f>
        <v>1.9702664963059249</v>
      </c>
      <c r="BF171" s="17">
        <f>VAR(BB171:BB172)</f>
        <v>31.660274545697561</v>
      </c>
      <c r="BG171" s="17">
        <v>1</v>
      </c>
    </row>
    <row r="172" spans="16:59">
      <c r="P172" t="s">
        <v>2841</v>
      </c>
      <c r="Q172" s="14">
        <v>-39.653823165546918</v>
      </c>
      <c r="R172" s="14">
        <v>0.16452413560081003</v>
      </c>
      <c r="S172" s="14">
        <v>-4.0377938375438234</v>
      </c>
      <c r="T172" s="14">
        <v>9.7165558247567743E-2</v>
      </c>
      <c r="U172" s="14">
        <v>-7.3514724651963306</v>
      </c>
      <c r="V172" t="s">
        <v>2764</v>
      </c>
      <c r="AS172" s="61">
        <v>2211032</v>
      </c>
      <c r="AT172" s="61" t="s">
        <v>46</v>
      </c>
      <c r="AU172" s="61">
        <v>2</v>
      </c>
      <c r="AV172" s="62">
        <v>44812</v>
      </c>
      <c r="AW172" t="s">
        <v>2843</v>
      </c>
      <c r="AX172" s="14">
        <v>-11.954243322562647</v>
      </c>
      <c r="AY172" s="14">
        <v>0.3246549599846954</v>
      </c>
      <c r="AZ172" s="14">
        <v>-1.2167669205022658</v>
      </c>
      <c r="BA172" s="14">
        <v>4.2981580416084519E-2</v>
      </c>
      <c r="BB172" s="14">
        <v>-2.2201079585445207</v>
      </c>
      <c r="BC172" t="s">
        <v>2669</v>
      </c>
    </row>
    <row r="173" spans="16:59">
      <c r="P173" t="s">
        <v>2844</v>
      </c>
      <c r="Q173" s="14">
        <v>-48.334164380993776</v>
      </c>
      <c r="R173" s="14">
        <v>4.9596882271608446E-2</v>
      </c>
      <c r="S173" s="14">
        <v>-3.4207611000608154</v>
      </c>
      <c r="T173" s="14">
        <v>2.9302309869635289E-2</v>
      </c>
      <c r="U173" s="14">
        <v>-20.968075580507254</v>
      </c>
      <c r="V173" t="s">
        <v>2764</v>
      </c>
      <c r="W173" s="16">
        <f>VAR(Q173:Q174)</f>
        <v>6.4253672953969082E-2</v>
      </c>
      <c r="X173" s="16">
        <f>VAR(S173:S174)</f>
        <v>2.0273219791834305E-2</v>
      </c>
      <c r="Y173" s="16">
        <v>1</v>
      </c>
      <c r="Z173" s="16">
        <f>VAR(U173:U174)</f>
        <v>1.9392109350710023</v>
      </c>
      <c r="AS173">
        <v>2210439</v>
      </c>
      <c r="AT173" t="s">
        <v>419</v>
      </c>
      <c r="AU173">
        <v>1</v>
      </c>
      <c r="AV173">
        <v>44754</v>
      </c>
      <c r="AW173" t="s">
        <v>2845</v>
      </c>
      <c r="AX173" s="14">
        <v>-42.594820335178639</v>
      </c>
      <c r="AY173" s="14">
        <v>3.4113488904191192E-2</v>
      </c>
      <c r="AZ173" s="14">
        <v>-6.6179789714935486</v>
      </c>
      <c r="BA173" s="14">
        <v>1.4691573506851718E-2</v>
      </c>
      <c r="BB173" s="14">
        <v>10.34901143676975</v>
      </c>
      <c r="BC173" t="s">
        <v>2481</v>
      </c>
      <c r="BD173" s="17">
        <f>VAR(AX173:AX174)</f>
        <v>48.662917381203442</v>
      </c>
      <c r="BE173" s="17">
        <f>VAR(AZ173:AZ174)</f>
        <v>2.258706594801609</v>
      </c>
      <c r="BF173" s="17">
        <f>VAR(BB173:BB174)</f>
        <v>25.475379121187601</v>
      </c>
      <c r="BG173" s="17">
        <v>1</v>
      </c>
    </row>
    <row r="174" spans="16:59">
      <c r="P174" t="s">
        <v>2844</v>
      </c>
      <c r="Q174" s="14">
        <v>-47.975685168335723</v>
      </c>
      <c r="R174" s="14">
        <v>0.13512224456839192</v>
      </c>
      <c r="S174" s="14">
        <v>-3.6221225650526767</v>
      </c>
      <c r="T174" s="14">
        <v>4.144216811489914E-2</v>
      </c>
      <c r="U174" s="14">
        <v>-18.998704647914309</v>
      </c>
      <c r="V174" t="s">
        <v>2764</v>
      </c>
      <c r="AS174">
        <v>2211173</v>
      </c>
      <c r="AT174" t="s">
        <v>419</v>
      </c>
      <c r="AU174">
        <v>2</v>
      </c>
      <c r="AV174">
        <v>44831</v>
      </c>
      <c r="AW174" t="s">
        <v>2846</v>
      </c>
      <c r="AX174" s="14">
        <v>-32.72943464771533</v>
      </c>
      <c r="AY174" s="14">
        <v>0.10057735133870253</v>
      </c>
      <c r="AZ174" s="14">
        <v>-4.4925582626447751</v>
      </c>
      <c r="BA174" s="14">
        <v>4.2783053817589421E-2</v>
      </c>
      <c r="BB174" s="14">
        <v>3.211031453442871</v>
      </c>
      <c r="BC174" t="s">
        <v>2709</v>
      </c>
    </row>
    <row r="175" spans="16:59">
      <c r="P175" t="s">
        <v>2847</v>
      </c>
      <c r="Q175" s="14">
        <v>-28.572509583571573</v>
      </c>
      <c r="R175" s="14">
        <v>8.5677453782183152E-2</v>
      </c>
      <c r="S175" s="14">
        <v>-2.3845871425973995</v>
      </c>
      <c r="T175" s="14">
        <v>5.506435440685342E-3</v>
      </c>
      <c r="U175" s="14">
        <v>-9.4958124427923778</v>
      </c>
      <c r="V175" t="s">
        <v>2771</v>
      </c>
      <c r="W175" s="16">
        <f>VAR(Q175:Q176)</f>
        <v>2.4290359851764616E-3</v>
      </c>
      <c r="X175" s="16">
        <f>VAR(S175:S176)</f>
        <v>9.0688276742098284E-3</v>
      </c>
      <c r="Y175" s="16">
        <v>1</v>
      </c>
      <c r="Z175" s="16">
        <f>VAR(U175:U176)</f>
        <v>0.65792926826065179</v>
      </c>
      <c r="AS175" s="61">
        <v>2210512</v>
      </c>
      <c r="AT175" s="61" t="s">
        <v>484</v>
      </c>
      <c r="AU175" s="61">
        <v>1</v>
      </c>
      <c r="AV175" s="62">
        <v>44760</v>
      </c>
      <c r="AW175" t="s">
        <v>2848</v>
      </c>
      <c r="AX175" s="14">
        <v>-59.060119605994103</v>
      </c>
      <c r="AY175" s="14">
        <v>8.9625527882682798E-2</v>
      </c>
      <c r="AZ175" s="14">
        <v>-7.7769762475496664</v>
      </c>
      <c r="BA175" s="14">
        <v>2.1896869645122087E-2</v>
      </c>
      <c r="BB175" s="14">
        <v>3.1556903744032283</v>
      </c>
      <c r="BC175" t="s">
        <v>2494</v>
      </c>
      <c r="BD175" s="17">
        <f>VAR(AX175:AX176)</f>
        <v>10.472403312236306</v>
      </c>
      <c r="BE175" s="17">
        <f>VAR(AZ175:AZ176)</f>
        <v>0.35319536738449053</v>
      </c>
      <c r="BF175" s="17">
        <f>VAR(BB175:BB176)</f>
        <v>2.3052654999558193</v>
      </c>
      <c r="BG175" s="17">
        <v>1</v>
      </c>
    </row>
    <row r="176" spans="16:59">
      <c r="P176" t="s">
        <v>2847</v>
      </c>
      <c r="Q176" s="14">
        <v>-28.642209454233956</v>
      </c>
      <c r="R176" s="14">
        <v>4.9193521040760815E-2</v>
      </c>
      <c r="S176" s="14">
        <v>-2.2499110298363769</v>
      </c>
      <c r="T176" s="14">
        <v>1.9426933401720529E-2</v>
      </c>
      <c r="U176" s="14">
        <v>-10.642921215542941</v>
      </c>
      <c r="V176" t="s">
        <v>2771</v>
      </c>
      <c r="AS176" s="61">
        <v>2211143</v>
      </c>
      <c r="AT176" s="61" t="s">
        <v>484</v>
      </c>
      <c r="AU176" s="61">
        <v>2</v>
      </c>
      <c r="AV176" s="62">
        <v>44823</v>
      </c>
      <c r="AW176" t="s">
        <v>2849</v>
      </c>
      <c r="AX176" s="14">
        <v>-54.483569964127142</v>
      </c>
      <c r="AY176" s="14">
        <v>0.33405033608395807</v>
      </c>
      <c r="AZ176" s="14">
        <v>-6.9365057038844045</v>
      </c>
      <c r="BA176" s="14">
        <v>4.6308357759916277E-2</v>
      </c>
      <c r="BB176" s="14">
        <v>1.0084756669480939</v>
      </c>
      <c r="BC176" t="s">
        <v>2699</v>
      </c>
    </row>
    <row r="177" spans="45:59">
      <c r="AS177" s="61">
        <v>2210417</v>
      </c>
      <c r="AT177" s="61" t="s">
        <v>400</v>
      </c>
      <c r="AU177" s="61">
        <v>1</v>
      </c>
      <c r="AV177" s="62">
        <v>44753</v>
      </c>
      <c r="AW177" t="s">
        <v>2850</v>
      </c>
      <c r="AX177" s="14">
        <v>-0.37622669395381836</v>
      </c>
      <c r="AY177" s="14">
        <v>5.6685991117330012E-2</v>
      </c>
      <c r="AZ177" s="14">
        <v>0.76791987213814528</v>
      </c>
      <c r="BA177" s="14">
        <v>2.1476019443715438E-2</v>
      </c>
      <c r="BB177" s="14">
        <v>-6.5195856710589801</v>
      </c>
      <c r="BC177" t="s">
        <v>2515</v>
      </c>
      <c r="BD177" s="17">
        <f>VAR(AX177:AX178)</f>
        <v>130.21424437232383</v>
      </c>
      <c r="BE177" s="17">
        <f>VAR(AZ177:AZ178)</f>
        <v>7.1060834879405039</v>
      </c>
      <c r="BF177" s="17">
        <f>VAR(BB177:BB178)</f>
        <v>98.300184378206723</v>
      </c>
      <c r="BG177" s="17">
        <v>1</v>
      </c>
    </row>
    <row r="178" spans="45:59">
      <c r="AS178" s="61">
        <v>2211064</v>
      </c>
      <c r="AT178" s="61" t="s">
        <v>400</v>
      </c>
      <c r="AU178" s="61">
        <v>2</v>
      </c>
      <c r="AV178" s="62">
        <v>44816</v>
      </c>
      <c r="AW178" t="s">
        <v>2851</v>
      </c>
      <c r="AX178" s="14">
        <v>15.761570204775811</v>
      </c>
      <c r="AY178" s="14">
        <v>0.33768071716583076</v>
      </c>
      <c r="AZ178" s="14">
        <v>4.5378226528317018</v>
      </c>
      <c r="BA178" s="14">
        <v>2.0985712898583815E-2</v>
      </c>
      <c r="BB178" s="14">
        <v>-20.541011017877803</v>
      </c>
      <c r="BC178" t="s">
        <v>2678</v>
      </c>
    </row>
    <row r="179" spans="45:59">
      <c r="AS179" s="61">
        <v>2210611</v>
      </c>
      <c r="AT179" s="61" t="s">
        <v>577</v>
      </c>
      <c r="AU179" s="61">
        <v>1</v>
      </c>
      <c r="AV179" s="62">
        <v>44768</v>
      </c>
      <c r="AW179" s="14" t="s">
        <v>2852</v>
      </c>
      <c r="AX179" s="14">
        <v>10.73872808610915</v>
      </c>
      <c r="AY179" s="14">
        <v>0.88190018000465664</v>
      </c>
      <c r="AZ179" s="14">
        <v>4.1683215943534675</v>
      </c>
      <c r="BA179" s="14">
        <v>0.13387360868993009</v>
      </c>
      <c r="BB179" s="14">
        <v>-22.607844668718592</v>
      </c>
      <c r="BC179" t="s">
        <v>2674</v>
      </c>
      <c r="BD179" s="17">
        <f>VAR(AX179:AX180)</f>
        <v>34.11542014191059</v>
      </c>
      <c r="BE179" s="17">
        <f>VAR(AZ179:AZ180)</f>
        <v>2.0267965905124257</v>
      </c>
      <c r="BF179" s="17">
        <f>VAR(BB179:BB180)</f>
        <v>30.78482925283879</v>
      </c>
      <c r="BG179" s="17">
        <v>1</v>
      </c>
    </row>
    <row r="180" spans="45:59">
      <c r="AS180" s="61">
        <v>2211072</v>
      </c>
      <c r="AT180" s="61" t="s">
        <v>577</v>
      </c>
      <c r="AU180" s="61">
        <v>2</v>
      </c>
      <c r="AV180" s="62">
        <v>44817</v>
      </c>
      <c r="AW180" t="s">
        <v>2853</v>
      </c>
      <c r="AX180" s="14">
        <v>18.99892422686883</v>
      </c>
      <c r="AY180" s="14">
        <v>9.4085825279697957E-2</v>
      </c>
      <c r="AZ180" s="14">
        <v>6.1816753091847314</v>
      </c>
      <c r="BA180" s="14">
        <v>3.5323207111454764E-2</v>
      </c>
      <c r="BB180" s="14">
        <v>-30.454478246609021</v>
      </c>
      <c r="BC180" t="s">
        <v>2684</v>
      </c>
    </row>
    <row r="181" spans="45:59">
      <c r="AS181" s="61">
        <v>2210858</v>
      </c>
      <c r="AT181" s="61" t="s">
        <v>804</v>
      </c>
      <c r="AU181" s="61">
        <v>1</v>
      </c>
      <c r="AV181" s="62">
        <v>44784</v>
      </c>
      <c r="AW181" t="s">
        <v>2854</v>
      </c>
      <c r="AX181" s="14">
        <v>-71.573018790295123</v>
      </c>
      <c r="AY181" s="14">
        <v>3.7815300785970341E-2</v>
      </c>
      <c r="AZ181" s="14">
        <v>-9.5684001977269784</v>
      </c>
      <c r="BA181" s="14">
        <v>5.7127717322031091E-2</v>
      </c>
      <c r="BB181" s="14">
        <v>4.974182791520704</v>
      </c>
      <c r="BC181" t="s">
        <v>2622</v>
      </c>
      <c r="BD181" s="17">
        <f>VAR(AX181:AX182)</f>
        <v>5.4673045276572898</v>
      </c>
      <c r="BE181" s="17">
        <f>VAR(AZ181:AZ182)</f>
        <v>0.43459601027952183</v>
      </c>
      <c r="BF181" s="17">
        <f>VAR(BB181:BB182)</f>
        <v>8.6182459044646862</v>
      </c>
      <c r="BG181" s="17">
        <v>1</v>
      </c>
    </row>
    <row r="182" spans="45:59">
      <c r="AS182" s="61">
        <v>2211040</v>
      </c>
      <c r="AT182" s="61" t="s">
        <v>804</v>
      </c>
      <c r="AU182" s="61">
        <v>2</v>
      </c>
      <c r="AV182" s="62">
        <v>44811</v>
      </c>
      <c r="AW182" t="s">
        <v>2711</v>
      </c>
      <c r="AX182" s="14">
        <v>-68.266266750103028</v>
      </c>
      <c r="AY182" s="14">
        <v>9.323218838006625E-2</v>
      </c>
      <c r="AZ182" s="14">
        <v>-8.6360955154695933</v>
      </c>
      <c r="BA182" s="14">
        <v>4.0534429349293154E-2</v>
      </c>
      <c r="BB182" s="14">
        <v>0.822497373653718</v>
      </c>
      <c r="BC182" t="s">
        <v>2678</v>
      </c>
    </row>
    <row r="183" spans="45:59">
      <c r="AS183" s="61">
        <v>2210347</v>
      </c>
      <c r="AT183" s="61" t="s">
        <v>336</v>
      </c>
      <c r="AU183" s="61">
        <v>1</v>
      </c>
      <c r="AV183" s="62">
        <v>44741</v>
      </c>
      <c r="AW183" t="s">
        <v>2855</v>
      </c>
      <c r="AX183" s="14">
        <v>-66.432816490632462</v>
      </c>
      <c r="AY183" s="14">
        <v>7.1098275881166018E-2</v>
      </c>
      <c r="AZ183" s="14">
        <v>-8.6579330378319099</v>
      </c>
      <c r="BA183" s="14">
        <v>1.5517569746186512E-2</v>
      </c>
      <c r="BB183" s="14">
        <v>2.8306478120228178</v>
      </c>
      <c r="BC183" t="s">
        <v>2516</v>
      </c>
      <c r="BD183" s="17">
        <f>VAR(AX183:AX184)</f>
        <v>7.8777118740824044</v>
      </c>
      <c r="BE183" s="17">
        <f>VAR(AZ183:AZ184)</f>
        <v>0.30617485147243617</v>
      </c>
      <c r="BF183" s="17">
        <f>VAR(BB183:BB184)</f>
        <v>2.6241386299470353</v>
      </c>
      <c r="BG183" s="17">
        <v>1</v>
      </c>
    </row>
    <row r="184" spans="45:59">
      <c r="AS184" s="61">
        <v>2211112</v>
      </c>
      <c r="AT184" s="61" t="s">
        <v>336</v>
      </c>
      <c r="AU184" s="61">
        <v>2</v>
      </c>
      <c r="AV184" s="62">
        <v>44818</v>
      </c>
      <c r="AW184" t="s">
        <v>2856</v>
      </c>
      <c r="AX184" s="14">
        <v>-62.463506254815059</v>
      </c>
      <c r="AY184" s="14">
        <v>0.1639055198658502</v>
      </c>
      <c r="AZ184" s="14">
        <v>-7.8754052728645112</v>
      </c>
      <c r="BA184" s="14">
        <v>2.9645987705726132E-2</v>
      </c>
      <c r="BB184" s="14">
        <v>0.53973592810103099</v>
      </c>
      <c r="BC184" t="s">
        <v>2691</v>
      </c>
    </row>
    <row r="185" spans="45:59">
      <c r="AS185" s="61">
        <v>2210296</v>
      </c>
      <c r="AT185" s="61" t="s">
        <v>286</v>
      </c>
      <c r="AU185" s="61">
        <v>1</v>
      </c>
      <c r="AV185" s="62">
        <v>44739</v>
      </c>
      <c r="AW185" t="s">
        <v>2857</v>
      </c>
      <c r="AX185" s="14">
        <v>-69.55101362377394</v>
      </c>
      <c r="AY185" s="14">
        <v>0.16939671506303841</v>
      </c>
      <c r="AZ185" s="14">
        <v>-9.2845477854213705</v>
      </c>
      <c r="BA185" s="14">
        <v>5.1151271088773376E-2</v>
      </c>
      <c r="BB185" s="14">
        <v>4.7253686595970237</v>
      </c>
      <c r="BC185" t="s">
        <v>2505</v>
      </c>
      <c r="BD185" s="17">
        <f>VAR(AX185:AX186)</f>
        <v>87.47093266565571</v>
      </c>
      <c r="BE185" s="17">
        <f>VAR(AZ185:AZ186)</f>
        <v>5.6620879980578565</v>
      </c>
      <c r="BF185" s="17">
        <f>VAR(BB185:BB186)</f>
        <v>93.770642139795399</v>
      </c>
      <c r="BG185" s="17">
        <v>1</v>
      </c>
    </row>
    <row r="186" spans="45:59">
      <c r="AS186" s="61">
        <v>2211066</v>
      </c>
      <c r="AT186" s="61" t="s">
        <v>286</v>
      </c>
      <c r="AU186" s="61">
        <v>2</v>
      </c>
      <c r="AV186" s="62">
        <v>44817</v>
      </c>
      <c r="AW186" t="s">
        <v>2858</v>
      </c>
      <c r="AX186" s="14">
        <v>-56.324454534906195</v>
      </c>
      <c r="AY186" s="14">
        <v>0.22480273609372081</v>
      </c>
      <c r="AZ186" s="14">
        <v>-5.9194064813873624</v>
      </c>
      <c r="BA186" s="14">
        <v>4.1285065355074951E-2</v>
      </c>
      <c r="BB186" s="14">
        <v>-8.9692026838072962</v>
      </c>
      <c r="BC186" t="s">
        <v>2678</v>
      </c>
    </row>
    <row r="187" spans="45:59">
      <c r="AS187" s="61">
        <v>2210135</v>
      </c>
      <c r="AT187" s="61" t="s">
        <v>137</v>
      </c>
      <c r="AU187" s="61">
        <v>1</v>
      </c>
      <c r="AV187" s="62">
        <v>44726</v>
      </c>
      <c r="AW187" t="s">
        <v>2859</v>
      </c>
      <c r="AX187" s="14">
        <v>-44.795592179298957</v>
      </c>
      <c r="AY187" s="14">
        <v>0.14915337653377955</v>
      </c>
      <c r="AZ187" s="14">
        <v>-6.5969523826776841</v>
      </c>
      <c r="BA187" s="14">
        <v>5.2240826459156363E-2</v>
      </c>
      <c r="BB187" s="14">
        <v>7.980026882122516</v>
      </c>
      <c r="BC187" t="s">
        <v>2444</v>
      </c>
      <c r="BD187" s="17">
        <f>VAR(AX187:AX188)</f>
        <v>41.50142638019679</v>
      </c>
      <c r="BE187" s="17">
        <f>VAR(AZ187:AZ188)</f>
        <v>0.29010701255090748</v>
      </c>
      <c r="BF187" s="17">
        <f>VAR(BB187:BB188)</f>
        <v>4.5506848639655857</v>
      </c>
      <c r="BG187" s="17">
        <v>1</v>
      </c>
    </row>
    <row r="188" spans="45:59">
      <c r="AS188" s="61">
        <v>2211108</v>
      </c>
      <c r="AT188" s="61" t="s">
        <v>137</v>
      </c>
      <c r="AU188" s="61">
        <v>2</v>
      </c>
      <c r="AV188" s="62">
        <v>44818</v>
      </c>
      <c r="AW188" t="s">
        <v>2860</v>
      </c>
      <c r="AX188" s="14">
        <v>-35.685002035933223</v>
      </c>
      <c r="AY188" s="14">
        <v>0.36266338764750422</v>
      </c>
      <c r="AZ188" s="14">
        <v>-5.8352345706883524</v>
      </c>
      <c r="BA188" s="14">
        <v>5.692576338075344E-2</v>
      </c>
      <c r="BB188" s="14">
        <v>10.996874529573596</v>
      </c>
      <c r="BC188" t="s">
        <v>2691</v>
      </c>
    </row>
    <row r="189" spans="45:59">
      <c r="AS189" s="61">
        <v>2210394</v>
      </c>
      <c r="AT189" s="61" t="s">
        <v>379</v>
      </c>
      <c r="AU189" s="61">
        <v>1</v>
      </c>
      <c r="AV189" s="62">
        <v>44748</v>
      </c>
      <c r="AW189" t="s">
        <v>2861</v>
      </c>
      <c r="AX189" s="14">
        <v>-37.025311240983207</v>
      </c>
      <c r="AY189" s="14">
        <v>3.9903994993225542E-2</v>
      </c>
      <c r="AZ189" s="14">
        <v>-5.2820556908401706</v>
      </c>
      <c r="BA189" s="14">
        <v>6.9987665612170555E-2</v>
      </c>
      <c r="BB189" s="14">
        <v>5.2311342857381575</v>
      </c>
      <c r="BC189" t="s">
        <v>2515</v>
      </c>
      <c r="BD189" s="17">
        <f>VAR(AX189:AX190)</f>
        <v>53.648409875332618</v>
      </c>
      <c r="BE189" s="17">
        <f>VAR(AZ189:AZ190)</f>
        <v>2.3891321747031569</v>
      </c>
      <c r="BF189" s="17">
        <f>VAR(BB189:BB190)</f>
        <v>25.411144454757007</v>
      </c>
      <c r="BG189" s="17">
        <v>1</v>
      </c>
    </row>
    <row r="190" spans="45:59">
      <c r="AS190" s="61">
        <v>2211150</v>
      </c>
      <c r="AT190" s="61" t="s">
        <v>379</v>
      </c>
      <c r="AU190" s="61">
        <v>2</v>
      </c>
      <c r="AV190" s="62">
        <v>44825</v>
      </c>
      <c r="AW190" t="s">
        <v>2862</v>
      </c>
      <c r="AX190" s="14">
        <v>-26.666893420164012</v>
      </c>
      <c r="AY190" s="14">
        <v>0.2909936830960041</v>
      </c>
      <c r="AZ190" s="14">
        <v>-3.0961315500232232</v>
      </c>
      <c r="BA190" s="14">
        <v>6.2546943959650325E-2</v>
      </c>
      <c r="BB190" s="14">
        <v>-1.8978410199782267</v>
      </c>
      <c r="BC190" t="s">
        <v>2699</v>
      </c>
    </row>
    <row r="191" spans="45:59">
      <c r="AS191" t="s">
        <v>1091</v>
      </c>
      <c r="AT191" t="s">
        <v>1091</v>
      </c>
      <c r="AU191" s="61">
        <v>1</v>
      </c>
      <c r="AV191" s="2">
        <v>44796</v>
      </c>
      <c r="AW191" t="s">
        <v>1091</v>
      </c>
      <c r="AX191" s="14">
        <v>-40.692712091508014</v>
      </c>
      <c r="AY191" s="14">
        <v>4.6398979906453211E-2</v>
      </c>
      <c r="AZ191" s="14">
        <v>-4.1599120153526794</v>
      </c>
      <c r="BA191" s="14">
        <v>1.3803381632791932E-2</v>
      </c>
      <c r="BB191" s="14">
        <v>-7.4134159686865786</v>
      </c>
      <c r="BC191" t="s">
        <v>2720</v>
      </c>
      <c r="BD191" s="17">
        <f>VAR(AX191:AX192)</f>
        <v>0.33825214437066292</v>
      </c>
      <c r="BE191" s="17">
        <f>VAR(AZ191:AZ192)</f>
        <v>0.19022809671063071</v>
      </c>
      <c r="BF191" s="17">
        <f>VAR(BB191:BB192)</f>
        <v>16.571462877291424</v>
      </c>
      <c r="BG191" s="17">
        <v>1</v>
      </c>
    </row>
    <row r="192" spans="45:59">
      <c r="AS192" t="s">
        <v>1091</v>
      </c>
      <c r="AT192" t="s">
        <v>1091</v>
      </c>
      <c r="AU192" s="61">
        <v>1</v>
      </c>
      <c r="AV192" s="2">
        <v>44796</v>
      </c>
      <c r="AW192" t="s">
        <v>1091</v>
      </c>
      <c r="AX192" s="14">
        <v>-41.515210899252637</v>
      </c>
      <c r="AY192" s="14">
        <v>0.23363216160078659</v>
      </c>
      <c r="AZ192" s="14">
        <v>-3.5431007043172369</v>
      </c>
      <c r="BA192" s="14">
        <v>2.5517217135778255E-2</v>
      </c>
      <c r="BB192" s="14">
        <v>-13.170405264714741</v>
      </c>
      <c r="BC192" t="s">
        <v>2720</v>
      </c>
    </row>
  </sheetData>
  <conditionalFormatting sqref="AO62">
    <cfRule type="containsBlanks" dxfId="2" priority="1">
      <formula>LEN(TRIM(AO62))=0</formula>
    </cfRule>
    <cfRule type="cellIs" dxfId="1" priority="2" operator="lessThan">
      <formula>100</formula>
    </cfRule>
    <cfRule type="cellIs" dxfId="0" priority="3" operator="greaterThanOrEqual">
      <formula>100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Meta data</vt:lpstr>
      <vt:lpstr>NLA22 Primary sites</vt:lpstr>
      <vt:lpstr>NLA22 Visit 2</vt:lpstr>
      <vt:lpstr>NLA22 QA data</vt:lpstr>
      <vt:lpstr>'NLA22 Primary sites'!Print_Area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Greydanus, Judy</dc:creator>
  <cp:lastModifiedBy> J. Renee Brooks</cp:lastModifiedBy>
  <cp:lastPrinted>2023-10-11T23:25:13Z</cp:lastPrinted>
  <dcterms:created xsi:type="dcterms:W3CDTF">2022-01-24T17:12:17Z</dcterms:created>
  <dcterms:modified xsi:type="dcterms:W3CDTF">2025-06-02T20:01:38Z</dcterms:modified>
</cp:coreProperties>
</file>