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usepa-my.sharepoint.com/personal/loughlin_dan_epa_gov/Documents/Share/GLIMPSEv1.1-Working/"/>
    </mc:Choice>
  </mc:AlternateContent>
  <xr:revisionPtr revIDLastSave="9" documentId="8_{9A8272F9-771F-4699-A659-2067ECD2370B}" xr6:coauthVersionLast="47" xr6:coauthVersionMax="47" xr10:uidLastSave="{C27E3508-B3BA-4C85-8A72-A76E902BD70F}"/>
  <bookViews>
    <workbookView xWindow="5265" yWindow="4110" windowWidth="21600" windowHeight="11205" firstSheet="49" activeTab="58" xr2:uid="{18EF541F-B4A2-4652-BD82-72159819B8FE}"/>
  </bookViews>
  <sheets>
    <sheet name="Readme" sheetId="80" r:id="rId1"/>
    <sheet name="Glossary" sheetId="81" r:id="rId2"/>
    <sheet name="Queries" sheetId="82" r:id="rId3"/>
    <sheet name="1.7" sheetId="70" r:id="rId4"/>
    <sheet name="5.6" sheetId="103" r:id="rId5"/>
    <sheet name="5.9" sheetId="104" r:id="rId6"/>
    <sheet name="5.10" sheetId="105" r:id="rId7"/>
    <sheet name="5.11" sheetId="106" r:id="rId8"/>
    <sheet name="5.12" sheetId="107" r:id="rId9"/>
    <sheet name="5.13" sheetId="108" r:id="rId10"/>
    <sheet name="A-2.2" sheetId="33" r:id="rId11"/>
    <sheet name="A-2.3" sheetId="34" r:id="rId12"/>
    <sheet name="A-2.4" sheetId="35" r:id="rId13"/>
    <sheet name="A-2.5" sheetId="36" r:id="rId14"/>
    <sheet name="A-2.6" sheetId="37" r:id="rId15"/>
    <sheet name="A-2.7" sheetId="38" r:id="rId16"/>
    <sheet name="A-2.8" sheetId="39" r:id="rId17"/>
    <sheet name="A-2.9" sheetId="40" r:id="rId18"/>
    <sheet name="A-2.10" sheetId="41" r:id="rId19"/>
    <sheet name="A-2.11" sheetId="42" r:id="rId20"/>
    <sheet name="A-2.12" sheetId="43" r:id="rId21"/>
    <sheet name="A-2.13" sheetId="44" r:id="rId22"/>
    <sheet name="A-2.14" sheetId="45" r:id="rId23"/>
    <sheet name="A-2.15" sheetId="46" r:id="rId24"/>
    <sheet name="A-2.16" sheetId="49" r:id="rId25"/>
    <sheet name="A-2.17" sheetId="50" r:id="rId26"/>
    <sheet name="A-2.18" sheetId="51" r:id="rId27"/>
    <sheet name="A-2.19" sheetId="52" r:id="rId28"/>
    <sheet name="A-2.20" sheetId="53" r:id="rId29"/>
    <sheet name="A-2.21" sheetId="54" r:id="rId30"/>
    <sheet name="A-2.22" sheetId="55" r:id="rId31"/>
    <sheet name="A-2.23" sheetId="57" r:id="rId32"/>
    <sheet name="A-2.24" sheetId="56" r:id="rId33"/>
    <sheet name="A-2.25" sheetId="58" r:id="rId34"/>
    <sheet name="A-2.26" sheetId="59" r:id="rId35"/>
    <sheet name="A-2.27" sheetId="60" r:id="rId36"/>
    <sheet name="A-2.28" sheetId="61" r:id="rId37"/>
    <sheet name="A-2.29" sheetId="62" r:id="rId38"/>
    <sheet name="A-2.30" sheetId="63" r:id="rId39"/>
    <sheet name="A-2.31" sheetId="64" r:id="rId40"/>
    <sheet name="A-2.32" sheetId="65" r:id="rId41"/>
    <sheet name="A-2.33" sheetId="83" r:id="rId42"/>
    <sheet name="A-2.34" sheetId="84" r:id="rId43"/>
    <sheet name="A-2.35" sheetId="85" r:id="rId44"/>
    <sheet name="A-2.36" sheetId="86" r:id="rId45"/>
    <sheet name="A-2.37" sheetId="109" r:id="rId46"/>
    <sheet name="A-2.38" sheetId="110" r:id="rId47"/>
    <sheet name="A-2.39" sheetId="111" r:id="rId48"/>
    <sheet name="A-2.40" sheetId="112" r:id="rId49"/>
    <sheet name="A-2.41" sheetId="113" r:id="rId50"/>
    <sheet name="A-2.42" sheetId="114" r:id="rId51"/>
    <sheet name="A-2.43" sheetId="115" r:id="rId52"/>
    <sheet name="A-2.44" sheetId="116" r:id="rId53"/>
    <sheet name="A-2.45" sheetId="117" r:id="rId54"/>
    <sheet name="A-2.46" sheetId="118" r:id="rId55"/>
    <sheet name="A-2.47" sheetId="119" r:id="rId56"/>
    <sheet name="A-2.48" sheetId="120" r:id="rId57"/>
    <sheet name="A-2.49" sheetId="121" r:id="rId58"/>
    <sheet name="A-2.50" sheetId="122" r:id="rId59"/>
    <sheet name="B-2.2" sheetId="28" r:id="rId60"/>
    <sheet name="B-2.3" sheetId="2" r:id="rId61"/>
    <sheet name="B-2.4 - B-2.7" sheetId="3" r:id="rId62"/>
    <sheet name="B-2.8 - B-2.12" sheetId="4" r:id="rId63"/>
    <sheet name="B-2.14" sheetId="5" r:id="rId64"/>
    <sheet name="B-3.2" sheetId="29" r:id="rId65"/>
    <sheet name="B-3.10 - B-3.11" sheetId="30" r:id="rId66"/>
    <sheet name="B-3.12" sheetId="32" r:id="rId67"/>
    <sheet name="B-3.13" sheetId="71" r:id="rId68"/>
    <sheet name="B-3.14" sheetId="72" r:id="rId69"/>
    <sheet name="B-3.15" sheetId="74" r:id="rId70"/>
    <sheet name="B-3.16" sheetId="102" r:id="rId71"/>
    <sheet name="B-4.3" sheetId="73" r:id="rId72"/>
    <sheet name="B-4.4" sheetId="76" r:id="rId73"/>
    <sheet name="B-5.2" sheetId="77" r:id="rId74"/>
    <sheet name="B-5.4" sheetId="79" r:id="rId7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1" i="50" l="1"/>
  <c r="N10" i="50"/>
  <c r="D7" i="32"/>
  <c r="E7" i="32"/>
  <c r="F7" i="32"/>
  <c r="G7" i="32"/>
  <c r="H7" i="32"/>
  <c r="I7" i="32"/>
  <c r="J7" i="32"/>
  <c r="K7" i="32"/>
  <c r="D6" i="32"/>
  <c r="E6" i="32"/>
  <c r="F6" i="32"/>
  <c r="G6" i="32"/>
  <c r="H6" i="32"/>
  <c r="I6" i="32"/>
  <c r="J6" i="32"/>
  <c r="K6" i="32"/>
  <c r="M6" i="35"/>
  <c r="M5" i="35"/>
  <c r="M4" i="35"/>
  <c r="G15" i="79"/>
  <c r="E14" i="79"/>
  <c r="F14" i="79"/>
  <c r="G14" i="79"/>
  <c r="H14" i="79"/>
  <c r="I14" i="79"/>
  <c r="J14" i="79"/>
  <c r="K14" i="79"/>
  <c r="L14" i="79"/>
  <c r="E15" i="79"/>
  <c r="F15" i="79"/>
  <c r="H15" i="79"/>
  <c r="I15" i="79"/>
  <c r="J15" i="79"/>
  <c r="K15" i="79"/>
  <c r="L15" i="79"/>
  <c r="E16" i="79"/>
  <c r="F16" i="79"/>
  <c r="G16" i="79"/>
  <c r="H16" i="79"/>
  <c r="I16" i="79"/>
  <c r="J16" i="79"/>
  <c r="K16" i="79"/>
  <c r="L16" i="79"/>
</calcChain>
</file>

<file path=xl/sharedStrings.xml><?xml version="1.0" encoding="utf-8"?>
<sst xmlns="http://schemas.openxmlformats.org/spreadsheetml/2006/main" count="9029" uniqueCount="1480">
  <si>
    <t xml:space="preserve">Dataset title: </t>
  </si>
  <si>
    <t>Dataset description:</t>
  </si>
  <si>
    <t>GLIMPSE is a decision support system for integrated, long-term air-climate-energy planning.</t>
  </si>
  <si>
    <t>The computational engine for GLIMPSE is the GCAM human-earth systems model.</t>
  </si>
  <si>
    <t xml:space="preserve">This dataset represents the data undlerlying the figures within the GLIMPSE v1.1 Users' Guide. </t>
  </si>
  <si>
    <t>Organization:</t>
  </si>
  <si>
    <t xml:space="preserve">Each figure has its own tab. The table are labeled "X.Y", where X is the chapter number and Y is the figure number. </t>
  </si>
  <si>
    <t xml:space="preserve">Keywords: </t>
  </si>
  <si>
    <t>Climate, decision support, multi-pollutant, climate, energy system, integrated assessment</t>
  </si>
  <si>
    <t xml:space="preserve">Definistions of acronyms and abreviations: </t>
  </si>
  <si>
    <t>See the "Glossary" tab for a description of key terms and variables.</t>
  </si>
  <si>
    <t>See the "Queries" tab for descriptions of the queries used to obtain these data from the GCAM output database.</t>
  </si>
  <si>
    <t>Code version:</t>
  </si>
  <si>
    <t>Glossary of acronyms and key terms in GCAM-USA 7.0.</t>
  </si>
  <si>
    <t>Acronym or term</t>
  </si>
  <si>
    <t>Description</t>
  </si>
  <si>
    <t>2W</t>
  </si>
  <si>
    <t>2-wheel powered vehicles, such as motorcycles</t>
  </si>
  <si>
    <t>2W&amp;3W</t>
  </si>
  <si>
    <t>2- and 3-wheel powered vehicles, such as motorcycles</t>
  </si>
  <si>
    <t>4W</t>
  </si>
  <si>
    <t xml:space="preserve">Onroad passenger vehicles with 4 wheels, including cars, pickup trucks, SUVs, and vans. To simplify data requirements, these are categorized as “Car”, “Large Car and Truck”, and “Mini-Car” in GCAM 5.4. </t>
  </si>
  <si>
    <t>Adv</t>
  </si>
  <si>
    <t>Advanced</t>
  </si>
  <si>
    <t>Aggregate sector</t>
  </si>
  <si>
    <t>Aggregation of GCAM sectors into categories such as “Electricity”, “Industry”, “Commercial”, “Fuel production”, “Transportation-LDV”, “Transportation-HDV”, and “Transportation-ALM”.</t>
  </si>
  <si>
    <t>Base</t>
  </si>
  <si>
    <t>Baseload component of a load duration curve</t>
  </si>
  <si>
    <t>BC</t>
  </si>
  <si>
    <t>Black Carbon, a climate pollutant</t>
  </si>
  <si>
    <t>BEV</t>
  </si>
  <si>
    <t>Battery-Electric Vehicle, also known as electric vehicle</t>
  </si>
  <si>
    <t>CC</t>
  </si>
  <si>
    <t>Combined-Cycle, a type of high efficiency turbine</t>
  </si>
  <si>
    <t>CCS</t>
  </si>
  <si>
    <t>Carbon Capture and Sequestration</t>
  </si>
  <si>
    <t>CES</t>
  </si>
  <si>
    <t>Clean Energy Standard</t>
  </si>
  <si>
    <t>CH4</t>
  </si>
  <si>
    <t>Methane, a climate pollutant</t>
  </si>
  <si>
    <t>CHP</t>
  </si>
  <si>
    <t>Combined heat and power technologies that produce both electricity and heat</t>
  </si>
  <si>
    <t>CO</t>
  </si>
  <si>
    <t>Carbon Monoxide, an air pollutant</t>
  </si>
  <si>
    <t xml:space="preserve">Cogen </t>
  </si>
  <si>
    <t>Cogeneration technology that produces both heat and electricity</t>
  </si>
  <si>
    <t>Comm</t>
  </si>
  <si>
    <t>Commercial sector</t>
  </si>
  <si>
    <t>CSP</t>
  </si>
  <si>
    <t>Concentrated Solar-Thermal Power</t>
  </si>
  <si>
    <t>Conv</t>
  </si>
  <si>
    <t>Conventional</t>
  </si>
  <si>
    <t>CT</t>
  </si>
  <si>
    <t>Combustion Turbine</t>
  </si>
  <si>
    <t>DAC</t>
  </si>
  <si>
    <r>
      <t>Direct Air Capture – technologies capable of removing CO</t>
    </r>
    <r>
      <rPr>
        <vertAlign val="subscript"/>
        <sz val="12"/>
        <color theme="1"/>
        <rFont val="Calibri"/>
        <family val="2"/>
        <scheme val="minor"/>
      </rPr>
      <t>2</t>
    </r>
    <r>
      <rPr>
        <sz val="12"/>
        <color theme="1"/>
        <rFont val="Calibri"/>
        <family val="2"/>
        <scheme val="minor"/>
      </rPr>
      <t xml:space="preserve"> from ambient air</t>
    </r>
  </si>
  <si>
    <t>Delivered</t>
  </si>
  <si>
    <t xml:space="preserve">Fuel that has been delivered to meet end-use demands and thus includes costs associated with transportation and distribution. </t>
  </si>
  <si>
    <t>Direct equivalent</t>
  </si>
  <si>
    <t>When comparing primary energy usage, renewable energy is often expressed in terms of fossil equivalent or direct equivalent. For example, with solar power, “direct” is equal to the actual electricity produced by the solar device. If “fossil”, then the electricity is divided by the average fossil plant efficiency, often 0.33 to 0.4.</t>
  </si>
  <si>
    <t>EJ</t>
  </si>
  <si>
    <t xml:space="preserve">Exajoules, equivalent to 1e18 Joules or 2.78e5 gigawatt-hours </t>
  </si>
  <si>
    <t>Elec_td_bld</t>
  </si>
  <si>
    <t>Electricity used in buildings</t>
  </si>
  <si>
    <t>Elec_td_ind</t>
  </si>
  <si>
    <t>Electricity used in industry</t>
  </si>
  <si>
    <t>Elec_td_trn</t>
  </si>
  <si>
    <t>Electricity used in transportation</t>
  </si>
  <si>
    <t xml:space="preserve">Enduse </t>
  </si>
  <si>
    <t xml:space="preserve">Energy uses in buildings, industry, and transportation. </t>
  </si>
  <si>
    <t>FCEV</t>
  </si>
  <si>
    <t>Fuel Cell Electric Vehicle, a technology that uses electricity produced by a fuel cell to power an electric vehicle</t>
  </si>
  <si>
    <t>Final energy</t>
  </si>
  <si>
    <t>Energy used in meeting end-use energy service demands such as passenger travel and lighting</t>
  </si>
  <si>
    <t>FT</t>
  </si>
  <si>
    <t>Fischer-Tropsch process that converts carbon monoxide and hydrogen or water into liquid hydrocarbons</t>
  </si>
  <si>
    <t>Gas</t>
  </si>
  <si>
    <t>Natural gas</t>
  </si>
  <si>
    <t>Gen_II_LWR</t>
  </si>
  <si>
    <t xml:space="preserve">Conventional nuclear plants utilizing a Light Water Reactor </t>
  </si>
  <si>
    <t>Gen_III</t>
  </si>
  <si>
    <t xml:space="preserve">Advanced nuclear power technologies </t>
  </si>
  <si>
    <r>
      <t>H</t>
    </r>
    <r>
      <rPr>
        <vertAlign val="subscript"/>
        <sz val="12"/>
        <color theme="1"/>
        <rFont val="Calibri"/>
        <family val="2"/>
        <scheme val="minor"/>
      </rPr>
      <t>2</t>
    </r>
  </si>
  <si>
    <t>Hydrogen</t>
  </si>
  <si>
    <t>HDV</t>
  </si>
  <si>
    <t>Heavy-duty onroad vehicle</t>
  </si>
  <si>
    <t>Hi-eff</t>
  </si>
  <si>
    <t>High-efficiency version of a technology</t>
  </si>
  <si>
    <t>HSR</t>
  </si>
  <si>
    <t xml:space="preserve">High-speed electric rail </t>
  </si>
  <si>
    <t>Hybrid liquids</t>
  </si>
  <si>
    <t>Hybrid technologies that are fueled by refined liquids</t>
  </si>
  <si>
    <t>Hydro</t>
  </si>
  <si>
    <t>Hydropower</t>
  </si>
  <si>
    <t>IGCC</t>
  </si>
  <si>
    <t xml:space="preserve">Integrated Gasification Combined-Cycle advanced combustion technologies </t>
  </si>
  <si>
    <t>Int</t>
  </si>
  <si>
    <t>Intermediate portion of a load duration curve</t>
  </si>
  <si>
    <t xml:space="preserve">Kg </t>
  </si>
  <si>
    <t>Kilogram</t>
  </si>
  <si>
    <t>Km2</t>
  </si>
  <si>
    <t>Square kilometer</t>
  </si>
  <si>
    <t xml:space="preserve">Km^3 </t>
  </si>
  <si>
    <t>Cubic kilometer</t>
  </si>
  <si>
    <t>LD-NTR</t>
  </si>
  <si>
    <t>Light-Duty, Near-Term Greenhouse Gas Rule</t>
  </si>
  <si>
    <t>LDV</t>
  </si>
  <si>
    <t>Light duty onroad vehicles</t>
  </si>
  <si>
    <t>Liquids</t>
  </si>
  <si>
    <t>Often refers to technologies fueled by “refined liquids”</t>
  </si>
  <si>
    <t>M3</t>
  </si>
  <si>
    <t>Cubic meters</t>
  </si>
  <si>
    <t xml:space="preserve">Mt </t>
  </si>
  <si>
    <t>Mega-tonnes, or million metric tonnes</t>
  </si>
  <si>
    <t>MTC</t>
  </si>
  <si>
    <t>Mega-tonnes of Carbon, where one MTC</t>
  </si>
  <si>
    <t xml:space="preserve">N2O </t>
  </si>
  <si>
    <t>Nitrous Oxide – A climate pollutant</t>
  </si>
  <si>
    <t xml:space="preserve">N </t>
  </si>
  <si>
    <t>Nitrogen</t>
  </si>
  <si>
    <t xml:space="preserve">NG </t>
  </si>
  <si>
    <t>Natural gas or Compressed Natural GAs</t>
  </si>
  <si>
    <t xml:space="preserve">NH3 </t>
  </si>
  <si>
    <t>Ammonia – an air and water pollutant, precursor to tropospheric ozone and secondary particulate matter</t>
  </si>
  <si>
    <t xml:space="preserve">NMVOC </t>
  </si>
  <si>
    <t>Non-methane Volatile Organic Carbon - air pollutants and precursors to tropospheric ozone</t>
  </si>
  <si>
    <t xml:space="preserve">NOx </t>
  </si>
  <si>
    <t>Nitrogen Oxides - air pollutants and precursors to tropospheric ozone and secondary particulate matter</t>
  </si>
  <si>
    <t xml:space="preserve">OC </t>
  </si>
  <si>
    <t>Organic Carbon</t>
  </si>
  <si>
    <t>Pass-km</t>
  </si>
  <si>
    <t>Passenger-kilometer</t>
  </si>
  <si>
    <t>Peak</t>
  </si>
  <si>
    <t>Portion of the load duration curve that represents the hours with the highest electricity demand</t>
  </si>
  <si>
    <t>Petalumen-hours</t>
  </si>
  <si>
    <t>Units used to express demand for lighting</t>
  </si>
  <si>
    <r>
      <t>PM</t>
    </r>
    <r>
      <rPr>
        <vertAlign val="subscript"/>
        <sz val="12"/>
        <color theme="1"/>
        <rFont val="Calibri"/>
        <family val="2"/>
        <scheme val="minor"/>
      </rPr>
      <t>10</t>
    </r>
  </si>
  <si>
    <t>Particulate matter with a diameter less than 10 microns</t>
  </si>
  <si>
    <r>
      <t>PM</t>
    </r>
    <r>
      <rPr>
        <vertAlign val="subscript"/>
        <sz val="12"/>
        <color theme="1"/>
        <rFont val="Calibri"/>
        <family val="2"/>
        <scheme val="minor"/>
      </rPr>
      <t>2.5</t>
    </r>
  </si>
  <si>
    <t>Particulate matter with a diameter less than 2.5 microns which is also referred to as fine PM</t>
  </si>
  <si>
    <t>Pul</t>
  </si>
  <si>
    <t>Pulverized, referring to coal</t>
  </si>
  <si>
    <t>Primary energy</t>
  </si>
  <si>
    <t xml:space="preserve">Raw forms of energy. Examples include crude oil, natural gas, and coal. </t>
  </si>
  <si>
    <t>PV</t>
  </si>
  <si>
    <t>Photovoltaic solar power technology</t>
  </si>
  <si>
    <t>Refined liquids</t>
  </si>
  <si>
    <t>Liquid fuels. GCAM does not differentiate these fuels, which include gasoline, diesel, liquid petroleum gas, kerosene, and fuel oil</t>
  </si>
  <si>
    <t>RPS</t>
  </si>
  <si>
    <t>Renewable Portfolio Standard</t>
  </si>
  <si>
    <t>Resid</t>
  </si>
  <si>
    <t>Residential sector</t>
  </si>
  <si>
    <r>
      <t>SO</t>
    </r>
    <r>
      <rPr>
        <vertAlign val="subscript"/>
        <sz val="12"/>
        <color theme="1"/>
        <rFont val="Calibri"/>
        <family val="2"/>
        <scheme val="minor"/>
      </rPr>
      <t>2</t>
    </r>
  </si>
  <si>
    <t>Sulfur dioxide, and air pollutant</t>
  </si>
  <si>
    <t>Solid state</t>
  </si>
  <si>
    <t>Lighting technology also known as LED or light-emitting diode</t>
  </si>
  <si>
    <t>Subpeak</t>
  </si>
  <si>
    <t>Portion of the load duration curve that represents the hours between peak and intermediate electricity demand</t>
  </si>
  <si>
    <t>Tech</t>
  </si>
  <si>
    <t>Technology</t>
  </si>
  <si>
    <t>Tg</t>
  </si>
  <si>
    <t>Teragram, or 1e9 grams</t>
  </si>
  <si>
    <t>Thous</t>
  </si>
  <si>
    <t>Thousand</t>
  </si>
  <si>
    <t xml:space="preserve">Ton-km </t>
  </si>
  <si>
    <t>Tonne-kilometer</t>
  </si>
  <si>
    <t>Transport-ALM</t>
  </si>
  <si>
    <t>Transportation subsectors that include air, locomotive (aka rail), and marine (aka shipping)</t>
  </si>
  <si>
    <t>Transport-LDV</t>
  </si>
  <si>
    <t xml:space="preserve">Light-duty transportation subsectors used for onroad passenger travel, including “2W&amp;3W”, “Car”, and “Large Car and Truck”. </t>
  </si>
  <si>
    <t>Transport-HDV</t>
  </si>
  <si>
    <t>Heavy-duty transportation subsectors used for onroad freight, including “Heavy”, “Medium”, and “Light” trucks.</t>
  </si>
  <si>
    <t>Transport-Onroad</t>
  </si>
  <si>
    <t>All onroad transportation, including passenger and freight vehicles</t>
  </si>
  <si>
    <t>Trn</t>
  </si>
  <si>
    <t>Transportation</t>
  </si>
  <si>
    <t>VOC</t>
  </si>
  <si>
    <t>Volatile Organic Carbon - air pollutants and precursors to tropospheric ozone</t>
  </si>
  <si>
    <t>Key queries and descriptions for GLIMPSEv1.1</t>
  </si>
  <si>
    <t>Query</t>
  </si>
  <si>
    <t>Description and use</t>
  </si>
  <si>
    <t>All emissions by aggregate sector</t>
  </si>
  <si>
    <t>All tracked emission species by aggregate sector</t>
  </si>
  <si>
    <t>All emissions by region</t>
  </si>
  <si>
    <t>All tracked emission species by region</t>
  </si>
  <si>
    <t>All emissions by resource production</t>
  </si>
  <si>
    <t>All reported emissions from resource production activities, including mining and oil and gas operations. These emissions are not reported in the emissions-by-technology queries.</t>
  </si>
  <si>
    <t>All emissions by sector</t>
  </si>
  <si>
    <t>All tracked emission species by GCAM sector</t>
  </si>
  <si>
    <t>All emissions by tech</t>
  </si>
  <si>
    <t>All tracked emission species by technology</t>
  </si>
  <si>
    <t>Biomass use by aggregate sector</t>
  </si>
  <si>
    <t xml:space="preserve">Biomass use at the aggregated sector level. </t>
  </si>
  <si>
    <t>Building final energy by tech</t>
  </si>
  <si>
    <t xml:space="preserve">Final energy used in buildings by technology. Useful in understanding the quantity of fuel used by various technologies in meeting service demands. </t>
  </si>
  <si>
    <t>Building floorspace</t>
  </si>
  <si>
    <t>Building floorspace in billion square meters. Calculated as a function of population.</t>
  </si>
  <si>
    <t>Building service costs</t>
  </si>
  <si>
    <t>Costs of meeting energy services in 1990$s</t>
  </si>
  <si>
    <t>Building service output by tech</t>
  </si>
  <si>
    <t xml:space="preserve">Service outputs in the residential and commercial sectors, reported by uses such as space heating, water heating, and lighting. Useful in understanding the market share of various technologies. </t>
  </si>
  <si>
    <t>Building share-weights by subsector</t>
  </si>
  <si>
    <t>Shareweights for buildings subsectors. A value of 1 reflects no bias relative to other subsectors.</t>
  </si>
  <si>
    <t>Building share-weights by tech</t>
  </si>
  <si>
    <t>Shareweights for buildings technologies. A value of 1 reflects no bias relative to other technologies.</t>
  </si>
  <si>
    <r>
      <t>CO</t>
    </r>
    <r>
      <rPr>
        <vertAlign val="subscript"/>
        <sz val="12"/>
        <color theme="1"/>
        <rFont val="Calibri"/>
        <family val="2"/>
        <scheme val="minor"/>
      </rPr>
      <t>2</t>
    </r>
    <r>
      <rPr>
        <sz val="12"/>
        <color theme="1"/>
        <rFont val="Calibri"/>
        <family val="2"/>
        <scheme val="minor"/>
      </rPr>
      <t xml:space="preserve"> concentration</t>
    </r>
  </si>
  <si>
    <r>
      <t>Global average CO</t>
    </r>
    <r>
      <rPr>
        <vertAlign val="subscript"/>
        <sz val="12"/>
        <color theme="1"/>
        <rFont val="Calibri"/>
        <family val="2"/>
        <scheme val="minor"/>
      </rPr>
      <t>2</t>
    </r>
    <r>
      <rPr>
        <sz val="12"/>
        <color theme="1"/>
        <rFont val="Calibri"/>
        <family val="2"/>
        <scheme val="minor"/>
      </rPr>
      <t xml:space="preserve"> concentration in parts-per-million (PPM)</t>
    </r>
  </si>
  <si>
    <r>
      <t>CO</t>
    </r>
    <r>
      <rPr>
        <vertAlign val="subscript"/>
        <sz val="12"/>
        <color theme="1"/>
        <rFont val="Calibri"/>
        <family val="2"/>
        <scheme val="minor"/>
      </rPr>
      <t>2</t>
    </r>
    <r>
      <rPr>
        <sz val="12"/>
        <color theme="1"/>
        <rFont val="Calibri"/>
        <family val="2"/>
        <scheme val="minor"/>
      </rPr>
      <t xml:space="preserve"> emissions by aggregate sector</t>
    </r>
  </si>
  <si>
    <r>
      <t>CO</t>
    </r>
    <r>
      <rPr>
        <vertAlign val="subscript"/>
        <sz val="12"/>
        <color theme="1"/>
        <rFont val="Calibri"/>
        <family val="2"/>
        <scheme val="minor"/>
      </rPr>
      <t>2</t>
    </r>
    <r>
      <rPr>
        <sz val="12"/>
        <color theme="1"/>
        <rFont val="Calibri"/>
        <family val="2"/>
        <scheme val="minor"/>
      </rPr>
      <t xml:space="preserve"> emissions (in units of MTC) by aggregate sector. Combustion emissions include all CO</t>
    </r>
    <r>
      <rPr>
        <vertAlign val="subscript"/>
        <sz val="12"/>
        <color theme="1"/>
        <rFont val="Calibri"/>
        <family val="2"/>
        <scheme val="minor"/>
      </rPr>
      <t>2</t>
    </r>
    <r>
      <rPr>
        <sz val="12"/>
        <color theme="1"/>
        <rFont val="Calibri"/>
        <family val="2"/>
        <scheme val="minor"/>
      </rPr>
      <t xml:space="preserve"> in the exhaust gas. For biofuels and bioenergy, the negative CO</t>
    </r>
    <r>
      <rPr>
        <vertAlign val="subscript"/>
        <sz val="12"/>
        <color theme="1"/>
        <rFont val="Calibri"/>
        <family val="2"/>
        <scheme val="minor"/>
      </rPr>
      <t>2</t>
    </r>
    <r>
      <rPr>
        <sz val="12"/>
        <color theme="1"/>
        <rFont val="Calibri"/>
        <family val="2"/>
        <scheme val="minor"/>
      </rPr>
      <t xml:space="preserve"> associated with biomass growth is captured in the biomass category. </t>
    </r>
  </si>
  <si>
    <r>
      <t>CO</t>
    </r>
    <r>
      <rPr>
        <vertAlign val="subscript"/>
        <sz val="12"/>
        <color theme="1"/>
        <rFont val="Calibri"/>
        <family val="2"/>
        <scheme val="minor"/>
      </rPr>
      <t>2</t>
    </r>
    <r>
      <rPr>
        <sz val="12"/>
        <color theme="1"/>
        <rFont val="Calibri"/>
        <family val="2"/>
        <scheme val="minor"/>
      </rPr>
      <t xml:space="preserve"> emissions by region</t>
    </r>
  </si>
  <si>
    <r>
      <t>Total CO</t>
    </r>
    <r>
      <rPr>
        <vertAlign val="subscript"/>
        <sz val="12"/>
        <color theme="1"/>
        <rFont val="Calibri"/>
        <family val="2"/>
        <scheme val="minor"/>
      </rPr>
      <t>2</t>
    </r>
    <r>
      <rPr>
        <sz val="12"/>
        <color theme="1"/>
        <rFont val="Calibri"/>
        <family val="2"/>
        <scheme val="minor"/>
      </rPr>
      <t xml:space="preserve"> emissions (in units of MTC) per region</t>
    </r>
  </si>
  <si>
    <r>
      <t>CO</t>
    </r>
    <r>
      <rPr>
        <vertAlign val="subscript"/>
        <sz val="12"/>
        <color theme="1"/>
        <rFont val="Calibri"/>
        <family val="2"/>
        <scheme val="minor"/>
      </rPr>
      <t>2</t>
    </r>
    <r>
      <rPr>
        <sz val="12"/>
        <color theme="1"/>
        <rFont val="Calibri"/>
        <family val="2"/>
        <scheme val="minor"/>
      </rPr>
      <t xml:space="preserve"> emissions by resource production</t>
    </r>
  </si>
  <si>
    <r>
      <t>CO</t>
    </r>
    <r>
      <rPr>
        <vertAlign val="subscript"/>
        <sz val="12"/>
        <color theme="1"/>
        <rFont val="Calibri"/>
        <family val="2"/>
        <scheme val="minor"/>
      </rPr>
      <t>2</t>
    </r>
    <r>
      <rPr>
        <sz val="12"/>
        <color theme="1"/>
        <rFont val="Calibri"/>
        <family val="2"/>
        <scheme val="minor"/>
      </rPr>
      <t xml:space="preserve"> emissions (in units of MTC) from resource production activities, including mining and oil and gas operations. These emissions are not reported in the emissions-by-technology queries.</t>
    </r>
  </si>
  <si>
    <r>
      <t>CO</t>
    </r>
    <r>
      <rPr>
        <vertAlign val="subscript"/>
        <sz val="12"/>
        <color theme="1"/>
        <rFont val="Calibri"/>
        <family val="2"/>
        <scheme val="minor"/>
      </rPr>
      <t>2</t>
    </r>
    <r>
      <rPr>
        <sz val="12"/>
        <color theme="1"/>
        <rFont val="Calibri"/>
        <family val="2"/>
        <scheme val="minor"/>
      </rPr>
      <t xml:space="preserve"> emissions by sector</t>
    </r>
  </si>
  <si>
    <r>
      <t>CO</t>
    </r>
    <r>
      <rPr>
        <vertAlign val="subscript"/>
        <sz val="12"/>
        <color theme="1"/>
        <rFont val="Calibri"/>
        <family val="2"/>
        <scheme val="minor"/>
      </rPr>
      <t>2</t>
    </r>
    <r>
      <rPr>
        <sz val="12"/>
        <color theme="1"/>
        <rFont val="Calibri"/>
        <family val="2"/>
        <scheme val="minor"/>
      </rPr>
      <t xml:space="preserve"> emissions (in units of MTC) per GCAM sector</t>
    </r>
  </si>
  <si>
    <r>
      <t>CO</t>
    </r>
    <r>
      <rPr>
        <vertAlign val="subscript"/>
        <sz val="12"/>
        <color theme="1"/>
        <rFont val="Calibri"/>
        <family val="2"/>
        <scheme val="minor"/>
      </rPr>
      <t>2</t>
    </r>
    <r>
      <rPr>
        <sz val="12"/>
        <color theme="1"/>
        <rFont val="Calibri"/>
        <family val="2"/>
        <scheme val="minor"/>
      </rPr>
      <t xml:space="preserve"> emissions by sector (no bio)</t>
    </r>
  </si>
  <si>
    <r>
      <t>CO</t>
    </r>
    <r>
      <rPr>
        <vertAlign val="subscript"/>
        <sz val="12"/>
        <color theme="1"/>
        <rFont val="Calibri"/>
        <family val="2"/>
        <scheme val="minor"/>
      </rPr>
      <t>2</t>
    </r>
    <r>
      <rPr>
        <sz val="12"/>
        <color theme="1"/>
        <rFont val="Calibri"/>
        <family val="2"/>
        <scheme val="minor"/>
      </rPr>
      <t xml:space="preserve"> emissions (in units of MTC) per GCAM sector, not including emissions from the combustion of bioenergy. Biofuels-related emissions are handled as usual, however. </t>
    </r>
  </si>
  <si>
    <r>
      <t>CO</t>
    </r>
    <r>
      <rPr>
        <vertAlign val="subscript"/>
        <sz val="12"/>
        <color theme="1"/>
        <rFont val="Calibri"/>
        <family val="2"/>
        <scheme val="minor"/>
      </rPr>
      <t>2</t>
    </r>
    <r>
      <rPr>
        <sz val="12"/>
        <color theme="1"/>
        <rFont val="Calibri"/>
        <family val="2"/>
        <scheme val="minor"/>
      </rPr>
      <t xml:space="preserve"> emissions by tech</t>
    </r>
  </si>
  <si>
    <r>
      <t>CO</t>
    </r>
    <r>
      <rPr>
        <vertAlign val="subscript"/>
        <sz val="12"/>
        <color theme="1"/>
        <rFont val="Calibri"/>
        <family val="2"/>
        <scheme val="minor"/>
      </rPr>
      <t>2</t>
    </r>
    <r>
      <rPr>
        <sz val="12"/>
        <color theme="1"/>
        <rFont val="Calibri"/>
        <family val="2"/>
        <scheme val="minor"/>
      </rPr>
      <t xml:space="preserve"> emissions (in units of MTC) by technology. This query does not include the results of “CO</t>
    </r>
    <r>
      <rPr>
        <vertAlign val="subscript"/>
        <sz val="12"/>
        <color theme="1"/>
        <rFont val="Calibri"/>
        <family val="2"/>
        <scheme val="minor"/>
      </rPr>
      <t>2</t>
    </r>
    <r>
      <rPr>
        <sz val="12"/>
        <color theme="1"/>
        <rFont val="Calibri"/>
        <family val="2"/>
        <scheme val="minor"/>
      </rPr>
      <t xml:space="preserve"> emissions by resource production”. </t>
    </r>
  </si>
  <si>
    <r>
      <t>CO</t>
    </r>
    <r>
      <rPr>
        <vertAlign val="subscript"/>
        <sz val="12"/>
        <color theme="1"/>
        <rFont val="Calibri"/>
        <family val="2"/>
        <scheme val="minor"/>
      </rPr>
      <t>2</t>
    </r>
    <r>
      <rPr>
        <sz val="12"/>
        <color theme="1"/>
        <rFont val="Calibri"/>
        <family val="2"/>
        <scheme val="minor"/>
      </rPr>
      <t xml:space="preserve"> prices</t>
    </r>
  </si>
  <si>
    <r>
      <t>Market price for CO</t>
    </r>
    <r>
      <rPr>
        <vertAlign val="subscript"/>
        <sz val="12"/>
        <color theme="1"/>
        <rFont val="Calibri"/>
        <family val="2"/>
        <scheme val="minor"/>
      </rPr>
      <t>2</t>
    </r>
    <r>
      <rPr>
        <sz val="12"/>
        <color theme="1"/>
        <rFont val="Calibri"/>
        <family val="2"/>
        <scheme val="minor"/>
      </rPr>
      <t xml:space="preserve"> reduction in 1990$s/tC</t>
    </r>
  </si>
  <si>
    <t>Coal use by aggregate sector</t>
  </si>
  <si>
    <t>Coal use at the aggregated sector level. Useful in understanding in which sectors coal is being used and how that use changes over time.</t>
  </si>
  <si>
    <t>Costs by tech and input</t>
  </si>
  <si>
    <t>Costs of technologies and fuels in 1990$s</t>
  </si>
  <si>
    <t>Costs of transport services</t>
  </si>
  <si>
    <t>Costs of providing transportation services in 1990$s</t>
  </si>
  <si>
    <t>Demand of all markets</t>
  </si>
  <si>
    <t>Demands at equilibrium prices</t>
  </si>
  <si>
    <t>Elec prices by sector</t>
  </si>
  <si>
    <t>Electricity prices in 1990$/EJ</t>
  </si>
  <si>
    <t>Elec share-weights by gen tech</t>
  </si>
  <si>
    <t>Shareweights for electric sector technologies. A value of 1 reflects no bias relative to other technologies.</t>
  </si>
  <si>
    <t>Elec share-weights by subsector</t>
  </si>
  <si>
    <t>Shareweights for electricity production subsectors. A value of 1 reflects no bias relative to other subsectors.</t>
  </si>
  <si>
    <t>Electricity generation by aggregated subsector</t>
  </si>
  <si>
    <t>Generation of electricity by major fuel category (such as coal, natural gas, wind, and solar), with electricity production with CCS reported separately.</t>
  </si>
  <si>
    <t>Electricity generation by aggregated subsector rnw detail</t>
  </si>
  <si>
    <t>Generation of electricity by major fuel category (such as coal, natural gas, wind, and solar), with electricity production with CCS and various solar and wind technologies reported separately.</t>
  </si>
  <si>
    <t>Electricity generation by cogen only</t>
  </si>
  <si>
    <t xml:space="preserve">Electricity produced by cogen and combined-heat-and-power technologies. Useful when examining cogen and CHP at the technology level. </t>
  </si>
  <si>
    <t>Electricity generation by gen and cooling tech (incl cogen)</t>
  </si>
  <si>
    <t xml:space="preserve">Generation of electricity by each combination of generation and cooling technology. This is the most detailed electric sector output. Useful for performing your own aggregations. </t>
  </si>
  <si>
    <t>Electricity generation by region (no cogen)</t>
  </si>
  <si>
    <t xml:space="preserve">Total electricity produced in each region. Industrial generation via combined-heat-and-power and co-gen are not included in this total. Useful in understanding how much electricity is produced in each region and how that quantity changes over time. </t>
  </si>
  <si>
    <t>Electricity generation by subsector</t>
  </si>
  <si>
    <t xml:space="preserve">Electricity generation at the subsector level. Useful when you are interested in broad shifts over time (e.g., changing market shares among coal, gas, wind, and solar), as opposed to detailed information about the specific coal or gas technologies. </t>
  </si>
  <si>
    <t>Electricity generation input</t>
  </si>
  <si>
    <t>Fuel used in electricity production.</t>
  </si>
  <si>
    <t>Electricity use by aggregate sector</t>
  </si>
  <si>
    <t xml:space="preserve">Electricity use at the aggregated sector level. Results include both final energy and the electricity consumed in conversion technologies (e.g., refineries). Useful in understanding in which sectors electricity is being used and how that use changes over time. </t>
  </si>
  <si>
    <t>End-use energy consumption in buildings</t>
  </si>
  <si>
    <t>Energy used across the buildings sector by fuel.</t>
  </si>
  <si>
    <t>End-use energy consumption in industry</t>
  </si>
  <si>
    <t>Energy used across the industrial sector by fuel.</t>
  </si>
  <si>
    <t>End-use energy consumption in transportation</t>
  </si>
  <si>
    <t xml:space="preserve">Energy used across the transportation sector by fuel. </t>
  </si>
  <si>
    <t>Energy inputs in electricity production (GCAM-USA)</t>
  </si>
  <si>
    <t>Quantities of various fuels used by each electricity production subsector. Useful in quantifying fuel use in the electric sector.</t>
  </si>
  <si>
    <t>Energy inputs to refining activities (GCAM-USA)</t>
  </si>
  <si>
    <t>Fuels used in producing refined liquids, including petroleum-based fuels and alternative fuels.</t>
  </si>
  <si>
    <t>Final energy consumption by aggregate sector</t>
  </si>
  <si>
    <t xml:space="preserve">Final energy, summed across fuels, but does so at the aggregated sector level. Useful in understanding which sectors consume the most energy and how their energy demands change over time. </t>
  </si>
  <si>
    <t>Final energy consumption by aggregate sector and fuel.</t>
  </si>
  <si>
    <t>Final energy consumption by fuel, at the aggregated sector level. Useful for understanding how much fuel is used in each sector.</t>
  </si>
  <si>
    <t>Final energy consumption by aggregate sector(v2)</t>
  </si>
  <si>
    <t>Similar to the prior query but combines the residential and commercial sectors into a buildings category and combines light- and heavy-duty onroad vehicles into the Transport-onroad category.</t>
  </si>
  <si>
    <t>Final energy consumption by region</t>
  </si>
  <si>
    <t xml:space="preserve">Regional totals of final energy, summing all fuels and energy services. Useful in examining how demands for energy change over time. </t>
  </si>
  <si>
    <t>Final energy consumption by sector and fuel</t>
  </si>
  <si>
    <t xml:space="preserve">Final energy by fuel but does so at the GCAM sector level. </t>
  </si>
  <si>
    <t>Final energy prices</t>
  </si>
  <si>
    <t>Prices for energy commodities in meeting end use demands in 1990$s</t>
  </si>
  <si>
    <t>Forcing total</t>
  </si>
  <si>
    <t>Climate forcing in watts per square meter</t>
  </si>
  <si>
    <t>Freight truck service output by tech (no bus)</t>
  </si>
  <si>
    <t>Onroad freight travel demand (tonne-km) met by various technologies across vehicle sizes.</t>
  </si>
  <si>
    <t>GDP per capita PPP by region</t>
  </si>
  <si>
    <t xml:space="preserve">Gross domestic product per person, with GDP converted to 1990$s US using purchasing power parity conversions for each country. </t>
  </si>
  <si>
    <t>Global mean temperature</t>
  </si>
  <si>
    <t>Global mean temperature in degrees C</t>
  </si>
  <si>
    <t>Hydrogen production by tech</t>
  </si>
  <si>
    <t>Hydrogen production by technology.</t>
  </si>
  <si>
    <t>Hydrogen use by aggregate sector</t>
  </si>
  <si>
    <t>Hydrogen use at the aggregated sector level.</t>
  </si>
  <si>
    <t>Industry final energy by tech and fuel</t>
  </si>
  <si>
    <t xml:space="preserve">Final energy used in industry by technology. Useful in understanding how and where fuels are used to meet industrial demands. </t>
  </si>
  <si>
    <t>Industry share-weights by subsector</t>
  </si>
  <si>
    <t>Shareweights for industrial subsectors. A value of 1 reflects no bias relative to other subsectors.</t>
  </si>
  <si>
    <t>Inputs by tech</t>
  </si>
  <si>
    <t>Inputs into each technology. Useful for tracking fuel and material flows.</t>
  </si>
  <si>
    <t>Natural gas use by aggregate sector</t>
  </si>
  <si>
    <t>Natural gas use at the aggregated sector level. Useful in understanding in which sectors natural gas is being used and how that use changes over time.</t>
  </si>
  <si>
    <r>
      <t>NOx, SO</t>
    </r>
    <r>
      <rPr>
        <vertAlign val="subscript"/>
        <sz val="12"/>
        <color theme="1"/>
        <rFont val="Calibri"/>
        <family val="2"/>
        <scheme val="minor"/>
      </rPr>
      <t>2</t>
    </r>
    <r>
      <rPr>
        <sz val="12"/>
        <color theme="1"/>
        <rFont val="Calibri"/>
        <family val="2"/>
        <scheme val="minor"/>
      </rPr>
      <t>, PM</t>
    </r>
    <r>
      <rPr>
        <vertAlign val="subscript"/>
        <sz val="12"/>
        <color theme="1"/>
        <rFont val="Calibri"/>
        <family val="2"/>
        <scheme val="minor"/>
      </rPr>
      <t>2.5</t>
    </r>
    <r>
      <rPr>
        <sz val="12"/>
        <color theme="1"/>
        <rFont val="Calibri"/>
        <family val="2"/>
        <scheme val="minor"/>
      </rPr>
      <t xml:space="preserve"> by aggregate sector</t>
    </r>
  </si>
  <si>
    <t>Sectoral emissions of several air pollutants (in Tg, which is equivalent to million metric tonnes)</t>
  </si>
  <si>
    <r>
      <t>NOx, SO</t>
    </r>
    <r>
      <rPr>
        <vertAlign val="subscript"/>
        <sz val="12"/>
        <color theme="1"/>
        <rFont val="Calibri"/>
        <family val="2"/>
        <scheme val="minor"/>
      </rPr>
      <t>2</t>
    </r>
    <r>
      <rPr>
        <sz val="12"/>
        <color theme="1"/>
        <rFont val="Calibri"/>
        <family val="2"/>
        <scheme val="minor"/>
      </rPr>
      <t>, PM</t>
    </r>
    <r>
      <rPr>
        <vertAlign val="subscript"/>
        <sz val="12"/>
        <color theme="1"/>
        <rFont val="Calibri"/>
        <family val="2"/>
        <scheme val="minor"/>
      </rPr>
      <t>2.5</t>
    </r>
    <r>
      <rPr>
        <sz val="12"/>
        <color theme="1"/>
        <rFont val="Calibri"/>
        <family val="2"/>
        <scheme val="minor"/>
      </rPr>
      <t xml:space="preserve"> by region</t>
    </r>
  </si>
  <si>
    <t>Total emissions of several air pollutants (in Tg, which is equivalent to million metric tonnes)</t>
  </si>
  <si>
    <r>
      <t>NOx, SO</t>
    </r>
    <r>
      <rPr>
        <vertAlign val="subscript"/>
        <sz val="12"/>
        <color theme="1"/>
        <rFont val="Calibri"/>
        <family val="2"/>
        <scheme val="minor"/>
      </rPr>
      <t>2</t>
    </r>
    <r>
      <rPr>
        <sz val="12"/>
        <color theme="1"/>
        <rFont val="Calibri"/>
        <family val="2"/>
        <scheme val="minor"/>
      </rPr>
      <t>, PM</t>
    </r>
    <r>
      <rPr>
        <vertAlign val="subscript"/>
        <sz val="12"/>
        <color theme="1"/>
        <rFont val="Calibri"/>
        <family val="2"/>
        <scheme val="minor"/>
      </rPr>
      <t>2.5</t>
    </r>
    <r>
      <rPr>
        <sz val="12"/>
        <color theme="1"/>
        <rFont val="Calibri"/>
        <family val="2"/>
        <scheme val="minor"/>
      </rPr>
      <t xml:space="preserve"> by sector</t>
    </r>
  </si>
  <si>
    <r>
      <t>NOx, SO</t>
    </r>
    <r>
      <rPr>
        <vertAlign val="subscript"/>
        <sz val="12"/>
        <color theme="1"/>
        <rFont val="Calibri"/>
        <family val="2"/>
        <scheme val="minor"/>
      </rPr>
      <t>2</t>
    </r>
    <r>
      <rPr>
        <sz val="12"/>
        <color theme="1"/>
        <rFont val="Calibri"/>
        <family val="2"/>
        <scheme val="minor"/>
      </rPr>
      <t>, PM</t>
    </r>
    <r>
      <rPr>
        <vertAlign val="subscript"/>
        <sz val="12"/>
        <color theme="1"/>
        <rFont val="Calibri"/>
        <family val="2"/>
        <scheme val="minor"/>
      </rPr>
      <t>2.5</t>
    </r>
    <r>
      <rPr>
        <sz val="12"/>
        <color theme="1"/>
        <rFont val="Calibri"/>
        <family val="2"/>
        <scheme val="minor"/>
      </rPr>
      <t xml:space="preserve"> by tech</t>
    </r>
  </si>
  <si>
    <t>Emissions of several air pollutants by technology</t>
  </si>
  <si>
    <t>Outputs by tech</t>
  </si>
  <si>
    <t>Outputs from each technology. Useful for tracking fuel and material flows.</t>
  </si>
  <si>
    <t>Passenger car and truck service output by tech</t>
  </si>
  <si>
    <t>Onroad light-duty passenger travel demands (pass-km) met by various technologies across vehicle sizes.</t>
  </si>
  <si>
    <t>Population by region</t>
  </si>
  <si>
    <t>Exogenously determined population by region (thousands). Note: USA population is reported both at the state and national level. Do not sum over population USA and states to avoid double-counting.</t>
  </si>
  <si>
    <t>Prices of all markets</t>
  </si>
  <si>
    <t>Market prices in 1990$s</t>
  </si>
  <si>
    <t>Primary energy consumption by region (direct equivalent)</t>
  </si>
  <si>
    <t>Primary energy consumption without converting wind and solar to fossil equivalents. Useful in examining how resource consumption changes over time.</t>
  </si>
  <si>
    <t>Refined liquids production by tech</t>
  </si>
  <si>
    <t xml:space="preserve">Quantity (EJ) of liquid fuels produced by various technologies, such as oil refining, corn and cellulosic ethanol production, biodiesel, and flow-through gasoline fuels. Useful in understanding the liquid fuel mix, including the fraction from alternative fuel sources. </t>
  </si>
  <si>
    <t>Refined liquids use by aggregate sector</t>
  </si>
  <si>
    <t>Refined liquids (e.g., gasoline, diesel, and biofuels) use at the aggregated sector level. Useful in understanding in which sectors liquid fuels are being used and how that use changes over time.</t>
  </si>
  <si>
    <t>Refining and oil share-weights by subsector</t>
  </si>
  <si>
    <t>Shareweights for refining subsectors. A value of 1 reflects no bias relative to other subsectors.</t>
  </si>
  <si>
    <t xml:space="preserve">Refining share-weights by tech </t>
  </si>
  <si>
    <t>Shareweights for refining technologies. A value of 1 reflects no bias relative to other technologies.</t>
  </si>
  <si>
    <t>Supply of all markets</t>
  </si>
  <si>
    <t>Supplies at the equilibrium prices</t>
  </si>
  <si>
    <t>Transport final energy by tech and fuel</t>
  </si>
  <si>
    <t>Final energy used by technology in meeting end use service demands. Useful in understanding sectoral fuel use and the impacts of changes in vehicle efficiency.</t>
  </si>
  <si>
    <t>Transport service output by tech</t>
  </si>
  <si>
    <t>Transportation service outputs met by various technologies and fuels. Useful in understanding the market penetrations of alternative fuel vehicles.</t>
  </si>
  <si>
    <t>Transport service output by tech (new capacity)</t>
  </si>
  <si>
    <t>Vintage-specific transportation service outputs met by new sales (in units of pass-km).</t>
  </si>
  <si>
    <t>Transport subsector share-weights</t>
  </si>
  <si>
    <t>Shareweights for transportation subsectors. A value of 1 reflects no bias relative to other subsectors.</t>
  </si>
  <si>
    <t>Transport tech share-weights</t>
  </si>
  <si>
    <t>Shareweights for transportation technologies. A value of 1 reflects no bias relative to other technologies.</t>
  </si>
  <si>
    <t>Water consumption by state, sector, basin (includes desal)</t>
  </si>
  <si>
    <t>Water consumed in units of km cubed. Does not include quantity replaced into reservoir, river, etc.</t>
  </si>
  <si>
    <t>Water withdrawals by state, sector, basin (include desal)</t>
  </si>
  <si>
    <t>Water withdrawals in units of km cubed</t>
  </si>
  <si>
    <t>scenario</t>
  </si>
  <si>
    <t>region</t>
  </si>
  <si>
    <t>subsector</t>
  </si>
  <si>
    <t>Units</t>
  </si>
  <si>
    <t>GCAM7.0,date=2023-13-11T12:55:55-05:00</t>
  </si>
  <si>
    <t>Total</t>
  </si>
  <si>
    <t>biomass</t>
  </si>
  <si>
    <t>coal</t>
  </si>
  <si>
    <t>gas</t>
  </si>
  <si>
    <t>hydro</t>
  </si>
  <si>
    <t>hydrogen</t>
  </si>
  <si>
    <t>refined liquids</t>
  </si>
  <si>
    <t>solar PV</t>
  </si>
  <si>
    <t>solar rooftop PV</t>
  </si>
  <si>
    <t>wind offshore</t>
  </si>
  <si>
    <t>wind onshore</t>
  </si>
  <si>
    <t>nuclear</t>
  </si>
  <si>
    <t>solar CSP</t>
  </si>
  <si>
    <t>geo</t>
  </si>
  <si>
    <t>GLIMPSE-1.1-Ref,date=2023-3-11T11:37:16-04:00</t>
  </si>
  <si>
    <t>battery</t>
  </si>
  <si>
    <t>Year</t>
  </si>
  <si>
    <t>Value</t>
  </si>
  <si>
    <t>fuel</t>
  </si>
  <si>
    <t>solar</t>
  </si>
  <si>
    <t>wind</t>
  </si>
  <si>
    <t>oil</t>
  </si>
  <si>
    <t>technology</t>
  </si>
  <si>
    <t>gas to liquids</t>
  </si>
  <si>
    <t>oil refining</t>
  </si>
  <si>
    <t>BTL with hydrogen</t>
  </si>
  <si>
    <t>FT biofuels</t>
  </si>
  <si>
    <t>biodiesel</t>
  </si>
  <si>
    <t>cellulosic ethanol</t>
  </si>
  <si>
    <t>corn ethanol</t>
  </si>
  <si>
    <t>biomass to H2</t>
  </si>
  <si>
    <t>electrolysis</t>
  </si>
  <si>
    <t>natural gas steam reforming</t>
  </si>
  <si>
    <t>thermal splitting</t>
  </si>
  <si>
    <t>sector</t>
  </si>
  <si>
    <t>bldgs-commercial</t>
  </si>
  <si>
    <t>bldgs-residential</t>
  </si>
  <si>
    <t>industry</t>
  </si>
  <si>
    <t>transport-ALM</t>
  </si>
  <si>
    <t>transport-HDV</t>
  </si>
  <si>
    <t>transport-LDV</t>
  </si>
  <si>
    <t>fuel production</t>
  </si>
  <si>
    <t>electricity</t>
  </si>
  <si>
    <t>input</t>
  </si>
  <si>
    <t>trn_pass_road_LDV_4W</t>
  </si>
  <si>
    <t>comm cooling</t>
  </si>
  <si>
    <t>air conditioning</t>
  </si>
  <si>
    <t>air conditioning hi-eff</t>
  </si>
  <si>
    <t>gas cooling</t>
  </si>
  <si>
    <t>comm heating</t>
  </si>
  <si>
    <t>coal furnace</t>
  </si>
  <si>
    <t>electric furnace</t>
  </si>
  <si>
    <t>electric heat pump</t>
  </si>
  <si>
    <t>fuel furnace</t>
  </si>
  <si>
    <t>gas furnace</t>
  </si>
  <si>
    <t>gas furnace hi-eff</t>
  </si>
  <si>
    <t>wood furnace</t>
  </si>
  <si>
    <t>comm hot water</t>
  </si>
  <si>
    <t>electric heat pump water heater</t>
  </si>
  <si>
    <t>electric resistance water heater</t>
  </si>
  <si>
    <t>fuel water heater</t>
  </si>
  <si>
    <t>gas water heater</t>
  </si>
  <si>
    <t>gas water heater hi-eff</t>
  </si>
  <si>
    <t>comm lighting</t>
  </si>
  <si>
    <t>fluorescent</t>
  </si>
  <si>
    <t>petalumen-hours</t>
  </si>
  <si>
    <t>incandescent</t>
  </si>
  <si>
    <t>solid state</t>
  </si>
  <si>
    <t>resid cooling</t>
  </si>
  <si>
    <t>resid heating</t>
  </si>
  <si>
    <t>fuel furnace hi-eff</t>
  </si>
  <si>
    <t>resid hot water</t>
  </si>
  <si>
    <t>electric resistance water heater hi-eff</t>
  </si>
  <si>
    <t>fuel water heater hi-eff</t>
  </si>
  <si>
    <t>resid lighting</t>
  </si>
  <si>
    <t>million pass-km</t>
  </si>
  <si>
    <t>Hybrid Liquids</t>
  </si>
  <si>
    <t>trn_freight_road</t>
  </si>
  <si>
    <t>million ton-km</t>
  </si>
  <si>
    <t>NG</t>
  </si>
  <si>
    <t>Bus</t>
  </si>
  <si>
    <t>Domestic Aviation</t>
  </si>
  <si>
    <t>International Aviation</t>
  </si>
  <si>
    <t>Freight Rail</t>
  </si>
  <si>
    <t>Domestic Ship</t>
  </si>
  <si>
    <t>International Ship</t>
  </si>
  <si>
    <t>biomass growth</t>
  </si>
  <si>
    <t>GHG</t>
  </si>
  <si>
    <t>Sector</t>
  </si>
  <si>
    <t>NOx</t>
  </si>
  <si>
    <t>industrial processes</t>
  </si>
  <si>
    <t>urban processes</t>
  </si>
  <si>
    <t>UnmanagedLand</t>
  </si>
  <si>
    <t>SO2</t>
  </si>
  <si>
    <t>PM2.5</t>
  </si>
  <si>
    <t>AEO2022</t>
  </si>
  <si>
    <t>natural gas</t>
  </si>
  <si>
    <t>hydropower</t>
  </si>
  <si>
    <t>other renewable</t>
  </si>
  <si>
    <t xml:space="preserve">other </t>
  </si>
  <si>
    <t>GCAM</t>
  </si>
  <si>
    <t>Delta</t>
  </si>
  <si>
    <t>petroleum</t>
  </si>
  <si>
    <t>renewables</t>
  </si>
  <si>
    <t>commercial</t>
  </si>
  <si>
    <t>residential</t>
  </si>
  <si>
    <t>transport</t>
  </si>
  <si>
    <t>Other</t>
  </si>
  <si>
    <t>tons</t>
  </si>
  <si>
    <t>NH3</t>
  </si>
  <si>
    <t>2016v2 platform</t>
  </si>
  <si>
    <t>egu</t>
  </si>
  <si>
    <t>buildings</t>
  </si>
  <si>
    <t>onroad</t>
  </si>
  <si>
    <t>air</t>
  </si>
  <si>
    <t>rail</t>
  </si>
  <si>
    <t>marine</t>
  </si>
  <si>
    <t>total</t>
  </si>
  <si>
    <t>AK</t>
  </si>
  <si>
    <t>AL</t>
  </si>
  <si>
    <t>AR</t>
  </si>
  <si>
    <t>AZ</t>
  </si>
  <si>
    <t>CA</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</si>
  <si>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</si>
  <si>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</si>
  <si>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</si>
  <si>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</si>
  <si>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</si>
  <si>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</si>
  <si>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</si>
  <si>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</si>
  <si>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</si>
  <si>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</si>
  <si>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</si>
  <si>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</si>
  <si>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</si>
  <si>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</si>
  <si>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</si>
  <si>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</si>
  <si>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</si>
  <si>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</si>
  <si>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</si>
  <si>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</si>
  <si>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</si>
  <si>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</si>
  <si>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</si>
  <si>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</si>
  <si>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</si>
  <si>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</si>
  <si>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</si>
  <si>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</si>
  <si>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</si>
  <si>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</si>
  <si>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</si>
  <si>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</si>
  <si>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RI</t>
  </si>
  <si>
    <t>SC</t>
  </si>
  <si>
    <t>SD</t>
  </si>
  <si>
    <t>TN</t>
  </si>
  <si>
    <t>TX</t>
  </si>
  <si>
    <t>USA</t>
  </si>
  <si>
    <t>UT</t>
  </si>
  <si>
    <t>VA</t>
  </si>
  <si>
    <t>VT</t>
  </si>
  <si>
    <t>WA</t>
  </si>
  <si>
    <t>WI</t>
  </si>
  <si>
    <t>WV</t>
  </si>
  <si>
    <t>WY</t>
  </si>
  <si>
    <t>GLIMPSE1.1-Tax-100C-5pct,date=2023-16-11T14:01:10-05:00</t>
  </si>
  <si>
    <t>Differences</t>
  </si>
  <si>
    <t>biomass w/CCS</t>
  </si>
  <si>
    <t>coal w/CCS</t>
  </si>
  <si>
    <t>gas w/CCS</t>
  </si>
  <si>
    <t>refined liquids w/CCS</t>
  </si>
  <si>
    <t>coal to liquids CCS level 1</t>
  </si>
  <si>
    <t>coal to liquids CCS level 2</t>
  </si>
  <si>
    <t>FT biofuels CCS level 1</t>
  </si>
  <si>
    <t>FT biofuels CCS level 2</t>
  </si>
  <si>
    <t>cellulosic ethanol CCS level 1</t>
  </si>
  <si>
    <t>cellulosic ethanol CCS level 2</t>
  </si>
  <si>
    <t>output</t>
  </si>
  <si>
    <t>GLIMPSE1.1-Tax-100C-5pct-GLIMPSE-1.1-Ref</t>
  </si>
  <si>
    <t>backup_electricity</t>
  </si>
  <si>
    <t>gas (steam/CT)</t>
  </si>
  <si>
    <t>pct (EJ)</t>
  </si>
  <si>
    <t>OtherGrain</t>
  </si>
  <si>
    <t>OtherGrain_TexasCst</t>
  </si>
  <si>
    <t>OtherGrain_TexasCst_IRR_hi</t>
  </si>
  <si>
    <t>Wheat</t>
  </si>
  <si>
    <t>Wheat_MissouriR</t>
  </si>
  <si>
    <t>Wheat_MissouriR_IRR_hi</t>
  </si>
  <si>
    <t>RootTuber</t>
  </si>
  <si>
    <t>RootTuber_UsaCstSE</t>
  </si>
  <si>
    <t>RootTuber_UsaCstSE_RFD_hi</t>
  </si>
  <si>
    <t>SugarCrop</t>
  </si>
  <si>
    <t>SugarCrop_MissppRN</t>
  </si>
  <si>
    <t>SugarCrop_MissppRN_RFD_hi</t>
  </si>
  <si>
    <t>SugarCrop_MissouriR</t>
  </si>
  <si>
    <t>SugarCrop_MissouriR_RFD_hi</t>
  </si>
  <si>
    <t>RootTuber_UsaCstSE_IRR_hi</t>
  </si>
  <si>
    <t>OtherGrain_MissppRN</t>
  </si>
  <si>
    <t>OtherGrain_MissppRN_IRR_hi</t>
  </si>
  <si>
    <t>OtherGrain_MissppRN_RFD_hi</t>
  </si>
  <si>
    <t>Wheat_TexasCst</t>
  </si>
  <si>
    <t>Wheat_TexasCst_IRR_lo</t>
  </si>
  <si>
    <t>OtherGrainC4_TexasCst</t>
  </si>
  <si>
    <t>OtherGrainC4_TexasCst_IRR_hi</t>
  </si>
  <si>
    <t>OtherGrainC4_TexasCst_RFD_hi</t>
  </si>
  <si>
    <t>Rice</t>
  </si>
  <si>
    <t>Rice_TexasCst</t>
  </si>
  <si>
    <t>Rice_TexasCst_IRR_hi</t>
  </si>
  <si>
    <t>Rice_TexasCst_RFD_hi</t>
  </si>
  <si>
    <t>OtherGrainC4_MissouriR</t>
  </si>
  <si>
    <t>OtherGrainC4_MissouriR_RFD_hi</t>
  </si>
  <si>
    <t>SugarCrop_MissouriR_IRR_hi</t>
  </si>
  <si>
    <t>Vegetables</t>
  </si>
  <si>
    <t>Vegetables_ArkWhtRedR</t>
  </si>
  <si>
    <t>Vegetables_ArkWhtRedR_RFD_hi</t>
  </si>
  <si>
    <t>Wheat_TennR</t>
  </si>
  <si>
    <t>Wheat_TennR_RFD_lo</t>
  </si>
  <si>
    <t>OtherGrainC4_MissouriR_IRR_hi</t>
  </si>
  <si>
    <t>Rice_MissppRS</t>
  </si>
  <si>
    <t>Rice_MissppRS_RFD_hi</t>
  </si>
  <si>
    <t>Wheat_TexasCst_RFD_lo</t>
  </si>
  <si>
    <t>Rice_MissppRS_IRR_hi</t>
  </si>
  <si>
    <t>Vegetables_GreatLakes</t>
  </si>
  <si>
    <t>Vegetables_GreatLakes_RFD_hi</t>
  </si>
  <si>
    <t>Vegetables_GreatLakes_IRR_hi</t>
  </si>
  <si>
    <t>Wheat_ArkWhtRedR</t>
  </si>
  <si>
    <t>Wheat_ArkWhtRedR_IRR_lo</t>
  </si>
  <si>
    <t>Vegetables_MissouriR</t>
  </si>
  <si>
    <t>Vegetables_MissouriR_RFD_hi</t>
  </si>
  <si>
    <t>Vegetables_MissppRN</t>
  </si>
  <si>
    <t>Vegetables_MissppRN_RFD_lo</t>
  </si>
  <si>
    <t>OtherGrainC4_ArkWhtRedR</t>
  </si>
  <si>
    <t>OtherGrainC4_ArkWhtRedR_IRR_hi</t>
  </si>
  <si>
    <t>Wheat_RioGrande</t>
  </si>
  <si>
    <t>Wheat_RioGrande_RFD_lo</t>
  </si>
  <si>
    <t>Fruits</t>
  </si>
  <si>
    <t>FruitsTree_California</t>
  </si>
  <si>
    <t>FruitsTree_California_IRR_hi</t>
  </si>
  <si>
    <t>Rice_ArkWhtRedR</t>
  </si>
  <si>
    <t>Rice_ArkWhtRedR_IRR_hi</t>
  </si>
  <si>
    <t>OtherGrainC4_UsaColoRS</t>
  </si>
  <si>
    <t>OtherGrainC4_UsaColoRS_IRR_hi</t>
  </si>
  <si>
    <t>Wheat_OhioR</t>
  </si>
  <si>
    <t>Wheat_OhioR_IRR_lo</t>
  </si>
  <si>
    <t>Wheat_UsaColoRS</t>
  </si>
  <si>
    <t>Wheat_UsaColoRS_IRR_lo</t>
  </si>
  <si>
    <t>OtherGrainC4_OhioR</t>
  </si>
  <si>
    <t>OtherGrainC4_OhioR_RFD_hi</t>
  </si>
  <si>
    <t>FruitsTree_UsaColoRS</t>
  </si>
  <si>
    <t>FruitsTree_UsaColoRS_IRR_hi</t>
  </si>
  <si>
    <t>Wheat_UsaCstE</t>
  </si>
  <si>
    <t>Wheat_UsaCstE_IRR_lo</t>
  </si>
  <si>
    <t>OtherGrainC4_UsaCstE</t>
  </si>
  <si>
    <t>OtherGrainC4_UsaCstE_RFD_hi</t>
  </si>
  <si>
    <t>OtherGrain_TexasCst_RFD_lo</t>
  </si>
  <si>
    <t>OtherGrain_ArkWhtRedR</t>
  </si>
  <si>
    <t>OtherGrain_ArkWhtRedR_RFD_lo</t>
  </si>
  <si>
    <t>Wheat_ArkWhtRedR_RFD_lo</t>
  </si>
  <si>
    <t>Fruits_MissouriR</t>
  </si>
  <si>
    <t>Fruits_MissouriR_RFD_hi</t>
  </si>
  <si>
    <t>Vegetables_UsaCstE</t>
  </si>
  <si>
    <t>Vegetables_UsaCstE_RFD_hi</t>
  </si>
  <si>
    <t>Vegetables_UsaCstE_IRR_hi</t>
  </si>
  <si>
    <t>Wheat_MissouriR_IRR_lo</t>
  </si>
  <si>
    <t>Wheat_OhioR_RFD_lo</t>
  </si>
  <si>
    <t>Wheat_California</t>
  </si>
  <si>
    <t>Wheat_California_RFD_lo</t>
  </si>
  <si>
    <t>Legumes</t>
  </si>
  <si>
    <t>Legumes_UsaPacNW</t>
  </si>
  <si>
    <t>Legumes_UsaPacNW_IRR_hi</t>
  </si>
  <si>
    <t>Legumes_UsaPacNW_RFD_hi</t>
  </si>
  <si>
    <t>Wheat_UsaCstE_RFD_lo</t>
  </si>
  <si>
    <t>Wheat_UsaPacNW</t>
  </si>
  <si>
    <t>Wheat_UsaPacNW_IRR_lo</t>
  </si>
  <si>
    <t>OtherGrainC4_MissppRN</t>
  </si>
  <si>
    <t>OtherGrainC4_MissppRN_RFD_hi</t>
  </si>
  <si>
    <t>Wheat_GreatLakes</t>
  </si>
  <si>
    <t>Wheat_GreatLakes_IRR_lo</t>
  </si>
  <si>
    <t>OtherGrain_UsaCstSE</t>
  </si>
  <si>
    <t>OtherGrain_UsaCstSE_RFD_lo</t>
  </si>
  <si>
    <t>OilCrop</t>
  </si>
  <si>
    <t>OilCrop_California</t>
  </si>
  <si>
    <t>OilCrop_California_IRR_lo</t>
  </si>
  <si>
    <t>OtherGrain_UsaCstE</t>
  </si>
  <si>
    <t>OtherGrain_UsaCstE_IRR_hi</t>
  </si>
  <si>
    <t>OtherGrain_UsaCstE_RFD_hi</t>
  </si>
  <si>
    <t>Wheat_MissouriR_RFD_lo</t>
  </si>
  <si>
    <t>OtherGrain_California</t>
  </si>
  <si>
    <t>OtherGrain_California_RFD_hi</t>
  </si>
  <si>
    <t>OtherGrain_RioGrande</t>
  </si>
  <si>
    <t>OtherGrain_RioGrande_IRR_hi</t>
  </si>
  <si>
    <t>Wheat_GreatLakes_RFD_lo</t>
  </si>
  <si>
    <t>Wheat_MissppRN</t>
  </si>
  <si>
    <t>Wheat_MissppRN_RFD_lo</t>
  </si>
  <si>
    <t>Wheat_UsaPacNW_RFD_lo</t>
  </si>
  <si>
    <t>OtherGrain_MissouriR</t>
  </si>
  <si>
    <t>OtherGrain_MissouriR_RFD_hi</t>
  </si>
  <si>
    <t>FruitsTree_UsaCstSE</t>
  </si>
  <si>
    <t>FruitsTree_UsaCstSE_IRR_hi</t>
  </si>
  <si>
    <t>Wheat_GreatBasin</t>
  </si>
  <si>
    <t>Wheat_GreatBasin_IRR_lo</t>
  </si>
  <si>
    <t>Legumes_California</t>
  </si>
  <si>
    <t>Legumes_California_IRR_hi</t>
  </si>
  <si>
    <t>Legumes_California_RFD_hi</t>
  </si>
  <si>
    <t>OtherGrain_MissouriR_IRR_hi</t>
  </si>
  <si>
    <t>SugarCrop_California</t>
  </si>
  <si>
    <t>SugarCrop_California_RFD_lo</t>
  </si>
  <si>
    <t>Vegetables_OhioR</t>
  </si>
  <si>
    <t>Vegetables_OhioR_RFD_hi</t>
  </si>
  <si>
    <t>Legumes_MissouriR</t>
  </si>
  <si>
    <t>Legumes_MissouriR_RFD_hi</t>
  </si>
  <si>
    <t>Legumes_MissouriR_IRR_hi</t>
  </si>
  <si>
    <t>OilCrop_NelsonR</t>
  </si>
  <si>
    <t>OilCrop_NelsonR_RFD_lo</t>
  </si>
  <si>
    <t>OtherGrain_OhioR</t>
  </si>
  <si>
    <t>OtherGrain_OhioR_RFD_lo</t>
  </si>
  <si>
    <t>Legumes_UsaColoRN</t>
  </si>
  <si>
    <t>Legumes_UsaColoRN_IRR_hi</t>
  </si>
  <si>
    <t>OtherGrain_UsaColoRS</t>
  </si>
  <si>
    <t>OtherGrain_UsaColoRS_IRR_hi</t>
  </si>
  <si>
    <t>OtherGrainC4_UsaCstSE</t>
  </si>
  <si>
    <t>OtherGrainC4_UsaCstSE_RFD_lo</t>
  </si>
  <si>
    <t>RootTuber_UsaCstSE_IRR_lo</t>
  </si>
  <si>
    <t>RootTuber_UsaCstSE_RFD_lo</t>
  </si>
  <si>
    <t>Vegetables_TexasCst</t>
  </si>
  <si>
    <t>Vegetables_TexasCst_IRR_hi</t>
  </si>
  <si>
    <t>Vegetables_TexasCst_RFD_hi</t>
  </si>
  <si>
    <t>Rice_UsaCstSE</t>
  </si>
  <si>
    <t>Rice_UsaCstSE_IRR_lo</t>
  </si>
  <si>
    <t>OilCrop_MissouriR</t>
  </si>
  <si>
    <t>OilCrop_MissouriR_RFD_hi</t>
  </si>
  <si>
    <t>OtherGrainC4_TexasCst_IRR_lo</t>
  </si>
  <si>
    <t>OtherGrainC4_TexasCst_RFD_lo</t>
  </si>
  <si>
    <t>Wheat_NelsonR</t>
  </si>
  <si>
    <t>Wheat_NelsonR_RFD_lo</t>
  </si>
  <si>
    <t>Legumes_MissppRN</t>
  </si>
  <si>
    <t>Legumes_MissppRN_IRR_hi</t>
  </si>
  <si>
    <t>Legumes_MissppRN_RFD_hi</t>
  </si>
  <si>
    <t>Rice_TexasCst_IRR_lo</t>
  </si>
  <si>
    <t>Rice_TexasCst_RFD_lo</t>
  </si>
  <si>
    <t>Legumes_GreatLakes</t>
  </si>
  <si>
    <t>Legumes_GreatLakes_IRR_hi</t>
  </si>
  <si>
    <t>Legumes_GreatLakes_RFD_hi</t>
  </si>
  <si>
    <t>RootTuber_TexasCst</t>
  </si>
  <si>
    <t>RootTuber_TexasCst_RFD_hi</t>
  </si>
  <si>
    <t>RootTuber_TexasCst_IRR_hi</t>
  </si>
  <si>
    <t>OtherGrainC4_RioGrande</t>
  </si>
  <si>
    <t>OtherGrainC4_RioGrande_IRR_lo</t>
  </si>
  <si>
    <t>OilCrop_MissouriR_IRR_hi</t>
  </si>
  <si>
    <t>OtherGrainC4_RioGrande_RFD_lo</t>
  </si>
  <si>
    <t>OtherGrain_UsaPacNW</t>
  </si>
  <si>
    <t>OtherGrain_UsaPacNW_IRR_hi</t>
  </si>
  <si>
    <t>OtherGrain_UsaPacNW_RFD_hi</t>
  </si>
  <si>
    <t>SugarCrop_UsaPacNW</t>
  </si>
  <si>
    <t>SugarCrop_UsaPacNW_IRR_lo</t>
  </si>
  <si>
    <t>OtherGrainC4_MissppRS</t>
  </si>
  <si>
    <t>OtherGrainC4_MissppRS_IRR_lo</t>
  </si>
  <si>
    <t>OtherGrainC4_MissppRS_RFD_lo</t>
  </si>
  <si>
    <t>SugarCrop_GreatLakes</t>
  </si>
  <si>
    <t>SugarCrop_GreatLakes_RFD_lo</t>
  </si>
  <si>
    <t>SugarCrop_MissouriR_RFD_lo</t>
  </si>
  <si>
    <t>SugarCrop_MissppRN_RFD_lo</t>
  </si>
  <si>
    <t>OtherGrain_MissppRN_IRR_lo</t>
  </si>
  <si>
    <t>OtherGrain_MissppRN_RFD_lo</t>
  </si>
  <si>
    <t>Rice_MissppRS_RFD_lo</t>
  </si>
  <si>
    <t>SugarCrop_MissouriR_IRR_lo</t>
  </si>
  <si>
    <t>Vegetables_UsaPacNW</t>
  </si>
  <si>
    <t>Vegetables_UsaPacNW_IRR_lo</t>
  </si>
  <si>
    <t>Rice_MissppRS_IRR_lo</t>
  </si>
  <si>
    <t>OtherGrainC4_ArkWhtRedR_IRR_lo</t>
  </si>
  <si>
    <t>OtherGrain_GreatLakes</t>
  </si>
  <si>
    <t>OtherGrain_GreatLakes_IRR_lo</t>
  </si>
  <si>
    <t>OtherGrain_GreatLakes_RFD_lo</t>
  </si>
  <si>
    <t>Rice_California</t>
  </si>
  <si>
    <t>Rice_California_IRR_lo</t>
  </si>
  <si>
    <t>OtherGrainC4_ArkWhtRedR_RFD_lo</t>
  </si>
  <si>
    <t>FruitsTree_California_IRR_lo</t>
  </si>
  <si>
    <t>RootTuber_California</t>
  </si>
  <si>
    <t>RootTuber_California_IRR_hi</t>
  </si>
  <si>
    <t>MiscCrop</t>
  </si>
  <si>
    <t>MiscCrop_UsaCstSE</t>
  </si>
  <si>
    <t>MiscCrop_UsaCstSE_IRR_hi</t>
  </si>
  <si>
    <t>MiscCrop_UsaCstSE_RFD_hi</t>
  </si>
  <si>
    <t>OtherGrainC4_MissouriR_IRR_lo</t>
  </si>
  <si>
    <t>OtherGrainC4_MissouriR_RFD_lo</t>
  </si>
  <si>
    <t>Rice_ArkWhtRedR_IRR_lo</t>
  </si>
  <si>
    <t>Vegetables_MissouriR_RFD_lo</t>
  </si>
  <si>
    <t>RootTuber_UsaCstNE</t>
  </si>
  <si>
    <t>RootTuber_UsaCstNE_IRR_hi</t>
  </si>
  <si>
    <t>RootTuber_UsaCstNE_RFD_hi</t>
  </si>
  <si>
    <t>FruitsTree_GreatLakes</t>
  </si>
  <si>
    <t>FruitsTree_GreatLakes_IRR_hi</t>
  </si>
  <si>
    <t>FruitsTree_GreatLakes_RFD_hi</t>
  </si>
  <si>
    <t>OtherGrainC4_OhioR_RFD_lo</t>
  </si>
  <si>
    <t>Vegetables_GreatLakes_RFD_lo</t>
  </si>
  <si>
    <t>Legumes_NelsonR</t>
  </si>
  <si>
    <t>Legumes_NelsonR_IRR_hi</t>
  </si>
  <si>
    <t>Legumes_NelsonR_RFD_hi</t>
  </si>
  <si>
    <t>OtherGrain_California_IRR_lo</t>
  </si>
  <si>
    <t>OtherGrain_RioGrande_IRR_lo</t>
  </si>
  <si>
    <t>OtherGrain_GreatBasin</t>
  </si>
  <si>
    <t>OtherGrain_GreatBasin_IRR_hi</t>
  </si>
  <si>
    <t>OtherGrain_GreatBasin_RFD_hi</t>
  </si>
  <si>
    <t>FruitsTree_UsaCstSE_IRR_lo</t>
  </si>
  <si>
    <t>Fruits_MissouriR_RFD_lo</t>
  </si>
  <si>
    <t>OtherGrain_UsaCstE_IRR_lo</t>
  </si>
  <si>
    <t>OtherGrain_UsaCstE_RFD_lo</t>
  </si>
  <si>
    <t>OtherGrain_NelsonR</t>
  </si>
  <si>
    <t>OtherGrain_NelsonR_RFD_hi</t>
  </si>
  <si>
    <t>RootTuber_RioGrande</t>
  </si>
  <si>
    <t>RootTuber_RioGrande_IRR_hi</t>
  </si>
  <si>
    <t>Vegetables_UsaCstSE</t>
  </si>
  <si>
    <t>Vegetables_UsaCstSE_RFD_hi</t>
  </si>
  <si>
    <t>Vegetables_UsaCstSE_IRR_hi</t>
  </si>
  <si>
    <t>Corn</t>
  </si>
  <si>
    <t>CornC4_MissouriR</t>
  </si>
  <si>
    <t>CornC4_MissouriR_RFD_lo</t>
  </si>
  <si>
    <t>SugarCrop_NelsonR</t>
  </si>
  <si>
    <t>SugarCrop_NelsonR_RFD_lo</t>
  </si>
  <si>
    <t>OtherGrainC4_MissppRN_RFD_lo</t>
  </si>
  <si>
    <t>Vegetables_TexasCst_RFD_lo</t>
  </si>
  <si>
    <t>Legumes_UsaPacNW_IRR_lo</t>
  </si>
  <si>
    <t>Legumes_UsaPacNW_RFD_lo</t>
  </si>
  <si>
    <t>CornC4_MissppRN</t>
  </si>
  <si>
    <t>CornC4_MissppRN_RFD_lo</t>
  </si>
  <si>
    <t>RootTuber_ArkWhtRedR</t>
  </si>
  <si>
    <t>RootTuber_ArkWhtRedR_IRR_hi</t>
  </si>
  <si>
    <t>RootTuber_TexasCst_IRR_lo</t>
  </si>
  <si>
    <t>OtherGrain_MissouriR_RFD_lo</t>
  </si>
  <si>
    <t>Vegetables_OhioR_RFD_lo</t>
  </si>
  <si>
    <t>OtherGrain_MissouriR_IRR_lo</t>
  </si>
  <si>
    <t>RootTuber_UsaCstE</t>
  </si>
  <si>
    <t>RootTuber_UsaCstE_RFD_hi</t>
  </si>
  <si>
    <t>Legumes_California_IRR_lo</t>
  </si>
  <si>
    <t>OtherGrain_UsaColoRS_IRR_lo</t>
  </si>
  <si>
    <t>RootTuber_UsaCstE_IRR_hi</t>
  </si>
  <si>
    <t>MiscCrop_OhioR</t>
  </si>
  <si>
    <t>MiscCrop_OhioR_RFD_hi</t>
  </si>
  <si>
    <t>Legumes_California_RFD_lo</t>
  </si>
  <si>
    <t>MiscCrop_UsaCstSE_IRR_lo</t>
  </si>
  <si>
    <t>MiscCrop_UsaCstSE_RFD_lo</t>
  </si>
  <si>
    <t>FiberCrop</t>
  </si>
  <si>
    <t>FiberCrop_TennR</t>
  </si>
  <si>
    <t>FiberCrop_TennR_IRR_hi</t>
  </si>
  <si>
    <t>FiberCrop_TennR_RFD_hi</t>
  </si>
  <si>
    <t>RootTuber_UsaCstNE_RFD_lo</t>
  </si>
  <si>
    <t>FiberCrop_UsaCstSE</t>
  </si>
  <si>
    <t>FiberCrop_UsaCstSE_IRR_hi</t>
  </si>
  <si>
    <t>FiberCrop_UsaCstSE_RFD_hi</t>
  </si>
  <si>
    <t>Legumes_MissouriR_RFD_lo</t>
  </si>
  <si>
    <t>Legumes_MissouriR_IRR_lo</t>
  </si>
  <si>
    <t>FiberCrop_TexasCst</t>
  </si>
  <si>
    <t>FiberCrop_TexasCst_RFD_hi</t>
  </si>
  <si>
    <t>Soybean</t>
  </si>
  <si>
    <t>Soybean_TennR</t>
  </si>
  <si>
    <t>Soybean_TennR_RFD_hi</t>
  </si>
  <si>
    <t>FiberCrop_TexasCst_IRR_hi</t>
  </si>
  <si>
    <t>OilCrop_MissouriR_RFD_lo</t>
  </si>
  <si>
    <t>Soybean_UsaCstSE</t>
  </si>
  <si>
    <t>Soybean_UsaCstSE_RFD_hi</t>
  </si>
  <si>
    <t>Vegetables_UsaCstSE_IRR_lo</t>
  </si>
  <si>
    <t>Vegetables_UsaCstSE_RFD_lo</t>
  </si>
  <si>
    <t>Soybean_UsaCstSE_IRR_hi</t>
  </si>
  <si>
    <t>OilCrop_MissouriR_IRR_lo</t>
  </si>
  <si>
    <t>Soybean_TexasCst</t>
  </si>
  <si>
    <t>Soybean_TexasCst_RFD_hi</t>
  </si>
  <si>
    <t>FiberCrop_RioGrande</t>
  </si>
  <si>
    <t>FiberCrop_RioGrande_IRR_hi</t>
  </si>
  <si>
    <t>NutsSeeds</t>
  </si>
  <si>
    <t>NutsSeedsTree_UsaCstSE</t>
  </si>
  <si>
    <t>NutsSeedsTree_UsaCstSE_IRR_hi</t>
  </si>
  <si>
    <t>NutsSeedsTree_UsaCstSE_RFD_hi</t>
  </si>
  <si>
    <t>RootTuber_California_IRR_lo</t>
  </si>
  <si>
    <t>RootTuber_RioGrande_IRR_lo</t>
  </si>
  <si>
    <t>FiberCrop_RioGrande_RFD_hi</t>
  </si>
  <si>
    <t>OtherGrain_UsaPacNW_IRR_lo</t>
  </si>
  <si>
    <t>OtherGrain_UsaPacNW_RFD_lo</t>
  </si>
  <si>
    <t>Soybean_TexasCst_IRR_hi</t>
  </si>
  <si>
    <t>Legumes_MissppRN_IRR_lo</t>
  </si>
  <si>
    <t>Legumes_MissppRN_RFD_lo</t>
  </si>
  <si>
    <t>RootTuber_MissouriR</t>
  </si>
  <si>
    <t>RootTuber_MissouriR_RFD_hi</t>
  </si>
  <si>
    <t>FiberCrop_TennR_RFD_lo</t>
  </si>
  <si>
    <t>Legumes_GreatLakes_RFD_lo</t>
  </si>
  <si>
    <t>FiberCrop_MissppRS</t>
  </si>
  <si>
    <t>FiberCrop_MissppRS_RFD_hi</t>
  </si>
  <si>
    <t>FiberCrop_UsaCstSE_RFD_lo</t>
  </si>
  <si>
    <t>NutsSeedsTree_TexasCst</t>
  </si>
  <si>
    <t>NutsSeedsTree_TexasCst_IRR_hi</t>
  </si>
  <si>
    <t>NutsSeedsTree_TexasCst_RFD_hi</t>
  </si>
  <si>
    <t>FiberCrop_MissppRS_IRR_hi</t>
  </si>
  <si>
    <t>FiberCrop_UsaCstSE_IRR_lo</t>
  </si>
  <si>
    <t>Fruits_OhioR</t>
  </si>
  <si>
    <t>Fruits_OhioR_RFD_hi</t>
  </si>
  <si>
    <t>RootTuber_MissouriR_IRR_hi</t>
  </si>
  <si>
    <t>RootTuber_UsaPacNW</t>
  </si>
  <si>
    <t>RootTuber_UsaPacNW_IRR_hi</t>
  </si>
  <si>
    <t>RootTuber_UsaPacNW_RFD_hi</t>
  </si>
  <si>
    <t>RootTuber_MissppRN</t>
  </si>
  <si>
    <t>RootTuber_MissppRN_IRR_hi</t>
  </si>
  <si>
    <t>RootTuber_MissppRN_RFD_hi</t>
  </si>
  <si>
    <t>Soybean_TennR_RFD_lo</t>
  </si>
  <si>
    <t>RootTuber_GreatLakes</t>
  </si>
  <si>
    <t>RootTuber_GreatLakes_IRR_hi</t>
  </si>
  <si>
    <t>RootTuber_GreatLakes_RFD_hi</t>
  </si>
  <si>
    <t>Soybean_UsaCstSE_RFD_lo</t>
  </si>
  <si>
    <t>FiberCrop_TexasCst_IRR_lo</t>
  </si>
  <si>
    <t>FiberCrop_TexasCst_RFD_lo</t>
  </si>
  <si>
    <t>Soybean_MissppRS</t>
  </si>
  <si>
    <t>Soybean_MissppRS_RFD_hi</t>
  </si>
  <si>
    <t>FruitsTree_GreatLakes_RFD_lo</t>
  </si>
  <si>
    <t>Soybean_TexasCst_IRR_lo</t>
  </si>
  <si>
    <t>FiberCrop_ArkWhtRedR</t>
  </si>
  <si>
    <t>FiberCrop_ArkWhtRedR_RFD_hi</t>
  </si>
  <si>
    <t>Soybean_MissppRS_IRR_hi</t>
  </si>
  <si>
    <t>Soybean_TexasCst_RFD_lo</t>
  </si>
  <si>
    <t>NutsSeedsTree_MissppRS</t>
  </si>
  <si>
    <t>NutsSeedsTree_MissppRS_RFD_hi</t>
  </si>
  <si>
    <t>NutsSeedsTree_TexasCst_RFD_lo</t>
  </si>
  <si>
    <t>FiberCrop_RioGrande_IRR_lo</t>
  </si>
  <si>
    <t>FiberCrop_RioGrande_RFD_lo</t>
  </si>
  <si>
    <t>NutsSeeds_UsaCstSE</t>
  </si>
  <si>
    <t>NutsSeeds_UsaCstSE_IRR_hi</t>
  </si>
  <si>
    <t>NutsSeeds_UsaCstSE_RFD_hi</t>
  </si>
  <si>
    <t>FiberCrop_ArkWhtRedR_IRR_hi</t>
  </si>
  <si>
    <t>FiberCrop_UsaColoRS</t>
  </si>
  <si>
    <t>FiberCrop_UsaColoRS_RFD_hi</t>
  </si>
  <si>
    <t>MiscCrop_OhioR_RFD_lo</t>
  </si>
  <si>
    <t>NutsSeedsTree_California</t>
  </si>
  <si>
    <t>NutsSeedsTree_California_IRR_hi</t>
  </si>
  <si>
    <t>Soybean_ArkWhtRedR</t>
  </si>
  <si>
    <t>Soybean_ArkWhtRedR_RFD_hi</t>
  </si>
  <si>
    <t>FiberCrop_California</t>
  </si>
  <si>
    <t>FiberCrop_California_IRR_hi</t>
  </si>
  <si>
    <t>FiberCrop_California_RFD_hi</t>
  </si>
  <si>
    <t>FiberCrop_UsaColoRS_IRR_hi</t>
  </si>
  <si>
    <t>NutsSeeds_UsaCstSE_IRR_lo</t>
  </si>
  <si>
    <t>NutsSeeds_UsaCstSE_RFD_lo</t>
  </si>
  <si>
    <t>FiberCrop_MissppRS_IRR_lo</t>
  </si>
  <si>
    <t>FiberCrop_MissppRS_RFD_lo</t>
  </si>
  <si>
    <t>NutsSeeds_TexasCst</t>
  </si>
  <si>
    <t>NutsSeeds_TexasCst_IRR_hi</t>
  </si>
  <si>
    <t>NutsSeeds_TexasCst_RFD_hi</t>
  </si>
  <si>
    <t>Vegetables_UsaColoRS</t>
  </si>
  <si>
    <t>Vegetables_UsaColoRS_IRR_hi</t>
  </si>
  <si>
    <t>FiberCrop_UsaCstE</t>
  </si>
  <si>
    <t>FiberCrop_UsaCstE_RFD_hi</t>
  </si>
  <si>
    <t>NutsSeedsTree_ArkWhtRedR</t>
  </si>
  <si>
    <t>NutsSeedsTree_ArkWhtRedR_RFD_hi</t>
  </si>
  <si>
    <t>Soybean_ArkWhtRedR_IRR_hi</t>
  </si>
  <si>
    <t>NutsSeedsTree_ArkWhtRedR_IRR_hi</t>
  </si>
  <si>
    <t>Soybean_MissppRS_IRR_lo</t>
  </si>
  <si>
    <t>Soybean_MissppRS_RFD_lo</t>
  </si>
  <si>
    <t>NutsSeeds_TexasCst_IRR_lo</t>
  </si>
  <si>
    <t>NutsSeeds_TexasCst_RFD_lo</t>
  </si>
  <si>
    <t>OtherGrain_GreatBasin_IRR_lo</t>
  </si>
  <si>
    <t>Soybean_OhioR</t>
  </si>
  <si>
    <t>Soybean_OhioR_RFD_hi</t>
  </si>
  <si>
    <t>Soybean_OhioR_IRR_hi</t>
  </si>
  <si>
    <t>Soybean_UsaCstE</t>
  </si>
  <si>
    <t>Soybean_UsaCstE_RFD_hi</t>
  </si>
  <si>
    <t>Soybean_UsaCstE_IRR_hi</t>
  </si>
  <si>
    <t>FiberCrop_ArkWhtRedR_RFD_lo</t>
  </si>
  <si>
    <t>FiberCrop_ArkWhtRedR_IRR_lo</t>
  </si>
  <si>
    <t>NutsSeedsTree_OhioR</t>
  </si>
  <si>
    <t>NutsSeedsTree_OhioR_RFD_hi</t>
  </si>
  <si>
    <t>OtherGrain_NelsonR_RFD_lo</t>
  </si>
  <si>
    <t>Legumes_NelsonR_RFD_lo</t>
  </si>
  <si>
    <t>Soybean_ArkWhtRedR_IRR_lo</t>
  </si>
  <si>
    <t>Soybean_ArkWhtRedR_RFD_lo</t>
  </si>
  <si>
    <t>RootTuber_GreatBasin</t>
  </si>
  <si>
    <t>RootTuber_GreatBasin_IRR_hi</t>
  </si>
  <si>
    <t>SugarCropC4_UsaCstSE</t>
  </si>
  <si>
    <t>SugarCropC4_UsaCstSE_IRR_lo</t>
  </si>
  <si>
    <t>SugarCropC4_UsaCstSE_RFD_lo</t>
  </si>
  <si>
    <t>FiberCrop_UsaColoRS_RFD_lo</t>
  </si>
  <si>
    <t>NutsSeedsTree_ArkWhtRedR_RFD_lo</t>
  </si>
  <si>
    <t>RootTuber_MissouriR_IRR_lo</t>
  </si>
  <si>
    <t>FiberCrop_California_IRR_lo</t>
  </si>
  <si>
    <t>FiberCrop_California_RFD_lo</t>
  </si>
  <si>
    <t>FiberCrop_UsaColoRS_IRR_lo</t>
  </si>
  <si>
    <t>NutsSeedsTree_California_IRR_lo</t>
  </si>
  <si>
    <t>Vegetables_UsaColoRS_IRR_lo</t>
  </si>
  <si>
    <t>SugarCropC4_TexasCst</t>
  </si>
  <si>
    <t>SugarCropC4_TexasCst_RFD_lo</t>
  </si>
  <si>
    <t>RootTuber_UsaPacNW_IRR_lo</t>
  </si>
  <si>
    <t>RootTuber_UsaPacNW_RFD_lo</t>
  </si>
  <si>
    <t>Soybean_MissouriR</t>
  </si>
  <si>
    <t>Soybean_MissouriR_RFD_hi</t>
  </si>
  <si>
    <t>RootTuber_GreatLakes_IRR_lo</t>
  </si>
  <si>
    <t>RootTuber_GreatLakes_RFD_lo</t>
  </si>
  <si>
    <t>RootTuber_MissppRN_IRR_lo</t>
  </si>
  <si>
    <t>RootTuber_MissppRN_RFD_lo</t>
  </si>
  <si>
    <t>Soybean_OhioR_IRR_lo</t>
  </si>
  <si>
    <t>RootTuber_NelsonR</t>
  </si>
  <si>
    <t>RootTuber_NelsonR_IRR_hi</t>
  </si>
  <si>
    <t>RootTuber_NelsonR_RFD_hi</t>
  </si>
  <si>
    <t>Soybean_OhioR_RFD_lo</t>
  </si>
  <si>
    <t>NutsSeeds_ArkWhtRedR</t>
  </si>
  <si>
    <t>NutsSeeds_ArkWhtRedR_IRR_hi</t>
  </si>
  <si>
    <t>NutsSeeds_ArkWhtRedR_RFD_hi</t>
  </si>
  <si>
    <t>OilCrop_TexasCst</t>
  </si>
  <si>
    <t>OilCrop_TexasCst_RFD_hi</t>
  </si>
  <si>
    <t>Soybean_UsaCstE_IRR_lo</t>
  </si>
  <si>
    <t>NutsSeedsTree_OhioR_RFD_lo</t>
  </si>
  <si>
    <t>Soybean_UsaCstE_RFD_lo</t>
  </si>
  <si>
    <t>NutsSeedsTree_MissouriR</t>
  </si>
  <si>
    <t>NutsSeedsTree_MissouriR_RFD_hi</t>
  </si>
  <si>
    <t>NutsSeeds_ArkWhtRedR_IRR_lo</t>
  </si>
  <si>
    <t>NutsSeeds_ArkWhtRedR_RFD_lo</t>
  </si>
  <si>
    <t>Soybean_MissouriR_IRR_hi</t>
  </si>
  <si>
    <t>SugarCropC4_UsaCstSE_RFD_hi</t>
  </si>
  <si>
    <t>Soybean_MissppRN</t>
  </si>
  <si>
    <t>Soybean_MissppRN_RFD_hi</t>
  </si>
  <si>
    <t>SugarCropC4_UsaCstSE_IRR_hi</t>
  </si>
  <si>
    <t>Soybean_GreatLakes</t>
  </si>
  <si>
    <t>Soybean_GreatLakes_IRR_hi</t>
  </si>
  <si>
    <t>Soybean_GreatLakes_RFD_hi</t>
  </si>
  <si>
    <t>Soybean_MissppRN_IRR_hi</t>
  </si>
  <si>
    <t>SugarCropC4_RioGrande</t>
  </si>
  <si>
    <t>SugarCropC4_RioGrande_RFD_lo</t>
  </si>
  <si>
    <t>SugarCropC4_MissppRS</t>
  </si>
  <si>
    <t>SugarCropC4_MissppRS_RFD_lo</t>
  </si>
  <si>
    <t>SugarCropC4_TexasCst_RFD_hi</t>
  </si>
  <si>
    <t>NutsSeedsTree_MissppRN</t>
  </si>
  <si>
    <t>NutsSeedsTree_MissppRN_IRR_hi</t>
  </si>
  <si>
    <t>NutsSeedsTree_MissppRN_RFD_hi</t>
  </si>
  <si>
    <t>NutsSeedsTree_UsaPacNW</t>
  </si>
  <si>
    <t>NutsSeedsTree_UsaPacNW_IRR_hi</t>
  </si>
  <si>
    <t>NutsSeedsTree_UsaPacNW_RFD_hi</t>
  </si>
  <si>
    <t>NutsSeedsTree_GreatLakes</t>
  </si>
  <si>
    <t>NutsSeedsTree_GreatLakes_RFD_hi</t>
  </si>
  <si>
    <t>NutsSeeds_UsaCstE</t>
  </si>
  <si>
    <t>NutsSeeds_UsaCstE_RFD_hi</t>
  </si>
  <si>
    <t>Soybean_MissouriR_RFD_lo</t>
  </si>
  <si>
    <t>Soybean_MissouriR_IRR_lo</t>
  </si>
  <si>
    <t>NutsSeeds_UsaCstE_RFD_lo</t>
  </si>
  <si>
    <t>OilCrop_ArkWhtRedR</t>
  </si>
  <si>
    <t>OilCrop_ArkWhtRedR_RFD_lo</t>
  </si>
  <si>
    <t>NutsSeedsTree_MissouriR_RFD_lo</t>
  </si>
  <si>
    <t>SugarCropC4_RioGrande_RFD_hi</t>
  </si>
  <si>
    <t>Soybean_GreatLakes_IRR_lo</t>
  </si>
  <si>
    <t>Soybean_MissppRN_IRR_lo</t>
  </si>
  <si>
    <t>Soybean_GreatLakes_RFD_lo</t>
  </si>
  <si>
    <t>Soybean_MissppRN_RFD_lo</t>
  </si>
  <si>
    <t>SugarCropC4_MissppRS_RFD_hi</t>
  </si>
  <si>
    <t>NutsSeedsTree_UsaPacNW_IRR_lo</t>
  </si>
  <si>
    <t>NutsSeedsTree_MissppRN_RFD_lo</t>
  </si>
  <si>
    <t>OilCrop_ArkWhtRedR_RFD_hi</t>
  </si>
  <si>
    <t>SugarCropC4_MissppRS_IRR_hi</t>
  </si>
  <si>
    <t>OilCrop_ArkWhtRedR_IRR_hi</t>
  </si>
  <si>
    <t>Fruits_GreatLakes</t>
  </si>
  <si>
    <t>Fruits_GreatLakes_RFD_hi</t>
  </si>
  <si>
    <t>RootTuber_NelsonR_IRR_lo</t>
  </si>
  <si>
    <t>RootTuber_NelsonR_RFD_lo</t>
  </si>
  <si>
    <t>Soybean_NelsonR</t>
  </si>
  <si>
    <t>Soybean_NelsonR_RFD_hi</t>
  </si>
  <si>
    <t>Soybean_NelsonR_IRR_hi</t>
  </si>
  <si>
    <t>NutsSeedsTree_NelsonR</t>
  </si>
  <si>
    <t>NutsSeedsTree_NelsonR_RFD_hi</t>
  </si>
  <si>
    <t>Fruits_California</t>
  </si>
  <si>
    <t>Fruits_California_IRR_lo</t>
  </si>
  <si>
    <t>Fruits_UsaPacNW</t>
  </si>
  <si>
    <t>Fruits_UsaPacNW_RFD_lo</t>
  </si>
  <si>
    <t>Soybean_NelsonR_IRR_lo</t>
  </si>
  <si>
    <t>Soybean_NelsonR_RFD_lo</t>
  </si>
  <si>
    <t>NutsSeedsTree_NelsonR_RFD_lo</t>
  </si>
  <si>
    <t>OilCropTree_California</t>
  </si>
  <si>
    <t>OilCropTree_California_IRR_lo</t>
  </si>
  <si>
    <t>Fruits_UsaPacNW_IRR_hi</t>
  </si>
  <si>
    <t>Fruits_UsaPacNW_RFD_hi</t>
  </si>
  <si>
    <t>Vegetables_California</t>
  </si>
  <si>
    <t>Vegetables_California_IRR_lo</t>
  </si>
  <si>
    <t>FruitsTree_UsaPacNW</t>
  </si>
  <si>
    <t>FruitsTree_UsaPacNW_IRR_lo</t>
  </si>
  <si>
    <t>Fruits_California_IRR_hi</t>
  </si>
  <si>
    <t>FruitsTree_UsaCstE</t>
  </si>
  <si>
    <t>FruitsTree_UsaCstE_RFD_hi</t>
  </si>
  <si>
    <t>FruitsTree_UsaPacNW_IRR_hi</t>
  </si>
  <si>
    <t>Vegetables_California_IRR_hi</t>
  </si>
  <si>
    <t>OilCropTree_California_IRR_hi</t>
  </si>
  <si>
    <t>biomassGrass_UsaColoRS</t>
  </si>
  <si>
    <t>biomassGrass_UsaColoRS_RFD_lo</t>
  </si>
  <si>
    <t>biomassGrass_RioGrande</t>
  </si>
  <si>
    <t>biomassGrass_RioGrande_IRR_lo</t>
  </si>
  <si>
    <t>biomassGrass_UsaColoRS_IRR_lo</t>
  </si>
  <si>
    <t>biomassGrass_MissouriR</t>
  </si>
  <si>
    <t>biomassGrass_MissouriR_IRR_lo</t>
  </si>
  <si>
    <t>biomassGrass_MexCstNW</t>
  </si>
  <si>
    <t>biomassGrass_MexCstNW_IRR_lo</t>
  </si>
  <si>
    <t>biomassGrass_California</t>
  </si>
  <si>
    <t>biomassGrass_California_IRR_lo</t>
  </si>
  <si>
    <t>biomassGrass_Caribbean</t>
  </si>
  <si>
    <t>biomassGrass_Caribbean_RFD_hi</t>
  </si>
  <si>
    <t>biomassGrass_Caribbean_IRR_hi</t>
  </si>
  <si>
    <t>biomassGrass_UsaCstSE</t>
  </si>
  <si>
    <t>biomassGrass_UsaCstSE_IRR_hi</t>
  </si>
  <si>
    <t>biomassGrass_TennR</t>
  </si>
  <si>
    <t>biomassGrass_TennR_RFD_hi</t>
  </si>
  <si>
    <t>biomassGrass_UsaCstSE_RFD_hi</t>
  </si>
  <si>
    <t>biomassGrass_UsaCstNE</t>
  </si>
  <si>
    <t>biomassGrass_UsaCstNE_RFD_hi</t>
  </si>
  <si>
    <t>biomassGrass_TexasCst</t>
  </si>
  <si>
    <t>biomassGrass_TexasCst_RFD_hi</t>
  </si>
  <si>
    <t>biomassGrass_TexasCst_IRR_hi</t>
  </si>
  <si>
    <t>biomassGrass_MissppRS</t>
  </si>
  <si>
    <t>biomassGrass_MissppRS_RFD_hi</t>
  </si>
  <si>
    <t>biomassGrass_RioGrande_RFD_hi</t>
  </si>
  <si>
    <t>biomassGrass_MissppRS_IRR_hi</t>
  </si>
  <si>
    <t>biomassGrass_ArkWhtRedR</t>
  </si>
  <si>
    <t>biomassGrass_ArkWhtRedR_RFD_hi</t>
  </si>
  <si>
    <t>biomassGrass_OhioR</t>
  </si>
  <si>
    <t>biomassGrass_OhioR_IRR_hi</t>
  </si>
  <si>
    <t>biomassTree_UsaCstNE</t>
  </si>
  <si>
    <t>biomassTree_UsaCstNE_IRR_hi</t>
  </si>
  <si>
    <t>biomassTree_Caribbean</t>
  </si>
  <si>
    <t>biomassTree_Caribbean_RFD_hi</t>
  </si>
  <si>
    <t>biomassGrass_UsaCstE</t>
  </si>
  <si>
    <t>biomassGrass_UsaCstE_IRR_hi</t>
  </si>
  <si>
    <t>biomassGrass_OhioR_RFD_hi</t>
  </si>
  <si>
    <t>biomassTree_Caribbean_IRR_hi</t>
  </si>
  <si>
    <t>biomassGrass_UsaCstE_RFD_hi</t>
  </si>
  <si>
    <t>biomassTree_UsaCstNE_RFD_hi</t>
  </si>
  <si>
    <t>biomassGrass_UsaColoRN</t>
  </si>
  <si>
    <t>biomassGrass_UsaColoRN_IRR_hi</t>
  </si>
  <si>
    <t>biomassTree_TennR</t>
  </si>
  <si>
    <t>biomassTree_TennR_IRR_hi</t>
  </si>
  <si>
    <t>biomassGrass_UsaColoRS_RFD_hi</t>
  </si>
  <si>
    <t>biomassTree_UsaCstSE</t>
  </si>
  <si>
    <t>biomassTree_UsaCstSE_IRR_hi</t>
  </si>
  <si>
    <t>biomassGrass_ArkWhtRedR_IRR_hi</t>
  </si>
  <si>
    <t>biomassTree_TexasCst</t>
  </si>
  <si>
    <t>biomassTree_TexasCst_RFD_hi</t>
  </si>
  <si>
    <t>biomassGrass_UsaColoRN_RFD_hi</t>
  </si>
  <si>
    <t>biomassTree_RioGrande</t>
  </si>
  <si>
    <t>biomassTree_RioGrande_RFD_hi</t>
  </si>
  <si>
    <t>biomassTree_TexasCst_IRR_hi</t>
  </si>
  <si>
    <t>biomassTree_TennR_RFD_hi</t>
  </si>
  <si>
    <t>biomassGrass_RioGrande_IRR_hi</t>
  </si>
  <si>
    <t>biomassGrass_MissppRN</t>
  </si>
  <si>
    <t>biomassGrass_MissppRN_IRR_hi</t>
  </si>
  <si>
    <t>biomassGrass_UsaPacNW</t>
  </si>
  <si>
    <t>biomassGrass_UsaPacNW_IRR_hi</t>
  </si>
  <si>
    <t>biomassTree_UsaCstSE_RFD_hi</t>
  </si>
  <si>
    <t>biomassGrass_GreatLakes</t>
  </si>
  <si>
    <t>biomassGrass_GreatLakes_IRR_hi</t>
  </si>
  <si>
    <t>biomassGrass_MissouriR_RFD_hi</t>
  </si>
  <si>
    <t>biomassGrass_MissppRN_RFD_hi</t>
  </si>
  <si>
    <t>biomassTree_ArkWhtRedR</t>
  </si>
  <si>
    <t>biomassTree_ArkWhtRedR_RFD_hi</t>
  </si>
  <si>
    <t>biomassTree_OhioR</t>
  </si>
  <si>
    <t>biomassTree_OhioR_IRR_hi</t>
  </si>
  <si>
    <t>biomassTree_UsaColoRN</t>
  </si>
  <si>
    <t>biomassTree_UsaColoRN_IRR_hi</t>
  </si>
  <si>
    <t>biomassTree_UsaCstE</t>
  </si>
  <si>
    <t>biomassTree_UsaCstE_IRR_hi</t>
  </si>
  <si>
    <t>biomassGrass_GreatLakes_RFD_hi</t>
  </si>
  <si>
    <t>biomassGrass_UsaColoRS_IRR_hi</t>
  </si>
  <si>
    <t>biomassGrass_UsaPacNW_RFD_hi</t>
  </si>
  <si>
    <t>biomassTree_GreatLakes</t>
  </si>
  <si>
    <t>biomassTree_GreatLakes_IRR_hi</t>
  </si>
  <si>
    <t>biomassTree_MissouriR</t>
  </si>
  <si>
    <t>biomassTree_MissouriR_RFD_hi</t>
  </si>
  <si>
    <t>biomassTree_MissppRN</t>
  </si>
  <si>
    <t>biomassTree_MissppRN_IRR_hi</t>
  </si>
  <si>
    <t>biomassTree_MissppRN_RFD_hi</t>
  </si>
  <si>
    <t>biomassTree_MissppRS</t>
  </si>
  <si>
    <t>biomassTree_MissppRS_IRR_hi</t>
  </si>
  <si>
    <t>biomassTree_MissppRS_RFD_hi</t>
  </si>
  <si>
    <t>biomassTree_OhioR_RFD_hi</t>
  </si>
  <si>
    <t>biomassTree_UsaColoRN_RFD_hi</t>
  </si>
  <si>
    <t>biomassTree_UsaColoRS</t>
  </si>
  <si>
    <t>biomassTree_UsaColoRS_RFD_hi</t>
  </si>
  <si>
    <t>biomassTree_UsaCstE_RFD_hi</t>
  </si>
  <si>
    <t>biomassTree_UsaPacNW</t>
  </si>
  <si>
    <t>biomassTree_UsaPacNW_IRR_hi</t>
  </si>
  <si>
    <t>biomassTree_UsaPacNW_RFD_hi</t>
  </si>
  <si>
    <t>biomassGrass_California_RFD_hi</t>
  </si>
  <si>
    <t>biomassGrass_MissouriR_IRR_hi</t>
  </si>
  <si>
    <t>biomassTree_ArkWhtRedR_IRR_hi</t>
  </si>
  <si>
    <t>biomassTree_GreatBasin</t>
  </si>
  <si>
    <t>biomassTree_GreatBasin_IRR_hi</t>
  </si>
  <si>
    <t>biomassTree_GreatLakes_RFD_hi</t>
  </si>
  <si>
    <t>biomassTree_MissouriR_IRR_hi</t>
  </si>
  <si>
    <t>biomassTree_RioGrande_IRR_hi</t>
  </si>
  <si>
    <t>biomassTree_UsaColoRS_IRR_hi</t>
  </si>
  <si>
    <t>biomassGrass_GreatBasin</t>
  </si>
  <si>
    <t>biomassGrass_GreatBasin_IRR_hi</t>
  </si>
  <si>
    <t>biomassTree_GreatBasin_RFD_hi</t>
  </si>
  <si>
    <t>biomassGrass_GreatBasin_RFD_hi</t>
  </si>
  <si>
    <t>biomassGrass_NelsonR</t>
  </si>
  <si>
    <t>biomassGrass_NelsonR_IRR_hi</t>
  </si>
  <si>
    <t>biomassTree_California</t>
  </si>
  <si>
    <t>biomassTree_California_RFD_hi</t>
  </si>
  <si>
    <t>biomassTree_MexCstNW</t>
  </si>
  <si>
    <t>biomassTree_MexCstNW_IRR_hi</t>
  </si>
  <si>
    <t>biomassTree_NelsonR</t>
  </si>
  <si>
    <t>biomassTree_NelsonR_IRR_hi</t>
  </si>
  <si>
    <t>biomassGrass_NelsonR_RFD_hi</t>
  </si>
  <si>
    <t>biomassTree_NelsonR_RFD_hi</t>
  </si>
  <si>
    <t>biomassGrass_MexCstNW_IRR_hi</t>
  </si>
  <si>
    <t>biomassGrass_California_IRR_hi</t>
  </si>
  <si>
    <t>biomassTree_California_IRR_hi</t>
  </si>
  <si>
    <t>base load generation</t>
  </si>
  <si>
    <t>biomass_base_conv,depth=1</t>
  </si>
  <si>
    <t>biomass (conv) (dry cooling)</t>
  </si>
  <si>
    <t>pct (EJ_or_Share)</t>
  </si>
  <si>
    <t>biomass (conv) (recirculating)</t>
  </si>
  <si>
    <t>biomass (conv) (once through)</t>
  </si>
  <si>
    <t>biomass (conv) (seawater)</t>
  </si>
  <si>
    <t>biomass_base_IGCC_CCS,depth=1</t>
  </si>
  <si>
    <t>biomass (IGCC CCS) (dry cooling)</t>
  </si>
  <si>
    <t>biomass (IGCC CCS) (recirculating)</t>
  </si>
  <si>
    <t>biomass (IGCC CCS) (seawater)</t>
  </si>
  <si>
    <t>biomass_base_IGCC,depth=1</t>
  </si>
  <si>
    <t>biomass (IGCC) (seawater)</t>
  </si>
  <si>
    <t>biomass (IGCC) (recirculating)</t>
  </si>
  <si>
    <t>biomass (IGCC) (dry cooling)</t>
  </si>
  <si>
    <t>intermediate generation</t>
  </si>
  <si>
    <t>biomass_int_conv,depth=1</t>
  </si>
  <si>
    <t>biomass_int_IGCC_CCS,depth=1</t>
  </si>
  <si>
    <t>biomass liquids</t>
  </si>
  <si>
    <t>carbon-storage</t>
  </si>
  <si>
    <t>offshore carbon-storage</t>
  </si>
  <si>
    <t>pct (MtC)</t>
  </si>
  <si>
    <t>onshore carbon-storage</t>
  </si>
  <si>
    <t>cement</t>
  </si>
  <si>
    <t>pct (Mt)</t>
  </si>
  <si>
    <t>cement CCS</t>
  </si>
  <si>
    <t>coal_base_conv pul_CCS,depth=1</t>
  </si>
  <si>
    <t>coal (conv pul CCS) (dry cooling)</t>
  </si>
  <si>
    <t>coal (conv pul CCS) (recirculating)</t>
  </si>
  <si>
    <t>coal (conv pul CCS) (seawater)</t>
  </si>
  <si>
    <t>coal_base_conv pul 1956-1960,depth=1</t>
  </si>
  <si>
    <t>coal (conv pul) (once through)</t>
  </si>
  <si>
    <t>coal_base_conv pul 1961-1965,depth=1</t>
  </si>
  <si>
    <t>coal (conv pul) (recirculating)</t>
  </si>
  <si>
    <t>coal (conv pul) (cooling pond)</t>
  </si>
  <si>
    <t>coal (conv pul) (dry cooling)</t>
  </si>
  <si>
    <t>coal_base_conv pul 1966-1970,depth=1</t>
  </si>
  <si>
    <t>coal (conv pul) (seawater)</t>
  </si>
  <si>
    <t>coal_base_conv pul 1971-1975,depth=1</t>
  </si>
  <si>
    <t>coal_base_conv pul 1976-1980,depth=1</t>
  </si>
  <si>
    <t>coal_base_conv pul 1981-1985,depth=1</t>
  </si>
  <si>
    <t>coal_base_conv pul 1986-1990,depth=1</t>
  </si>
  <si>
    <t>coal_base_conv pul 1991-1995,depth=1</t>
  </si>
  <si>
    <t>coal_base_conv pul 1996-2000,depth=1</t>
  </si>
  <si>
    <t>coal_base_conv pul 2001-2005,depth=1</t>
  </si>
  <si>
    <t>coal_base_conv pul 2006-2010,depth=1</t>
  </si>
  <si>
    <t>coal_base_conv pul 2011-2015,depth=1</t>
  </si>
  <si>
    <t>coal_base_IGCC_CCS,depth=1</t>
  </si>
  <si>
    <t>coal (IGCC CCS) (dry cooling)</t>
  </si>
  <si>
    <t>coal (IGCC CCS) (recirculating)</t>
  </si>
  <si>
    <t>coal (IGCC CCS) (seawater)</t>
  </si>
  <si>
    <t>coal_int_conv pul_CCS,depth=1</t>
  </si>
  <si>
    <t>coal_int_conv pul 1966-1970,depth=1</t>
  </si>
  <si>
    <t>coal_int_conv pul 1971-1975,depth=1</t>
  </si>
  <si>
    <t>coal_int_conv pul 1976-1980,depth=1</t>
  </si>
  <si>
    <t>coal_int_conv pul 1981-1985,depth=1</t>
  </si>
  <si>
    <t>coal_int_conv pul 1986-1990,depth=1</t>
  </si>
  <si>
    <t>coal_int_conv pul 1991-1995,depth=1</t>
  </si>
  <si>
    <t>coal_int_conv pul 1996-2000,depth=1</t>
  </si>
  <si>
    <t>coal_int_conv pul 2001-2005,depth=1</t>
  </si>
  <si>
    <t>coal_int_conv pul 2006-2010,depth=1</t>
  </si>
  <si>
    <t>coal_int_conv pul 2011-2015,depth=1</t>
  </si>
  <si>
    <t>coal_int_IGCC_CCS,depth=1</t>
  </si>
  <si>
    <t>coal to liquids</t>
  </si>
  <si>
    <t>csp_backup</t>
  </si>
  <si>
    <t>CSP gas hybrid mode</t>
  </si>
  <si>
    <t>CSP_base_storage,depth=1</t>
  </si>
  <si>
    <t>CSP_base_storage</t>
  </si>
  <si>
    <t>CSP_int,depth=1</t>
  </si>
  <si>
    <t>CSP_int (dry_hybrid)</t>
  </si>
  <si>
    <t>CSP_int (recirculating)</t>
  </si>
  <si>
    <t>regional biomassOil</t>
  </si>
  <si>
    <t>DDGS and feedcakes</t>
  </si>
  <si>
    <t>other industrial energy use</t>
  </si>
  <si>
    <t>hydrogen cogen</t>
  </si>
  <si>
    <t>electricity trade</t>
  </si>
  <si>
    <t>Florida grid electricity trade</t>
  </si>
  <si>
    <t>New York grid electricity trade</t>
  </si>
  <si>
    <t>New England grid electricity trade</t>
  </si>
  <si>
    <t>gas_base_CC_CCS,depth=1</t>
  </si>
  <si>
    <t>gas (CC CCS) (dry cooling)</t>
  </si>
  <si>
    <t>gas (CC CCS) (recirculating)</t>
  </si>
  <si>
    <t>gas (CC CCS) (seawater)</t>
  </si>
  <si>
    <t>gas_base_CC,depth=1</t>
  </si>
  <si>
    <t>gas (CC) (recirculating)</t>
  </si>
  <si>
    <t>gas (CC) (dry cooling)</t>
  </si>
  <si>
    <t>gas (CC) (cooling pond)</t>
  </si>
  <si>
    <t>gas (CC) (seawater)</t>
  </si>
  <si>
    <t>gas (CC) (once through)</t>
  </si>
  <si>
    <t>gas_int_CC_CCS,depth=1</t>
  </si>
  <si>
    <t>gas_int_CC,depth=1</t>
  </si>
  <si>
    <t>peak generation</t>
  </si>
  <si>
    <t>gas_peak_CC_CCS,depth=1</t>
  </si>
  <si>
    <t>gas_peak_steam/CT,depth=1</t>
  </si>
  <si>
    <t>gas (steam/CT) (cooling pond)</t>
  </si>
  <si>
    <t>gas (steam/CT) (once through)</t>
  </si>
  <si>
    <t>gas (steam/CT) (recirculating)</t>
  </si>
  <si>
    <t>gas (steam/CT) (dry cooling)</t>
  </si>
  <si>
    <t>gas (steam/CT) (seawater)</t>
  </si>
  <si>
    <t>subpeak generation</t>
  </si>
  <si>
    <t>gas_subpeak_CC_CCS,depth=1</t>
  </si>
  <si>
    <t>gas_subpeak_steam/CT,depth=1</t>
  </si>
  <si>
    <t>gas processing</t>
  </si>
  <si>
    <t>biomass gasification</t>
  </si>
  <si>
    <t>H2 central production</t>
  </si>
  <si>
    <t>biomass to H2 CCS</t>
  </si>
  <si>
    <t>coal chemical CCS</t>
  </si>
  <si>
    <t>natural gas steam reforming CCS</t>
  </si>
  <si>
    <t>H2 industrial</t>
  </si>
  <si>
    <t>forecourt production</t>
  </si>
  <si>
    <t>H2 wholesale delivery</t>
  </si>
  <si>
    <t>H2 pipeline</t>
  </si>
  <si>
    <t>H2 wholesale dispensing</t>
  </si>
  <si>
    <t>H2 delivery</t>
  </si>
  <si>
    <t>regional natural gas</t>
  </si>
  <si>
    <t>imported natural gas</t>
  </si>
  <si>
    <t>imported LNG,depth=1</t>
  </si>
  <si>
    <t>imported LNG</t>
  </si>
  <si>
    <t>Legumes_TennR</t>
  </si>
  <si>
    <t>Legumes_TennR_RFD_hi</t>
  </si>
  <si>
    <t>N fertilizer</t>
  </si>
  <si>
    <t>pct (Mt N)</t>
  </si>
  <si>
    <t>gas CCS</t>
  </si>
  <si>
    <t>nuc_base_Gen III,depth=1</t>
  </si>
  <si>
    <t>Gen_III (seawater)</t>
  </si>
  <si>
    <t>Gen_III (recirculating)</t>
  </si>
  <si>
    <t>Gen_III (cooling pond)</t>
  </si>
  <si>
    <t>nuclearFuelGenIII</t>
  </si>
  <si>
    <t>enrichedUranium</t>
  </si>
  <si>
    <t>other industrial feedstocks</t>
  </si>
  <si>
    <t>process heat cement</t>
  </si>
  <si>
    <t>PV_base_storage,depth=1</t>
  </si>
  <si>
    <t>PV_base_storage</t>
  </si>
  <si>
    <t>refined liquids_base_CC_CCS,depth=1</t>
  </si>
  <si>
    <t>refined liquids (CC CCS) (dry cooling)</t>
  </si>
  <si>
    <t>refined liquids (CC CCS) (recirculating)</t>
  </si>
  <si>
    <t>refined liquids (CC CCS) (seawater)</t>
  </si>
  <si>
    <t>refined liquids_base_CC,depth=1</t>
  </si>
  <si>
    <t>refined liquids (CC) (dry cooling)</t>
  </si>
  <si>
    <t>refined liquids (CC) (recirculating)</t>
  </si>
  <si>
    <t>refined liquids (CC) (seawater)</t>
  </si>
  <si>
    <t>refined liquids_base_steam/CT,depth=1</t>
  </si>
  <si>
    <t>refined liquids (steam/CT) (recirculating)</t>
  </si>
  <si>
    <t>refined liquids (steam/CT) (once through)</t>
  </si>
  <si>
    <t>refined liquids (steam/CT) (cooling pond)</t>
  </si>
  <si>
    <t>refined liquids_int_CC_CCS,depth=1</t>
  </si>
  <si>
    <t>refined liquids_int_CC,depth=1</t>
  </si>
  <si>
    <t>refined liquids_int_steam/CT,depth=1</t>
  </si>
  <si>
    <t>refined liquids (steam/CT) (seawater)</t>
  </si>
  <si>
    <t>refined liquids (steam/CT) (dry cooling)</t>
  </si>
  <si>
    <t>refined liquids_subpeak_CC,depth=1</t>
  </si>
  <si>
    <t>refined liquids_subpeak_steam/CT,depth=1</t>
  </si>
  <si>
    <t>refining</t>
  </si>
  <si>
    <t>NC biomass liquids</t>
  </si>
  <si>
    <t>AL biomass liquids</t>
  </si>
  <si>
    <t>AR biomass liquids</t>
  </si>
  <si>
    <t>FL biomass liquids</t>
  </si>
  <si>
    <t>NV biomass liquids</t>
  </si>
  <si>
    <t>OK biomass liquids</t>
  </si>
  <si>
    <t>UT biomass liquids</t>
  </si>
  <si>
    <t>WA biomass liquids</t>
  </si>
  <si>
    <t>NH biomass liquids</t>
  </si>
  <si>
    <t>RI biomass liquids</t>
  </si>
  <si>
    <t>MA biomass liquids</t>
  </si>
  <si>
    <t>ME biomass liquids</t>
  </si>
  <si>
    <t>HI biomass liquids</t>
  </si>
  <si>
    <t>MS biomass liquids</t>
  </si>
  <si>
    <t>TX biomass liquids</t>
  </si>
  <si>
    <t>KY biomass liquids</t>
  </si>
  <si>
    <t>MO biomass liquids</t>
  </si>
  <si>
    <t>OR biomass liquids</t>
  </si>
  <si>
    <t>PA biomass liquids</t>
  </si>
  <si>
    <t>ND biomass liquids</t>
  </si>
  <si>
    <t>VA biomass liquids</t>
  </si>
  <si>
    <t>GA biomass liquids</t>
  </si>
  <si>
    <t>MN biomass liquids</t>
  </si>
  <si>
    <t>CA biomass liquids</t>
  </si>
  <si>
    <t>IA biomass liquids</t>
  </si>
  <si>
    <t>TN biomass liquids</t>
  </si>
  <si>
    <t>AZ biomass liquids</t>
  </si>
  <si>
    <t>OH biomass liquids</t>
  </si>
  <si>
    <t>IN biomass liquids</t>
  </si>
  <si>
    <t>WY biomass liquids</t>
  </si>
  <si>
    <t>CO biomass liquids</t>
  </si>
  <si>
    <t>KS biomass liquids</t>
  </si>
  <si>
    <t>NE biomass liquids</t>
  </si>
  <si>
    <t>SD biomass liquids</t>
  </si>
  <si>
    <t>IL biomass liquids</t>
  </si>
  <si>
    <t>ID biomass liquids</t>
  </si>
  <si>
    <t>MI biomass liquids</t>
  </si>
  <si>
    <t>WI biomass liquids</t>
  </si>
  <si>
    <t>NY biomass liquids</t>
  </si>
  <si>
    <t>AK gas to liquids</t>
  </si>
  <si>
    <t>AL gas to liquids</t>
  </si>
  <si>
    <t>AR gas to liquids</t>
  </si>
  <si>
    <t>CA gas to liquids</t>
  </si>
  <si>
    <t>CO gas to liquids</t>
  </si>
  <si>
    <t>FL gas to liquids</t>
  </si>
  <si>
    <t>ID gas to liquids</t>
  </si>
  <si>
    <t>IL gas to liquids</t>
  </si>
  <si>
    <t>IN gas to liquids</t>
  </si>
  <si>
    <t>KS gas to liquids</t>
  </si>
  <si>
    <t>KY gas to liquids</t>
  </si>
  <si>
    <t>LA gas to liquids</t>
  </si>
  <si>
    <t>MI gas to liquids</t>
  </si>
  <si>
    <t>MS gas to liquids</t>
  </si>
  <si>
    <t>MT gas to liquids</t>
  </si>
  <si>
    <t>ND gas to liquids</t>
  </si>
  <si>
    <t>NE gas to liquids</t>
  </si>
  <si>
    <t>NM gas to liquids</t>
  </si>
  <si>
    <t>NY gas to liquids</t>
  </si>
  <si>
    <t>OH gas to liquids</t>
  </si>
  <si>
    <t>OK gas to liquids</t>
  </si>
  <si>
    <t>OR gas to liquids</t>
  </si>
  <si>
    <t>PA gas to liquids</t>
  </si>
  <si>
    <t>SD gas to liquids</t>
  </si>
  <si>
    <t>TN gas to liquids</t>
  </si>
  <si>
    <t>TX gas to liquids</t>
  </si>
  <si>
    <t>UT gas to liquids</t>
  </si>
  <si>
    <t>VA gas to liquids</t>
  </si>
  <si>
    <t>WV gas to liquids</t>
  </si>
  <si>
    <t>WY gas to liquids</t>
  </si>
  <si>
    <t>AL coal to liquids</t>
  </si>
  <si>
    <t>AR coal to liquids</t>
  </si>
  <si>
    <t>AZ coal to liquids</t>
  </si>
  <si>
    <t>CO coal to liquids</t>
  </si>
  <si>
    <t>IL coal to liquids</t>
  </si>
  <si>
    <t>IN coal to liquids</t>
  </si>
  <si>
    <t>KY coal to liquids</t>
  </si>
  <si>
    <t>LA coal to liquids</t>
  </si>
  <si>
    <t>MD coal to liquids</t>
  </si>
  <si>
    <t>MO coal to liquids</t>
  </si>
  <si>
    <t>MS coal to liquids</t>
  </si>
  <si>
    <t>MT coal to liquids</t>
  </si>
  <si>
    <t>ND coal to liquids</t>
  </si>
  <si>
    <t>NM coal to liquids</t>
  </si>
  <si>
    <t>OH coal to liquids</t>
  </si>
  <si>
    <t>OK coal to liquids</t>
  </si>
  <si>
    <t>PA coal to liquids</t>
  </si>
  <si>
    <t>TN coal to liquids</t>
  </si>
  <si>
    <t>TX coal to liquids</t>
  </si>
  <si>
    <t>UT coal to liquids</t>
  </si>
  <si>
    <t>VA coal to liquids</t>
  </si>
  <si>
    <t>WV coal to liquids</t>
  </si>
  <si>
    <t>WY coal to liquids</t>
  </si>
  <si>
    <t>regional biomass</t>
  </si>
  <si>
    <t>elect_td_bld</t>
  </si>
  <si>
    <t>rooftop_pv</t>
  </si>
  <si>
    <t>rooftop_pv,depth=1</t>
  </si>
  <si>
    <t>total biomass</t>
  </si>
  <si>
    <t>domestic biomass</t>
  </si>
  <si>
    <t>imported biomass</t>
  </si>
  <si>
    <t>traded biomass</t>
  </si>
  <si>
    <t>USA traded biomass</t>
  </si>
  <si>
    <t>traded oil</t>
  </si>
  <si>
    <t>USA traded oil</t>
  </si>
  <si>
    <t>trn_freight</t>
  </si>
  <si>
    <t>pct (million ton-km)</t>
  </si>
  <si>
    <t>Medium truck</t>
  </si>
  <si>
    <t>Heavy truck</t>
  </si>
  <si>
    <t>trn_shipping_intl</t>
  </si>
  <si>
    <t>GrasslandFires_NelsonR</t>
  </si>
  <si>
    <t>pct (none)</t>
  </si>
  <si>
    <t>GrasslandFires_ArkWhtRedR</t>
  </si>
  <si>
    <t>Deforest_NelsonR</t>
  </si>
  <si>
    <t>ForestFire_NelsonR</t>
  </si>
  <si>
    <t>GrasslandFires_TexasCst</t>
  </si>
  <si>
    <t>GrasslandFires_RioGrande</t>
  </si>
  <si>
    <t>Deforest_MissouriR</t>
  </si>
  <si>
    <t>ForestFire_MissouriR</t>
  </si>
  <si>
    <t>Deforest_ArkWhtRedR</t>
  </si>
  <si>
    <t>ForestFire_ArkWhtRedR</t>
  </si>
  <si>
    <t>Deforest_California</t>
  </si>
  <si>
    <t>ForestFire_California</t>
  </si>
  <si>
    <t>Deforest_GreatLakes</t>
  </si>
  <si>
    <t>ForestFire_GreatLakes</t>
  </si>
  <si>
    <t>GrasslandFires_Caribbean</t>
  </si>
  <si>
    <t>Deforest_UsaColoRS</t>
  </si>
  <si>
    <t>ForestFire_UsaColoRS</t>
  </si>
  <si>
    <t>Deforest_UsaCstNE</t>
  </si>
  <si>
    <t>ForestFire_UsaCstNE</t>
  </si>
  <si>
    <t>Deforest_TexasCst</t>
  </si>
  <si>
    <t>ForestFire_TexasCst</t>
  </si>
  <si>
    <t>GrasslandFires_UsaCstNE</t>
  </si>
  <si>
    <t>Deforest_MissppRN</t>
  </si>
  <si>
    <t>ForestFire_MissppRN</t>
  </si>
  <si>
    <t>Deforest_RioGrande</t>
  </si>
  <si>
    <t>ForestFire_RioGrande</t>
  </si>
  <si>
    <t>Deforest_MexCstNW</t>
  </si>
  <si>
    <t>ForestFire_MexCstNW</t>
  </si>
  <si>
    <t>water_td_elec_C</t>
  </si>
  <si>
    <t>PacArctic</t>
  </si>
  <si>
    <t>pct (km^3)</t>
  </si>
  <si>
    <t>UsaColoRN</t>
  </si>
  <si>
    <t>NelsonR</t>
  </si>
  <si>
    <t>UsaCstE</t>
  </si>
  <si>
    <t>GreatLakes</t>
  </si>
  <si>
    <t>water_td_elec_W</t>
  </si>
  <si>
    <t>UsaColoRS</t>
  </si>
  <si>
    <t>Caribbean</t>
  </si>
  <si>
    <t>MexCstNW</t>
  </si>
  <si>
    <t>UsaPacNW</t>
  </si>
  <si>
    <t>TennR</t>
  </si>
  <si>
    <t>MissppRS</t>
  </si>
  <si>
    <t>ArkWhtRedR</t>
  </si>
  <si>
    <t>RioGrande</t>
  </si>
  <si>
    <t>OhioR</t>
  </si>
  <si>
    <t>UsaCstSE</t>
  </si>
  <si>
    <t>MissouriR</t>
  </si>
  <si>
    <t>MissppRN</t>
  </si>
  <si>
    <t>TexasCst</t>
  </si>
  <si>
    <t>water_td_ind_C</t>
  </si>
  <si>
    <t>Hawaii</t>
  </si>
  <si>
    <t>water_td_ind_W</t>
  </si>
  <si>
    <t>wind_base_offshore,depth=1</t>
  </si>
  <si>
    <t>wind_base_offshore</t>
  </si>
  <si>
    <t>wind_base_storage,depth=1</t>
  </si>
  <si>
    <t>wind_base_storage</t>
  </si>
  <si>
    <t>wind_base,depth=1</t>
  </si>
  <si>
    <t>wind_base</t>
  </si>
  <si>
    <t>comm cooking</t>
  </si>
  <si>
    <t>pct (1975$/GJ)</t>
  </si>
  <si>
    <t>comm non-building</t>
  </si>
  <si>
    <t>resid cooking</t>
  </si>
  <si>
    <t>pct (1975$/megalumen-hours)</t>
  </si>
  <si>
    <t>GLIMPSE1.1-PassEV100x50,date=2023-17-11T15:11:00-05:00</t>
  </si>
  <si>
    <t>Car</t>
  </si>
  <si>
    <t>Large Car and Truck</t>
  </si>
  <si>
    <t>Overall EV sales</t>
  </si>
  <si>
    <t>GLIMPSE-1.1-Ref,date=2024-3-1T07:23:41-05:00</t>
  </si>
  <si>
    <t>AFOLU</t>
  </si>
  <si>
    <t>CO2</t>
  </si>
  <si>
    <t xml:space="preserve">GLIMPSE version 1.1 is expected to be released during the 1st quarter, 2024. </t>
  </si>
  <si>
    <t>GLIMPSE release 1.1, which includes the GLIMPSEv1.1-Ref scenario, is built upon GCAM-USA 7.0.</t>
  </si>
  <si>
    <t>Data associated with “Users’ Guide for GLIMPSE: a Tool for Integrated Air-Climate-Energy Planning” U.S. EPA Office of Research and Development, Research Triangle Park, NC.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</si>
</sst>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7" x14ac:knownFonts="1">
    <font>
      <sz val="11"/>
      <color theme="1"/>
      <name val="Calibri"/>
      <family val="2"/>
      <scheme val="minor"/>
    </font>
    <font>
      <sz val="11"/>
      <color theme="1"/>
      <name val="Calibri"/>
      <family val="2"/>
      <scheme val="minor"/>
    </font>
    <font>
      <sz val="12"/>
      <color theme="1"/>
      <name val="Calibri"/>
      <family val="2"/>
      <scheme val="minor"/>
    </font>
    <font>
      <i/>
      <sz val="12"/>
      <color theme="1"/>
      <name val="Calibri"/>
      <family val="2"/>
      <scheme val="minor"/>
    </font>
    <font>
      <sz val="12"/>
      <color rgb="FF000000"/>
      <name val="Calibri"/>
      <family val="2"/>
      <scheme val="minor"/>
    </font>
    <font>
      <vertAlign val="subscript"/>
      <sz val="12"/>
      <color theme="1"/>
      <name val="Calibri"/>
      <family val="2"/>
      <scheme val="minor"/>
    </font>
    <font>
      <b/>
      <sz val="11"/>
      <color theme="1"/>
      <name val="Calibri"/>
      <family val="2"/>
      <scheme val="minor"/>
    </font>
  </fonts>
  <fills count="4">
    <fill>
      <patternFill patternType="none"/>
    </fill>
    <fill>
      <patternFill patternType="gray125"/>
    </fill>
    <fill>
      <patternFill patternType="solid">
        <fgColor rgb="FFE7E6E6"/>
        <bgColor indexed="64"/>
      </patternFill>
    </fill>
    <fill>
      <patternFill patternType="solid">
        <fgColor theme="0"/>
        <bgColor indexed="64"/>
      </patternFill>
    </fill>
  </fills>
  <borders count="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3">
    <xf numFmtId="0" fontId="0" fillId="0" borderId="0"/>
    <xf numFmtId="9" fontId="1" fillId="0" borderId="0" applyFont="0" applyFill="0" applyBorder="0" applyAlignment="0" applyProtection="0"/>
    <xf numFmtId="43" fontId="1" fillId="0" borderId="0" applyFont="0" applyFill="0" applyBorder="0" applyAlignment="0" applyProtection="0"/>
  </cellStyleXfs>
  <cellXfs count="19">
    <xf numFmtId="0" fontId="0" fillId="0" borderId="0" xfId="0"/>
    <xf numFmtId="2" fontId="0" fillId="0" borderId="0" xfId="0" applyNumberFormat="1"/>
    <xf numFmtId="9" fontId="0" fillId="0" borderId="0" xfId="1" applyFont="1"/>
    <xf numFmtId="9" fontId="0" fillId="0" borderId="0" xfId="1" applyFont="1" applyFill="1"/>
    <xf numFmtId="0" fontId="3" fillId="0" borderId="0" xfId="0" applyFont="1" applyAlignment="1">
      <alignment vertical="center"/>
    </xf>
    <xf numFmtId="0" fontId="4" fillId="2" borderId="1" xfId="0" applyFont="1" applyFill="1" applyBorder="1" applyAlignment="1">
      <alignment vertical="center" wrapText="1"/>
    </xf>
    <xf numFmtId="0" fontId="4" fillId="2" borderId="2" xfId="0" applyFont="1" applyFill="1" applyBorder="1" applyAlignment="1">
      <alignmen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6" fillId="0" borderId="0" xfId="0" applyFont="1"/>
    <xf numFmtId="0" fontId="0" fillId="0" borderId="0" xfId="0" applyAlignment="1">
      <alignment vertical="center" wrapText="1"/>
    </xf>
    <xf numFmtId="0" fontId="0" fillId="0" borderId="0" xfId="0" applyAlignment="1">
      <alignment vertical="center"/>
    </xf>
    <xf numFmtId="11" fontId="0" fillId="0" borderId="0" xfId="0" applyNumberFormat="1"/>
    <xf numFmtId="43" fontId="0" fillId="0" borderId="0" xfId="2" applyFont="1"/>
    <xf numFmtId="164" fontId="0" fillId="0" borderId="0" xfId="2" applyNumberFormat="1" applyFont="1"/>
    <xf numFmtId="43" fontId="0" fillId="0" borderId="0" xfId="2" applyFont="1" applyAlignment="1">
      <alignment vertical="center"/>
    </xf>
    <xf numFmtId="0" fontId="0" fillId="3" borderId="0" xfId="0" applyFill="1"/>
    <xf numFmtId="164" fontId="0" fillId="3" borderId="0" xfId="0" applyNumberFormat="1" applyFill="1"/>
    <xf numFmtId="164" fontId="0" fillId="3" borderId="0" xfId="2" applyNumberFormat="1" applyFont="1" applyFill="1"/>
  </cellXfs>
  <cellStyles count="3">
    <cellStyle name="Comma" xfId="2" builtinId="3"/>
    <cellStyle name="Normal" xfId="0" builtinId="0"/>
    <cellStyle name="Percent" xfId="1" builtinId="5"/>
  </cellStyles>
  <dxfs count="0"/>
  <tableStyles count="0" defaultTableStyle="TableStyleMedium2" defaultPivotStyle="PivotStyleLight16"/>
  <colors>
    <mruColors>
      <color rgb="FFFFCCFF"/>
      <color rgb="FFCC99FF"/>
      <color rgb="FF9999FF"/>
      <color rgb="FFCC00CC"/>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7.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8.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9.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40.png"/></Relationships>
</file>

<file path=xl/drawings/_rels/drawing41.xml.rels><?xml version="1.0" encoding="UTF-8" standalone="yes"?>
<Relationships xmlns="http://schemas.openxmlformats.org/package/2006/relationships"><Relationship Id="rId1" Type="http://schemas.openxmlformats.org/officeDocument/2006/relationships/image" Target="../media/image4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4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4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44.png"/></Relationships>
</file>

<file path=xl/drawings/_rels/drawing45.xml.rels><?xml version="1.0" encoding="UTF-8" standalone="yes"?>
<Relationships xmlns="http://schemas.openxmlformats.org/package/2006/relationships"><Relationship Id="rId1" Type="http://schemas.openxmlformats.org/officeDocument/2006/relationships/image" Target="../media/image45.png"/></Relationships>
</file>

<file path=xl/drawings/_rels/drawing46.xml.rels><?xml version="1.0" encoding="UTF-8" standalone="yes"?>
<Relationships xmlns="http://schemas.openxmlformats.org/package/2006/relationships"><Relationship Id="rId1" Type="http://schemas.openxmlformats.org/officeDocument/2006/relationships/image" Target="../media/image46.png"/></Relationships>
</file>

<file path=xl/drawings/_rels/drawing47.xml.rels><?xml version="1.0" encoding="UTF-8" standalone="yes"?>
<Relationships xmlns="http://schemas.openxmlformats.org/package/2006/relationships"><Relationship Id="rId1" Type="http://schemas.openxmlformats.org/officeDocument/2006/relationships/image" Target="../media/image47.png"/></Relationships>
</file>

<file path=xl/drawings/_rels/drawing48.xml.rels><?xml version="1.0" encoding="UTF-8" standalone="yes"?>
<Relationships xmlns="http://schemas.openxmlformats.org/package/2006/relationships"><Relationship Id="rId1" Type="http://schemas.openxmlformats.org/officeDocument/2006/relationships/image" Target="../media/image48.png"/></Relationships>
</file>

<file path=xl/drawings/_rels/drawing49.xml.rels><?xml version="1.0" encoding="UTF-8" standalone="yes"?>
<Relationships xmlns="http://schemas.openxmlformats.org/package/2006/relationships"><Relationship Id="rId1" Type="http://schemas.openxmlformats.org/officeDocument/2006/relationships/image" Target="../media/image49.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50.xml.rels><?xml version="1.0" encoding="UTF-8" standalone="yes"?>
<Relationships xmlns="http://schemas.openxmlformats.org/package/2006/relationships"><Relationship Id="rId1" Type="http://schemas.openxmlformats.org/officeDocument/2006/relationships/image" Target="../media/image50.png"/></Relationships>
</file>

<file path=xl/drawings/_rels/drawing51.xml.rels><?xml version="1.0" encoding="UTF-8" standalone="yes"?>
<Relationships xmlns="http://schemas.openxmlformats.org/package/2006/relationships"><Relationship Id="rId1" Type="http://schemas.openxmlformats.org/officeDocument/2006/relationships/image" Target="../media/image5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52.png"/></Relationships>
</file>

<file path=xl/drawings/_rels/drawing53.xml.rels><?xml version="1.0" encoding="UTF-8" standalone="yes"?>
<Relationships xmlns="http://schemas.openxmlformats.org/package/2006/relationships"><Relationship Id="rId1" Type="http://schemas.openxmlformats.org/officeDocument/2006/relationships/image" Target="../media/image53.png"/></Relationships>
</file>

<file path=xl/drawings/_rels/drawing54.xml.rels><?xml version="1.0" encoding="UTF-8" standalone="yes"?>
<Relationships xmlns="http://schemas.openxmlformats.org/package/2006/relationships"><Relationship Id="rId1" Type="http://schemas.openxmlformats.org/officeDocument/2006/relationships/image" Target="../media/image54.png"/></Relationships>
</file>

<file path=xl/drawings/_rels/drawing55.xml.rels><?xml version="1.0" encoding="UTF-8" standalone="yes"?>
<Relationships xmlns="http://schemas.openxmlformats.org/package/2006/relationships"><Relationship Id="rId1" Type="http://schemas.openxmlformats.org/officeDocument/2006/relationships/image" Target="../media/image55.png"/></Relationships>
</file>

<file path=xl/drawings/_rels/drawing56.xml.rels><?xml version="1.0" encoding="UTF-8" standalone="yes"?>
<Relationships xmlns="http://schemas.openxmlformats.org/package/2006/relationships"><Relationship Id="rId1" Type="http://schemas.openxmlformats.org/officeDocument/2006/relationships/image" Target="../media/image56.png"/></Relationships>
</file>

<file path=xl/drawings/_rels/drawing57.xml.rels><?xml version="1.0" encoding="UTF-8" standalone="yes"?>
<Relationships xmlns="http://schemas.openxmlformats.org/package/2006/relationships"><Relationship Id="rId1" Type="http://schemas.openxmlformats.org/officeDocument/2006/relationships/image" Target="../media/image57.png"/></Relationships>
</file>

<file path=xl/drawings/_rels/drawing58.xml.rels><?xml version="1.0" encoding="UTF-8" standalone="yes"?>
<Relationships xmlns="http://schemas.openxmlformats.org/package/2006/relationships"><Relationship Id="rId1" Type="http://schemas.openxmlformats.org/officeDocument/2006/relationships/image" Target="../media/image58.png"/></Relationships>
</file>

<file path=xl/drawings/_rels/drawing59.xml.rels><?xml version="1.0" encoding="UTF-8" standalone="yes"?>
<Relationships xmlns="http://schemas.openxmlformats.org/package/2006/relationships"><Relationship Id="rId3" Type="http://schemas.openxmlformats.org/officeDocument/2006/relationships/image" Target="../media/image61.png"/><Relationship Id="rId2" Type="http://schemas.openxmlformats.org/officeDocument/2006/relationships/image" Target="../media/image60.png"/><Relationship Id="rId1" Type="http://schemas.openxmlformats.org/officeDocument/2006/relationships/image" Target="../media/image59.png"/><Relationship Id="rId4" Type="http://schemas.openxmlformats.org/officeDocument/2006/relationships/image" Target="../media/image62.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3" Type="http://schemas.openxmlformats.org/officeDocument/2006/relationships/image" Target="../media/image65.png"/><Relationship Id="rId2" Type="http://schemas.openxmlformats.org/officeDocument/2006/relationships/image" Target="../media/image64.png"/><Relationship Id="rId1" Type="http://schemas.openxmlformats.org/officeDocument/2006/relationships/image" Target="../media/image63.png"/><Relationship Id="rId5" Type="http://schemas.openxmlformats.org/officeDocument/2006/relationships/image" Target="../media/image67.png"/><Relationship Id="rId4" Type="http://schemas.openxmlformats.org/officeDocument/2006/relationships/image" Target="../media/image66.png"/></Relationships>
</file>

<file path=xl/drawings/_rels/drawing61.xml.rels><?xml version="1.0" encoding="UTF-8" standalone="yes"?>
<Relationships xmlns="http://schemas.openxmlformats.org/package/2006/relationships"><Relationship Id="rId1" Type="http://schemas.openxmlformats.org/officeDocument/2006/relationships/image" Target="../media/image68.png"/></Relationships>
</file>

<file path=xl/drawings/_rels/drawing62.xml.rels><?xml version="1.0" encoding="UTF-8" standalone="yes"?>
<Relationships xmlns="http://schemas.openxmlformats.org/package/2006/relationships"><Relationship Id="rId1" Type="http://schemas.openxmlformats.org/officeDocument/2006/relationships/image" Target="../media/image69.png"/></Relationships>
</file>

<file path=xl/drawings/_rels/drawing63.xml.rels><?xml version="1.0" encoding="UTF-8" standalone="yes"?>
<Relationships xmlns="http://schemas.openxmlformats.org/package/2006/relationships"><Relationship Id="rId2" Type="http://schemas.openxmlformats.org/officeDocument/2006/relationships/image" Target="../media/image71.png"/><Relationship Id="rId1" Type="http://schemas.openxmlformats.org/officeDocument/2006/relationships/image" Target="../media/image70.png"/></Relationships>
</file>

<file path=xl/drawings/_rels/drawing64.xml.rels><?xml version="1.0" encoding="UTF-8" standalone="yes"?>
<Relationships xmlns="http://schemas.openxmlformats.org/package/2006/relationships"><Relationship Id="rId1" Type="http://schemas.openxmlformats.org/officeDocument/2006/relationships/image" Target="../media/image72.png"/></Relationships>
</file>

<file path=xl/drawings/_rels/drawing65.xml.rels><?xml version="1.0" encoding="UTF-8" standalone="yes"?>
<Relationships xmlns="http://schemas.openxmlformats.org/package/2006/relationships"><Relationship Id="rId1" Type="http://schemas.openxmlformats.org/officeDocument/2006/relationships/image" Target="../media/image73.png"/></Relationships>
</file>

<file path=xl/drawings/_rels/drawing66.xml.rels><?xml version="1.0" encoding="UTF-8" standalone="yes"?>
<Relationships xmlns="http://schemas.openxmlformats.org/package/2006/relationships"><Relationship Id="rId1" Type="http://schemas.openxmlformats.org/officeDocument/2006/relationships/image" Target="../media/image74.png"/></Relationships>
</file>

<file path=xl/drawings/_rels/drawing67.xml.rels><?xml version="1.0" encoding="UTF-8" standalone="yes"?>
<Relationships xmlns="http://schemas.openxmlformats.org/package/2006/relationships"><Relationship Id="rId1" Type="http://schemas.openxmlformats.org/officeDocument/2006/relationships/image" Target="../media/image75.png"/></Relationships>
</file>

<file path=xl/drawings/_rels/drawing68.xml.rels><?xml version="1.0" encoding="UTF-8" standalone="yes"?>
<Relationships xmlns="http://schemas.openxmlformats.org/package/2006/relationships"><Relationship Id="rId1" Type="http://schemas.openxmlformats.org/officeDocument/2006/relationships/image" Target="../media/image76.png"/></Relationships>
</file>

<file path=xl/drawings/_rels/drawing69.xml.rels><?xml version="1.0" encoding="UTF-8" standalone="yes"?>
<Relationships xmlns="http://schemas.openxmlformats.org/package/2006/relationships"><Relationship Id="rId1" Type="http://schemas.openxmlformats.org/officeDocument/2006/relationships/image" Target="../media/image7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70.xml.rels><?xml version="1.0" encoding="UTF-8" standalone="yes"?>
<Relationships xmlns="http://schemas.openxmlformats.org/package/2006/relationships"><Relationship Id="rId1" Type="http://schemas.openxmlformats.org/officeDocument/2006/relationships/image" Target="../media/image78.png"/></Relationships>
</file>

<file path=xl/drawings/_rels/drawing71.xml.rels><?xml version="1.0" encoding="UTF-8" standalone="yes"?>
<Relationships xmlns="http://schemas.openxmlformats.org/package/2006/relationships"><Relationship Id="rId1" Type="http://schemas.openxmlformats.org/officeDocument/2006/relationships/image" Target="../media/image79.png"/></Relationships>
</file>

<file path=xl/drawings/_rels/drawing72.xml.rels><?xml version="1.0" encoding="UTF-8" standalone="yes"?>
<Relationships xmlns="http://schemas.openxmlformats.org/package/2006/relationships"><Relationship Id="rId1" Type="http://schemas.openxmlformats.org/officeDocument/2006/relationships/image" Target="../media/image80.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104775</xdr:colOff>
      <xdr:row>29</xdr:row>
      <xdr:rowOff>123825</xdr:rowOff>
    </xdr:from>
    <xdr:to>
      <xdr:col>15</xdr:col>
      <xdr:colOff>143503</xdr:colOff>
      <xdr:row>65</xdr:row>
      <xdr:rowOff>95583</xdr:rowOff>
    </xdr:to>
    <xdr:pic>
      <xdr:nvPicPr>
        <xdr:cNvPr id="4" name="Picture 3">
          <a:extLst>
            <a:ext uri="{FF2B5EF4-FFF2-40B4-BE49-F238E27FC236}">
              <a16:creationId xmlns:a16="http://schemas.microsoft.com/office/drawing/2014/main" id="{37246650-74B7-9023-5762-A11513CAACD2}"/>
            </a:ext>
          </a:extLst>
        </xdr:cNvPr>
        <xdr:cNvPicPr>
          <a:picLocks noChangeAspect="1"/>
        </xdr:cNvPicPr>
      </xdr:nvPicPr>
      <xdr:blipFill>
        <a:blip xmlns:r="http://schemas.openxmlformats.org/officeDocument/2006/relationships" r:embed="rId1"/>
        <a:stretch>
          <a:fillRect/>
        </a:stretch>
      </xdr:blipFill>
      <xdr:spPr>
        <a:xfrm>
          <a:off x="104775" y="5372100"/>
          <a:ext cx="12211678" cy="648685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11</xdr:col>
      <xdr:colOff>152400</xdr:colOff>
      <xdr:row>47</xdr:row>
      <xdr:rowOff>76200</xdr:rowOff>
    </xdr:to>
    <xdr:pic>
      <xdr:nvPicPr>
        <xdr:cNvPr id="4" name="Picture 3">
          <a:extLst>
            <a:ext uri="{FF2B5EF4-FFF2-40B4-BE49-F238E27FC236}">
              <a16:creationId xmlns:a16="http://schemas.microsoft.com/office/drawing/2014/main" id="{DAE3AD02-744A-CF9E-C3C2-7A1AD284B453}"/>
            </a:ext>
          </a:extLst>
        </xdr:cNvPr>
        <xdr:cNvPicPr>
          <a:picLocks noChangeAspect="1"/>
        </xdr:cNvPicPr>
      </xdr:nvPicPr>
      <xdr:blipFill>
        <a:blip xmlns:r="http://schemas.openxmlformats.org/officeDocument/2006/relationships" r:embed="rId1"/>
        <a:stretch>
          <a:fillRect/>
        </a:stretch>
      </xdr:blipFill>
      <xdr:spPr>
        <a:xfrm>
          <a:off x="0" y="1714500"/>
          <a:ext cx="9753600" cy="731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10</xdr:col>
      <xdr:colOff>180975</xdr:colOff>
      <xdr:row>44</xdr:row>
      <xdr:rowOff>76200</xdr:rowOff>
    </xdr:to>
    <xdr:pic>
      <xdr:nvPicPr>
        <xdr:cNvPr id="2" name="Picture 1">
          <a:extLst>
            <a:ext uri="{FF2B5EF4-FFF2-40B4-BE49-F238E27FC236}">
              <a16:creationId xmlns:a16="http://schemas.microsoft.com/office/drawing/2014/main" id="{866FBFD9-5AEE-4DDC-CE0C-17FE85E44337}"/>
            </a:ext>
          </a:extLst>
        </xdr:cNvPr>
        <xdr:cNvPicPr>
          <a:picLocks noChangeAspect="1"/>
        </xdr:cNvPicPr>
      </xdr:nvPicPr>
      <xdr:blipFill>
        <a:blip xmlns:r="http://schemas.openxmlformats.org/officeDocument/2006/relationships" r:embed="rId1"/>
        <a:stretch>
          <a:fillRect/>
        </a:stretch>
      </xdr:blipFill>
      <xdr:spPr>
        <a:xfrm>
          <a:off x="0" y="1143000"/>
          <a:ext cx="9753600" cy="731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11</xdr:col>
      <xdr:colOff>200025</xdr:colOff>
      <xdr:row>46</xdr:row>
      <xdr:rowOff>76200</xdr:rowOff>
    </xdr:to>
    <xdr:pic>
      <xdr:nvPicPr>
        <xdr:cNvPr id="2" name="Picture 1">
          <a:extLst>
            <a:ext uri="{FF2B5EF4-FFF2-40B4-BE49-F238E27FC236}">
              <a16:creationId xmlns:a16="http://schemas.microsoft.com/office/drawing/2014/main" id="{CB158F84-5E8F-D199-5A03-A55B96FC5A4D}"/>
            </a:ext>
          </a:extLst>
        </xdr:cNvPr>
        <xdr:cNvPicPr>
          <a:picLocks noChangeAspect="1"/>
        </xdr:cNvPicPr>
      </xdr:nvPicPr>
      <xdr:blipFill>
        <a:blip xmlns:r="http://schemas.openxmlformats.org/officeDocument/2006/relationships" r:embed="rId1"/>
        <a:stretch>
          <a:fillRect/>
        </a:stretch>
      </xdr:blipFill>
      <xdr:spPr>
        <a:xfrm>
          <a:off x="0" y="1524000"/>
          <a:ext cx="9753600" cy="731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11</xdr:col>
      <xdr:colOff>200025</xdr:colOff>
      <xdr:row>47</xdr:row>
      <xdr:rowOff>76200</xdr:rowOff>
    </xdr:to>
    <xdr:pic>
      <xdr:nvPicPr>
        <xdr:cNvPr id="3" name="Picture 2">
          <a:extLst>
            <a:ext uri="{FF2B5EF4-FFF2-40B4-BE49-F238E27FC236}">
              <a16:creationId xmlns:a16="http://schemas.microsoft.com/office/drawing/2014/main" id="{33F03518-3581-D398-B8B9-767719950608}"/>
            </a:ext>
          </a:extLst>
        </xdr:cNvPr>
        <xdr:cNvPicPr>
          <a:picLocks noChangeAspect="1"/>
        </xdr:cNvPicPr>
      </xdr:nvPicPr>
      <xdr:blipFill>
        <a:blip xmlns:r="http://schemas.openxmlformats.org/officeDocument/2006/relationships" r:embed="rId1"/>
        <a:stretch>
          <a:fillRect/>
        </a:stretch>
      </xdr:blipFill>
      <xdr:spPr>
        <a:xfrm>
          <a:off x="0" y="1714500"/>
          <a:ext cx="9753600" cy="731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11</xdr:col>
      <xdr:colOff>200025</xdr:colOff>
      <xdr:row>44</xdr:row>
      <xdr:rowOff>76200</xdr:rowOff>
    </xdr:to>
    <xdr:pic>
      <xdr:nvPicPr>
        <xdr:cNvPr id="3" name="Picture 2">
          <a:extLst>
            <a:ext uri="{FF2B5EF4-FFF2-40B4-BE49-F238E27FC236}">
              <a16:creationId xmlns:a16="http://schemas.microsoft.com/office/drawing/2014/main" id="{49938DCB-EA53-1831-F5C1-3741D0C86F8C}"/>
            </a:ext>
          </a:extLst>
        </xdr:cNvPr>
        <xdr:cNvPicPr>
          <a:picLocks noChangeAspect="1"/>
        </xdr:cNvPicPr>
      </xdr:nvPicPr>
      <xdr:blipFill>
        <a:blip xmlns:r="http://schemas.openxmlformats.org/officeDocument/2006/relationships" r:embed="rId1"/>
        <a:stretch>
          <a:fillRect/>
        </a:stretch>
      </xdr:blipFill>
      <xdr:spPr>
        <a:xfrm>
          <a:off x="0" y="1143000"/>
          <a:ext cx="9753600" cy="731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11</xdr:col>
      <xdr:colOff>200025</xdr:colOff>
      <xdr:row>46</xdr:row>
      <xdr:rowOff>76200</xdr:rowOff>
    </xdr:to>
    <xdr:pic>
      <xdr:nvPicPr>
        <xdr:cNvPr id="3" name="Picture 2">
          <a:extLst>
            <a:ext uri="{FF2B5EF4-FFF2-40B4-BE49-F238E27FC236}">
              <a16:creationId xmlns:a16="http://schemas.microsoft.com/office/drawing/2014/main" id="{0E3A8B96-5443-FA62-6366-FF8228EA65EB}"/>
            </a:ext>
          </a:extLst>
        </xdr:cNvPr>
        <xdr:cNvPicPr>
          <a:picLocks noChangeAspect="1"/>
        </xdr:cNvPicPr>
      </xdr:nvPicPr>
      <xdr:blipFill>
        <a:blip xmlns:r="http://schemas.openxmlformats.org/officeDocument/2006/relationships" r:embed="rId1"/>
        <a:stretch>
          <a:fillRect/>
        </a:stretch>
      </xdr:blipFill>
      <xdr:spPr>
        <a:xfrm>
          <a:off x="0" y="1524000"/>
          <a:ext cx="9753600" cy="731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11</xdr:col>
      <xdr:colOff>200025</xdr:colOff>
      <xdr:row>47</xdr:row>
      <xdr:rowOff>76200</xdr:rowOff>
    </xdr:to>
    <xdr:pic>
      <xdr:nvPicPr>
        <xdr:cNvPr id="3" name="Picture 2">
          <a:extLst>
            <a:ext uri="{FF2B5EF4-FFF2-40B4-BE49-F238E27FC236}">
              <a16:creationId xmlns:a16="http://schemas.microsoft.com/office/drawing/2014/main" id="{E2ADE1C6-782D-783D-83EB-9B2480BA632D}"/>
            </a:ext>
          </a:extLst>
        </xdr:cNvPr>
        <xdr:cNvPicPr>
          <a:picLocks noChangeAspect="1"/>
        </xdr:cNvPicPr>
      </xdr:nvPicPr>
      <xdr:blipFill>
        <a:blip xmlns:r="http://schemas.openxmlformats.org/officeDocument/2006/relationships" r:embed="rId1"/>
        <a:stretch>
          <a:fillRect/>
        </a:stretch>
      </xdr:blipFill>
      <xdr:spPr>
        <a:xfrm>
          <a:off x="0" y="1714500"/>
          <a:ext cx="9753600" cy="731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11</xdr:col>
      <xdr:colOff>200025</xdr:colOff>
      <xdr:row>45</xdr:row>
      <xdr:rowOff>76200</xdr:rowOff>
    </xdr:to>
    <xdr:pic>
      <xdr:nvPicPr>
        <xdr:cNvPr id="3" name="Picture 2">
          <a:extLst>
            <a:ext uri="{FF2B5EF4-FFF2-40B4-BE49-F238E27FC236}">
              <a16:creationId xmlns:a16="http://schemas.microsoft.com/office/drawing/2014/main" id="{8E8698F2-EB1A-BA47-C204-72303E511EC6}"/>
            </a:ext>
          </a:extLst>
        </xdr:cNvPr>
        <xdr:cNvPicPr>
          <a:picLocks noChangeAspect="1"/>
        </xdr:cNvPicPr>
      </xdr:nvPicPr>
      <xdr:blipFill>
        <a:blip xmlns:r="http://schemas.openxmlformats.org/officeDocument/2006/relationships" r:embed="rId1"/>
        <a:stretch>
          <a:fillRect/>
        </a:stretch>
      </xdr:blipFill>
      <xdr:spPr>
        <a:xfrm>
          <a:off x="0" y="1333500"/>
          <a:ext cx="9753600" cy="731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11</xdr:col>
      <xdr:colOff>333375</xdr:colOff>
      <xdr:row>45</xdr:row>
      <xdr:rowOff>76200</xdr:rowOff>
    </xdr:to>
    <xdr:pic>
      <xdr:nvPicPr>
        <xdr:cNvPr id="3" name="Picture 2">
          <a:extLst>
            <a:ext uri="{FF2B5EF4-FFF2-40B4-BE49-F238E27FC236}">
              <a16:creationId xmlns:a16="http://schemas.microsoft.com/office/drawing/2014/main" id="{31623773-0BA3-4D99-4B66-33E3CD828679}"/>
            </a:ext>
          </a:extLst>
        </xdr:cNvPr>
        <xdr:cNvPicPr>
          <a:picLocks noChangeAspect="1"/>
        </xdr:cNvPicPr>
      </xdr:nvPicPr>
      <xdr:blipFill>
        <a:blip xmlns:r="http://schemas.openxmlformats.org/officeDocument/2006/relationships" r:embed="rId1"/>
        <a:stretch>
          <a:fillRect/>
        </a:stretch>
      </xdr:blipFill>
      <xdr:spPr>
        <a:xfrm>
          <a:off x="0" y="1333500"/>
          <a:ext cx="9753600" cy="731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11</xdr:col>
      <xdr:colOff>381000</xdr:colOff>
      <xdr:row>46</xdr:row>
      <xdr:rowOff>76200</xdr:rowOff>
    </xdr:to>
    <xdr:pic>
      <xdr:nvPicPr>
        <xdr:cNvPr id="3" name="Picture 2">
          <a:extLst>
            <a:ext uri="{FF2B5EF4-FFF2-40B4-BE49-F238E27FC236}">
              <a16:creationId xmlns:a16="http://schemas.microsoft.com/office/drawing/2014/main" id="{7FEB27F2-8A23-8BA6-0A25-D76AD3481F9A}"/>
            </a:ext>
          </a:extLst>
        </xdr:cNvPr>
        <xdr:cNvPicPr>
          <a:picLocks noChangeAspect="1"/>
        </xdr:cNvPicPr>
      </xdr:nvPicPr>
      <xdr:blipFill>
        <a:blip xmlns:r="http://schemas.openxmlformats.org/officeDocument/2006/relationships" r:embed="rId1"/>
        <a:stretch>
          <a:fillRect/>
        </a:stretch>
      </xdr:blipFill>
      <xdr:spPr>
        <a:xfrm>
          <a:off x="0" y="1524000"/>
          <a:ext cx="9753600" cy="731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371475</xdr:colOff>
      <xdr:row>0</xdr:row>
      <xdr:rowOff>152400</xdr:rowOff>
    </xdr:from>
    <xdr:to>
      <xdr:col>14</xdr:col>
      <xdr:colOff>104775</xdr:colOff>
      <xdr:row>26</xdr:row>
      <xdr:rowOff>123825</xdr:rowOff>
    </xdr:to>
    <xdr:pic>
      <xdr:nvPicPr>
        <xdr:cNvPr id="2" name="Picture 1">
          <a:extLst>
            <a:ext uri="{FF2B5EF4-FFF2-40B4-BE49-F238E27FC236}">
              <a16:creationId xmlns:a16="http://schemas.microsoft.com/office/drawing/2014/main" id="{9BDC2159-EDFE-CE88-C40C-B614666049B7}"/>
            </a:ext>
          </a:extLst>
        </xdr:cNvPr>
        <xdr:cNvPicPr>
          <a:picLocks noChangeAspect="1"/>
        </xdr:cNvPicPr>
      </xdr:nvPicPr>
      <xdr:blipFill>
        <a:blip xmlns:r="http://schemas.openxmlformats.org/officeDocument/2006/relationships" r:embed="rId1"/>
        <a:stretch>
          <a:fillRect/>
        </a:stretch>
      </xdr:blipFill>
      <xdr:spPr>
        <a:xfrm>
          <a:off x="1590675" y="152400"/>
          <a:ext cx="7048500" cy="49244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11</xdr:col>
      <xdr:colOff>381000</xdr:colOff>
      <xdr:row>45</xdr:row>
      <xdr:rowOff>76200</xdr:rowOff>
    </xdr:to>
    <xdr:pic>
      <xdr:nvPicPr>
        <xdr:cNvPr id="3" name="Picture 2">
          <a:extLst>
            <a:ext uri="{FF2B5EF4-FFF2-40B4-BE49-F238E27FC236}">
              <a16:creationId xmlns:a16="http://schemas.microsoft.com/office/drawing/2014/main" id="{E9FB1D8C-823E-BA9C-A780-B747B02AA763}"/>
            </a:ext>
          </a:extLst>
        </xdr:cNvPr>
        <xdr:cNvPicPr>
          <a:picLocks noChangeAspect="1"/>
        </xdr:cNvPicPr>
      </xdr:nvPicPr>
      <xdr:blipFill>
        <a:blip xmlns:r="http://schemas.openxmlformats.org/officeDocument/2006/relationships" r:embed="rId1"/>
        <a:stretch>
          <a:fillRect/>
        </a:stretch>
      </xdr:blipFill>
      <xdr:spPr>
        <a:xfrm>
          <a:off x="0" y="1333500"/>
          <a:ext cx="9753600" cy="731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10</xdr:col>
      <xdr:colOff>123825</xdr:colOff>
      <xdr:row>43</xdr:row>
      <xdr:rowOff>76200</xdr:rowOff>
    </xdr:to>
    <xdr:pic>
      <xdr:nvPicPr>
        <xdr:cNvPr id="3" name="Picture 2">
          <a:extLst>
            <a:ext uri="{FF2B5EF4-FFF2-40B4-BE49-F238E27FC236}">
              <a16:creationId xmlns:a16="http://schemas.microsoft.com/office/drawing/2014/main" id="{6CD2995D-B124-D70C-98BC-B4C2C9EBBB4A}"/>
            </a:ext>
          </a:extLst>
        </xdr:cNvPr>
        <xdr:cNvPicPr>
          <a:picLocks noChangeAspect="1"/>
        </xdr:cNvPicPr>
      </xdr:nvPicPr>
      <xdr:blipFill>
        <a:blip xmlns:r="http://schemas.openxmlformats.org/officeDocument/2006/relationships" r:embed="rId1"/>
        <a:stretch>
          <a:fillRect/>
        </a:stretch>
      </xdr:blipFill>
      <xdr:spPr>
        <a:xfrm>
          <a:off x="0" y="952500"/>
          <a:ext cx="9753600" cy="731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10</xdr:col>
      <xdr:colOff>276225</xdr:colOff>
      <xdr:row>43</xdr:row>
      <xdr:rowOff>76200</xdr:rowOff>
    </xdr:to>
    <xdr:pic>
      <xdr:nvPicPr>
        <xdr:cNvPr id="3" name="Picture 2">
          <a:extLst>
            <a:ext uri="{FF2B5EF4-FFF2-40B4-BE49-F238E27FC236}">
              <a16:creationId xmlns:a16="http://schemas.microsoft.com/office/drawing/2014/main" id="{E131F6C3-08F8-D928-82C8-BC594762F2DD}"/>
            </a:ext>
          </a:extLst>
        </xdr:cNvPr>
        <xdr:cNvPicPr>
          <a:picLocks noChangeAspect="1"/>
        </xdr:cNvPicPr>
      </xdr:nvPicPr>
      <xdr:blipFill>
        <a:blip xmlns:r="http://schemas.openxmlformats.org/officeDocument/2006/relationships" r:embed="rId1"/>
        <a:stretch>
          <a:fillRect/>
        </a:stretch>
      </xdr:blipFill>
      <xdr:spPr>
        <a:xfrm>
          <a:off x="0" y="952500"/>
          <a:ext cx="9753600" cy="731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10</xdr:col>
      <xdr:colOff>438150</xdr:colOff>
      <xdr:row>47</xdr:row>
      <xdr:rowOff>76200</xdr:rowOff>
    </xdr:to>
    <xdr:pic>
      <xdr:nvPicPr>
        <xdr:cNvPr id="3" name="Picture 2">
          <a:extLst>
            <a:ext uri="{FF2B5EF4-FFF2-40B4-BE49-F238E27FC236}">
              <a16:creationId xmlns:a16="http://schemas.microsoft.com/office/drawing/2014/main" id="{EB5A9CCE-3A5B-F4F6-9A23-D1E671A0BD1A}"/>
            </a:ext>
          </a:extLst>
        </xdr:cNvPr>
        <xdr:cNvPicPr>
          <a:picLocks noChangeAspect="1"/>
        </xdr:cNvPicPr>
      </xdr:nvPicPr>
      <xdr:blipFill>
        <a:blip xmlns:r="http://schemas.openxmlformats.org/officeDocument/2006/relationships" r:embed="rId1"/>
        <a:stretch>
          <a:fillRect/>
        </a:stretch>
      </xdr:blipFill>
      <xdr:spPr>
        <a:xfrm>
          <a:off x="0" y="1714500"/>
          <a:ext cx="9753600" cy="731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9</xdr:col>
      <xdr:colOff>104775</xdr:colOff>
      <xdr:row>45</xdr:row>
      <xdr:rowOff>76200</xdr:rowOff>
    </xdr:to>
    <xdr:pic>
      <xdr:nvPicPr>
        <xdr:cNvPr id="3" name="Picture 2">
          <a:extLst>
            <a:ext uri="{FF2B5EF4-FFF2-40B4-BE49-F238E27FC236}">
              <a16:creationId xmlns:a16="http://schemas.microsoft.com/office/drawing/2014/main" id="{651B5A30-C594-5D04-B83B-E174CB89F75A}"/>
            </a:ext>
          </a:extLst>
        </xdr:cNvPr>
        <xdr:cNvPicPr>
          <a:picLocks noChangeAspect="1"/>
        </xdr:cNvPicPr>
      </xdr:nvPicPr>
      <xdr:blipFill>
        <a:blip xmlns:r="http://schemas.openxmlformats.org/officeDocument/2006/relationships" r:embed="rId1"/>
        <a:stretch>
          <a:fillRect/>
        </a:stretch>
      </xdr:blipFill>
      <xdr:spPr>
        <a:xfrm>
          <a:off x="0" y="1333500"/>
          <a:ext cx="9753600" cy="731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11</xdr:col>
      <xdr:colOff>171450</xdr:colOff>
      <xdr:row>43</xdr:row>
      <xdr:rowOff>76200</xdr:rowOff>
    </xdr:to>
    <xdr:pic>
      <xdr:nvPicPr>
        <xdr:cNvPr id="3" name="Picture 2">
          <a:extLst>
            <a:ext uri="{FF2B5EF4-FFF2-40B4-BE49-F238E27FC236}">
              <a16:creationId xmlns:a16="http://schemas.microsoft.com/office/drawing/2014/main" id="{C2CA35C5-2C4C-5522-BC92-3636E20BECBA}"/>
            </a:ext>
          </a:extLst>
        </xdr:cNvPr>
        <xdr:cNvPicPr>
          <a:picLocks noChangeAspect="1"/>
        </xdr:cNvPicPr>
      </xdr:nvPicPr>
      <xdr:blipFill>
        <a:blip xmlns:r="http://schemas.openxmlformats.org/officeDocument/2006/relationships" r:embed="rId1"/>
        <a:stretch>
          <a:fillRect/>
        </a:stretch>
      </xdr:blipFill>
      <xdr:spPr>
        <a:xfrm>
          <a:off x="0" y="952500"/>
          <a:ext cx="9753600" cy="731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352425</xdr:colOff>
      <xdr:row>42</xdr:row>
      <xdr:rowOff>76200</xdr:rowOff>
    </xdr:to>
    <xdr:pic>
      <xdr:nvPicPr>
        <xdr:cNvPr id="3" name="Picture 2">
          <a:extLst>
            <a:ext uri="{FF2B5EF4-FFF2-40B4-BE49-F238E27FC236}">
              <a16:creationId xmlns:a16="http://schemas.microsoft.com/office/drawing/2014/main" id="{45AFAB8A-1260-9054-5DB6-AA09D531A209}"/>
            </a:ext>
          </a:extLst>
        </xdr:cNvPr>
        <xdr:cNvPicPr>
          <a:picLocks noChangeAspect="1"/>
        </xdr:cNvPicPr>
      </xdr:nvPicPr>
      <xdr:blipFill>
        <a:blip xmlns:r="http://schemas.openxmlformats.org/officeDocument/2006/relationships" r:embed="rId1"/>
        <a:stretch>
          <a:fillRect/>
        </a:stretch>
      </xdr:blipFill>
      <xdr:spPr>
        <a:xfrm>
          <a:off x="0" y="762000"/>
          <a:ext cx="9753600" cy="731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10</xdr:col>
      <xdr:colOff>514350</xdr:colOff>
      <xdr:row>48</xdr:row>
      <xdr:rowOff>76200</xdr:rowOff>
    </xdr:to>
    <xdr:pic>
      <xdr:nvPicPr>
        <xdr:cNvPr id="3" name="Picture 2">
          <a:extLst>
            <a:ext uri="{FF2B5EF4-FFF2-40B4-BE49-F238E27FC236}">
              <a16:creationId xmlns:a16="http://schemas.microsoft.com/office/drawing/2014/main" id="{846A4FF3-6F87-7268-52EB-745398DB39AD}"/>
            </a:ext>
          </a:extLst>
        </xdr:cNvPr>
        <xdr:cNvPicPr>
          <a:picLocks noChangeAspect="1"/>
        </xdr:cNvPicPr>
      </xdr:nvPicPr>
      <xdr:blipFill>
        <a:blip xmlns:r="http://schemas.openxmlformats.org/officeDocument/2006/relationships" r:embed="rId1"/>
        <a:stretch>
          <a:fillRect/>
        </a:stretch>
      </xdr:blipFill>
      <xdr:spPr>
        <a:xfrm>
          <a:off x="0" y="1905000"/>
          <a:ext cx="9753600" cy="731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8</xdr:col>
      <xdr:colOff>447675</xdr:colOff>
      <xdr:row>47</xdr:row>
      <xdr:rowOff>76200</xdr:rowOff>
    </xdr:to>
    <xdr:pic>
      <xdr:nvPicPr>
        <xdr:cNvPr id="2" name="Picture 1">
          <a:extLst>
            <a:ext uri="{FF2B5EF4-FFF2-40B4-BE49-F238E27FC236}">
              <a16:creationId xmlns:a16="http://schemas.microsoft.com/office/drawing/2014/main" id="{D4CEB3E2-D196-CB9D-2BB6-FBED78DD7B4B}"/>
            </a:ext>
          </a:extLst>
        </xdr:cNvPr>
        <xdr:cNvPicPr>
          <a:picLocks noChangeAspect="1"/>
        </xdr:cNvPicPr>
      </xdr:nvPicPr>
      <xdr:blipFill>
        <a:blip xmlns:r="http://schemas.openxmlformats.org/officeDocument/2006/relationships" r:embed="rId1"/>
        <a:stretch>
          <a:fillRect/>
        </a:stretch>
      </xdr:blipFill>
      <xdr:spPr>
        <a:xfrm>
          <a:off x="0" y="1714500"/>
          <a:ext cx="9753600" cy="731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11</xdr:col>
      <xdr:colOff>247650</xdr:colOff>
      <xdr:row>43</xdr:row>
      <xdr:rowOff>76200</xdr:rowOff>
    </xdr:to>
    <xdr:pic>
      <xdr:nvPicPr>
        <xdr:cNvPr id="3" name="Picture 2">
          <a:extLst>
            <a:ext uri="{FF2B5EF4-FFF2-40B4-BE49-F238E27FC236}">
              <a16:creationId xmlns:a16="http://schemas.microsoft.com/office/drawing/2014/main" id="{66336A15-DEDA-2D83-FF05-91365D4564D0}"/>
            </a:ext>
          </a:extLst>
        </xdr:cNvPr>
        <xdr:cNvPicPr>
          <a:picLocks noChangeAspect="1"/>
        </xdr:cNvPicPr>
      </xdr:nvPicPr>
      <xdr:blipFill>
        <a:blip xmlns:r="http://schemas.openxmlformats.org/officeDocument/2006/relationships" r:embed="rId1"/>
        <a:stretch>
          <a:fillRect/>
        </a:stretch>
      </xdr:blipFill>
      <xdr:spPr>
        <a:xfrm>
          <a:off x="0" y="952500"/>
          <a:ext cx="9753600" cy="731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476250</xdr:colOff>
      <xdr:row>1</xdr:row>
      <xdr:rowOff>0</xdr:rowOff>
    </xdr:from>
    <xdr:to>
      <xdr:col>17</xdr:col>
      <xdr:colOff>219075</xdr:colOff>
      <xdr:row>26</xdr:row>
      <xdr:rowOff>66675</xdr:rowOff>
    </xdr:to>
    <xdr:pic>
      <xdr:nvPicPr>
        <xdr:cNvPr id="2" name="Picture 1">
          <a:extLst>
            <a:ext uri="{FF2B5EF4-FFF2-40B4-BE49-F238E27FC236}">
              <a16:creationId xmlns:a16="http://schemas.microsoft.com/office/drawing/2014/main" id="{D34FAF36-2D46-FB01-E662-9AB0CBE0521F}"/>
            </a:ext>
          </a:extLst>
        </xdr:cNvPr>
        <xdr:cNvPicPr>
          <a:picLocks noChangeAspect="1"/>
        </xdr:cNvPicPr>
      </xdr:nvPicPr>
      <xdr:blipFill>
        <a:blip xmlns:r="http://schemas.openxmlformats.org/officeDocument/2006/relationships" r:embed="rId1"/>
        <a:stretch>
          <a:fillRect/>
        </a:stretch>
      </xdr:blipFill>
      <xdr:spPr>
        <a:xfrm>
          <a:off x="3524250" y="190500"/>
          <a:ext cx="7058025" cy="48291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10</xdr:col>
      <xdr:colOff>152400</xdr:colOff>
      <xdr:row>44</xdr:row>
      <xdr:rowOff>76200</xdr:rowOff>
    </xdr:to>
    <xdr:pic>
      <xdr:nvPicPr>
        <xdr:cNvPr id="3" name="Picture 2">
          <a:extLst>
            <a:ext uri="{FF2B5EF4-FFF2-40B4-BE49-F238E27FC236}">
              <a16:creationId xmlns:a16="http://schemas.microsoft.com/office/drawing/2014/main" id="{A752D0FE-96F6-11E0-B756-8BC6E927E4E4}"/>
            </a:ext>
          </a:extLst>
        </xdr:cNvPr>
        <xdr:cNvPicPr>
          <a:picLocks noChangeAspect="1"/>
        </xdr:cNvPicPr>
      </xdr:nvPicPr>
      <xdr:blipFill>
        <a:blip xmlns:r="http://schemas.openxmlformats.org/officeDocument/2006/relationships" r:embed="rId1"/>
        <a:stretch>
          <a:fillRect/>
        </a:stretch>
      </xdr:blipFill>
      <xdr:spPr>
        <a:xfrm>
          <a:off x="0" y="1143000"/>
          <a:ext cx="9753600" cy="731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10</xdr:col>
      <xdr:colOff>581025</xdr:colOff>
      <xdr:row>45</xdr:row>
      <xdr:rowOff>76200</xdr:rowOff>
    </xdr:to>
    <xdr:pic>
      <xdr:nvPicPr>
        <xdr:cNvPr id="3" name="Picture 2">
          <a:extLst>
            <a:ext uri="{FF2B5EF4-FFF2-40B4-BE49-F238E27FC236}">
              <a16:creationId xmlns:a16="http://schemas.microsoft.com/office/drawing/2014/main" id="{2149A24E-0DA9-281E-C2B9-B346BF105947}"/>
            </a:ext>
          </a:extLst>
        </xdr:cNvPr>
        <xdr:cNvPicPr>
          <a:picLocks noChangeAspect="1"/>
        </xdr:cNvPicPr>
      </xdr:nvPicPr>
      <xdr:blipFill>
        <a:blip xmlns:r="http://schemas.openxmlformats.org/officeDocument/2006/relationships" r:embed="rId1"/>
        <a:stretch>
          <a:fillRect/>
        </a:stretch>
      </xdr:blipFill>
      <xdr:spPr>
        <a:xfrm>
          <a:off x="0" y="1333500"/>
          <a:ext cx="9753600" cy="731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11</xdr:col>
      <xdr:colOff>381000</xdr:colOff>
      <xdr:row>45</xdr:row>
      <xdr:rowOff>76200</xdr:rowOff>
    </xdr:to>
    <xdr:pic>
      <xdr:nvPicPr>
        <xdr:cNvPr id="3" name="Picture 2">
          <a:extLst>
            <a:ext uri="{FF2B5EF4-FFF2-40B4-BE49-F238E27FC236}">
              <a16:creationId xmlns:a16="http://schemas.microsoft.com/office/drawing/2014/main" id="{35EB1591-1D07-BD25-262A-33FD8A0DB461}"/>
            </a:ext>
          </a:extLst>
        </xdr:cNvPr>
        <xdr:cNvPicPr>
          <a:picLocks noChangeAspect="1"/>
        </xdr:cNvPicPr>
      </xdr:nvPicPr>
      <xdr:blipFill>
        <a:blip xmlns:r="http://schemas.openxmlformats.org/officeDocument/2006/relationships" r:embed="rId1"/>
        <a:stretch>
          <a:fillRect/>
        </a:stretch>
      </xdr:blipFill>
      <xdr:spPr>
        <a:xfrm>
          <a:off x="0" y="1333500"/>
          <a:ext cx="9753600" cy="731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11</xdr:col>
      <xdr:colOff>47625</xdr:colOff>
      <xdr:row>43</xdr:row>
      <xdr:rowOff>76200</xdr:rowOff>
    </xdr:to>
    <xdr:pic>
      <xdr:nvPicPr>
        <xdr:cNvPr id="3" name="Picture 2">
          <a:extLst>
            <a:ext uri="{FF2B5EF4-FFF2-40B4-BE49-F238E27FC236}">
              <a16:creationId xmlns:a16="http://schemas.microsoft.com/office/drawing/2014/main" id="{81958494-0FF0-10AD-22F6-F86FA08D9AD0}"/>
            </a:ext>
          </a:extLst>
        </xdr:cNvPr>
        <xdr:cNvPicPr>
          <a:picLocks noChangeAspect="1"/>
        </xdr:cNvPicPr>
      </xdr:nvPicPr>
      <xdr:blipFill>
        <a:blip xmlns:r="http://schemas.openxmlformats.org/officeDocument/2006/relationships" r:embed="rId1"/>
        <a:stretch>
          <a:fillRect/>
        </a:stretch>
      </xdr:blipFill>
      <xdr:spPr>
        <a:xfrm>
          <a:off x="0" y="952500"/>
          <a:ext cx="9753600" cy="731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10</xdr:col>
      <xdr:colOff>438150</xdr:colOff>
      <xdr:row>43</xdr:row>
      <xdr:rowOff>76200</xdr:rowOff>
    </xdr:to>
    <xdr:pic>
      <xdr:nvPicPr>
        <xdr:cNvPr id="3" name="Picture 2">
          <a:extLst>
            <a:ext uri="{FF2B5EF4-FFF2-40B4-BE49-F238E27FC236}">
              <a16:creationId xmlns:a16="http://schemas.microsoft.com/office/drawing/2014/main" id="{57590345-C55F-09F6-C78A-FD320B826B7F}"/>
            </a:ext>
          </a:extLst>
        </xdr:cNvPr>
        <xdr:cNvPicPr>
          <a:picLocks noChangeAspect="1"/>
        </xdr:cNvPicPr>
      </xdr:nvPicPr>
      <xdr:blipFill>
        <a:blip xmlns:r="http://schemas.openxmlformats.org/officeDocument/2006/relationships" r:embed="rId1"/>
        <a:stretch>
          <a:fillRect/>
        </a:stretch>
      </xdr:blipFill>
      <xdr:spPr>
        <a:xfrm>
          <a:off x="0" y="952500"/>
          <a:ext cx="9753600" cy="731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11</xdr:col>
      <xdr:colOff>285750</xdr:colOff>
      <xdr:row>44</xdr:row>
      <xdr:rowOff>76200</xdr:rowOff>
    </xdr:to>
    <xdr:pic>
      <xdr:nvPicPr>
        <xdr:cNvPr id="3" name="Picture 2">
          <a:extLst>
            <a:ext uri="{FF2B5EF4-FFF2-40B4-BE49-F238E27FC236}">
              <a16:creationId xmlns:a16="http://schemas.microsoft.com/office/drawing/2014/main" id="{254D3C07-33FE-570F-51A2-E031C85C67E2}"/>
            </a:ext>
          </a:extLst>
        </xdr:cNvPr>
        <xdr:cNvPicPr>
          <a:picLocks noChangeAspect="1"/>
        </xdr:cNvPicPr>
      </xdr:nvPicPr>
      <xdr:blipFill>
        <a:blip xmlns:r="http://schemas.openxmlformats.org/officeDocument/2006/relationships" r:embed="rId1"/>
        <a:stretch>
          <a:fillRect/>
        </a:stretch>
      </xdr:blipFill>
      <xdr:spPr>
        <a:xfrm>
          <a:off x="0" y="1143000"/>
          <a:ext cx="9753600" cy="731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11</xdr:col>
      <xdr:colOff>104775</xdr:colOff>
      <xdr:row>44</xdr:row>
      <xdr:rowOff>76200</xdr:rowOff>
    </xdr:to>
    <xdr:pic>
      <xdr:nvPicPr>
        <xdr:cNvPr id="3" name="Picture 2">
          <a:extLst>
            <a:ext uri="{FF2B5EF4-FFF2-40B4-BE49-F238E27FC236}">
              <a16:creationId xmlns:a16="http://schemas.microsoft.com/office/drawing/2014/main" id="{CA174BEA-710A-2F8F-BAA0-019EB3C0ACD4}"/>
            </a:ext>
          </a:extLst>
        </xdr:cNvPr>
        <xdr:cNvPicPr>
          <a:picLocks noChangeAspect="1"/>
        </xdr:cNvPicPr>
      </xdr:nvPicPr>
      <xdr:blipFill>
        <a:blip xmlns:r="http://schemas.openxmlformats.org/officeDocument/2006/relationships" r:embed="rId1"/>
        <a:stretch>
          <a:fillRect/>
        </a:stretch>
      </xdr:blipFill>
      <xdr:spPr>
        <a:xfrm>
          <a:off x="0" y="1143000"/>
          <a:ext cx="9753600" cy="731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10</xdr:col>
      <xdr:colOff>495300</xdr:colOff>
      <xdr:row>44</xdr:row>
      <xdr:rowOff>76200</xdr:rowOff>
    </xdr:to>
    <xdr:pic>
      <xdr:nvPicPr>
        <xdr:cNvPr id="3" name="Picture 2">
          <a:extLst>
            <a:ext uri="{FF2B5EF4-FFF2-40B4-BE49-F238E27FC236}">
              <a16:creationId xmlns:a16="http://schemas.microsoft.com/office/drawing/2014/main" id="{6EA11A70-B7B3-42DA-745A-D88CCBCD14C6}"/>
            </a:ext>
          </a:extLst>
        </xdr:cNvPr>
        <xdr:cNvPicPr>
          <a:picLocks noChangeAspect="1"/>
        </xdr:cNvPicPr>
      </xdr:nvPicPr>
      <xdr:blipFill>
        <a:blip xmlns:r="http://schemas.openxmlformats.org/officeDocument/2006/relationships" r:embed="rId1"/>
        <a:stretch>
          <a:fillRect/>
        </a:stretch>
      </xdr:blipFill>
      <xdr:spPr>
        <a:xfrm>
          <a:off x="0" y="1143000"/>
          <a:ext cx="9753600" cy="731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12</xdr:col>
      <xdr:colOff>104775</xdr:colOff>
      <xdr:row>41</xdr:row>
      <xdr:rowOff>76200</xdr:rowOff>
    </xdr:to>
    <xdr:pic>
      <xdr:nvPicPr>
        <xdr:cNvPr id="3" name="Picture 2">
          <a:extLst>
            <a:ext uri="{FF2B5EF4-FFF2-40B4-BE49-F238E27FC236}">
              <a16:creationId xmlns:a16="http://schemas.microsoft.com/office/drawing/2014/main" id="{DA9B2357-F2C8-0DFC-4068-962E2104009E}"/>
            </a:ext>
          </a:extLst>
        </xdr:cNvPr>
        <xdr:cNvPicPr>
          <a:picLocks noChangeAspect="1"/>
        </xdr:cNvPicPr>
      </xdr:nvPicPr>
      <xdr:blipFill>
        <a:blip xmlns:r="http://schemas.openxmlformats.org/officeDocument/2006/relationships" r:embed="rId1"/>
        <a:stretch>
          <a:fillRect/>
        </a:stretch>
      </xdr:blipFill>
      <xdr:spPr>
        <a:xfrm>
          <a:off x="0" y="571500"/>
          <a:ext cx="9753600" cy="7315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11</xdr:col>
      <xdr:colOff>6350</xdr:colOff>
      <xdr:row>50</xdr:row>
      <xdr:rowOff>133350</xdr:rowOff>
    </xdr:to>
    <xdr:pic>
      <xdr:nvPicPr>
        <xdr:cNvPr id="3" name="Picture 2">
          <a:extLst>
            <a:ext uri="{FF2B5EF4-FFF2-40B4-BE49-F238E27FC236}">
              <a16:creationId xmlns:a16="http://schemas.microsoft.com/office/drawing/2014/main" id="{7E2DD7E0-4B74-9CF5-DD0F-1AEFE78F2CB3}"/>
            </a:ext>
          </a:extLst>
        </xdr:cNvPr>
        <xdr:cNvPicPr>
          <a:picLocks noChangeAspect="1"/>
        </xdr:cNvPicPr>
      </xdr:nvPicPr>
      <xdr:blipFill>
        <a:blip xmlns:r="http://schemas.openxmlformats.org/officeDocument/2006/relationships" r:embed="rId1"/>
        <a:stretch>
          <a:fillRect/>
        </a:stretch>
      </xdr:blipFill>
      <xdr:spPr>
        <a:xfrm>
          <a:off x="0" y="2025650"/>
          <a:ext cx="9753600" cy="731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17</xdr:col>
      <xdr:colOff>390525</xdr:colOff>
      <xdr:row>26</xdr:row>
      <xdr:rowOff>104775</xdr:rowOff>
    </xdr:to>
    <xdr:pic>
      <xdr:nvPicPr>
        <xdr:cNvPr id="2" name="Picture 1">
          <a:extLst>
            <a:ext uri="{FF2B5EF4-FFF2-40B4-BE49-F238E27FC236}">
              <a16:creationId xmlns:a16="http://schemas.microsoft.com/office/drawing/2014/main" id="{C666CBDB-7480-6A93-CA48-6186AEC373B0}"/>
            </a:ext>
          </a:extLst>
        </xdr:cNvPr>
        <xdr:cNvPicPr>
          <a:picLocks noChangeAspect="1"/>
        </xdr:cNvPicPr>
      </xdr:nvPicPr>
      <xdr:blipFill>
        <a:blip xmlns:r="http://schemas.openxmlformats.org/officeDocument/2006/relationships" r:embed="rId1"/>
        <a:stretch>
          <a:fillRect/>
        </a:stretch>
      </xdr:blipFill>
      <xdr:spPr>
        <a:xfrm>
          <a:off x="3657600" y="190500"/>
          <a:ext cx="7096125" cy="48672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838200</xdr:colOff>
      <xdr:row>12</xdr:row>
      <xdr:rowOff>50800</xdr:rowOff>
    </xdr:from>
    <xdr:to>
      <xdr:col>12</xdr:col>
      <xdr:colOff>95250</xdr:colOff>
      <xdr:row>52</xdr:row>
      <xdr:rowOff>0</xdr:rowOff>
    </xdr:to>
    <xdr:pic>
      <xdr:nvPicPr>
        <xdr:cNvPr id="3" name="Picture 2">
          <a:extLst>
            <a:ext uri="{FF2B5EF4-FFF2-40B4-BE49-F238E27FC236}">
              <a16:creationId xmlns:a16="http://schemas.microsoft.com/office/drawing/2014/main" id="{C5D8247F-945B-F5C2-9AAB-E637D833EDC2}"/>
            </a:ext>
          </a:extLst>
        </xdr:cNvPr>
        <xdr:cNvPicPr>
          <a:picLocks noChangeAspect="1"/>
        </xdr:cNvPicPr>
      </xdr:nvPicPr>
      <xdr:blipFill>
        <a:blip xmlns:r="http://schemas.openxmlformats.org/officeDocument/2006/relationships" r:embed="rId1"/>
        <a:stretch>
          <a:fillRect/>
        </a:stretch>
      </xdr:blipFill>
      <xdr:spPr>
        <a:xfrm>
          <a:off x="838200" y="2260600"/>
          <a:ext cx="9753600" cy="73152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330200</xdr:colOff>
      <xdr:row>14</xdr:row>
      <xdr:rowOff>6350</xdr:rowOff>
    </xdr:from>
    <xdr:to>
      <xdr:col>11</xdr:col>
      <xdr:colOff>196850</xdr:colOff>
      <xdr:row>53</xdr:row>
      <xdr:rowOff>139700</xdr:rowOff>
    </xdr:to>
    <xdr:pic>
      <xdr:nvPicPr>
        <xdr:cNvPr id="3" name="Picture 2">
          <a:extLst>
            <a:ext uri="{FF2B5EF4-FFF2-40B4-BE49-F238E27FC236}">
              <a16:creationId xmlns:a16="http://schemas.microsoft.com/office/drawing/2014/main" id="{A1B92EA9-B0DF-D78E-A709-86EC6E811716}"/>
            </a:ext>
          </a:extLst>
        </xdr:cNvPr>
        <xdr:cNvPicPr>
          <a:picLocks noChangeAspect="1"/>
        </xdr:cNvPicPr>
      </xdr:nvPicPr>
      <xdr:blipFill>
        <a:blip xmlns:r="http://schemas.openxmlformats.org/officeDocument/2006/relationships" r:embed="rId1"/>
        <a:stretch>
          <a:fillRect/>
        </a:stretch>
      </xdr:blipFill>
      <xdr:spPr>
        <a:xfrm>
          <a:off x="330200" y="2584450"/>
          <a:ext cx="9753600" cy="73152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10</xdr:col>
      <xdr:colOff>476250</xdr:colOff>
      <xdr:row>51</xdr:row>
      <xdr:rowOff>133350</xdr:rowOff>
    </xdr:to>
    <xdr:pic>
      <xdr:nvPicPr>
        <xdr:cNvPr id="4" name="Picture 3">
          <a:extLst>
            <a:ext uri="{FF2B5EF4-FFF2-40B4-BE49-F238E27FC236}">
              <a16:creationId xmlns:a16="http://schemas.microsoft.com/office/drawing/2014/main" id="{632A0C32-173B-EAC3-304B-A62273A7C970}"/>
            </a:ext>
          </a:extLst>
        </xdr:cNvPr>
        <xdr:cNvPicPr>
          <a:picLocks noChangeAspect="1"/>
        </xdr:cNvPicPr>
      </xdr:nvPicPr>
      <xdr:blipFill>
        <a:blip xmlns:r="http://schemas.openxmlformats.org/officeDocument/2006/relationships" r:embed="rId1"/>
        <a:stretch>
          <a:fillRect/>
        </a:stretch>
      </xdr:blipFill>
      <xdr:spPr>
        <a:xfrm>
          <a:off x="0" y="2209800"/>
          <a:ext cx="9753600" cy="73152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594359</xdr:colOff>
      <xdr:row>0</xdr:row>
      <xdr:rowOff>175260</xdr:rowOff>
    </xdr:from>
    <xdr:to>
      <xdr:col>11</xdr:col>
      <xdr:colOff>531495</xdr:colOff>
      <xdr:row>29</xdr:row>
      <xdr:rowOff>156886</xdr:rowOff>
    </xdr:to>
    <xdr:pic>
      <xdr:nvPicPr>
        <xdr:cNvPr id="2" name="Picture 1" descr="A 3-panel image showing primary energy use as projected in AEO 2022, in GLIMPSE-1.1-Ref, and the difference between the two.">
          <a:extLst>
            <a:ext uri="{FF2B5EF4-FFF2-40B4-BE49-F238E27FC236}">
              <a16:creationId xmlns:a16="http://schemas.microsoft.com/office/drawing/2014/main" id="{08B8A1EF-C6EB-98D1-18B9-F94A93CA29C6}"/>
            </a:ext>
          </a:extLst>
        </xdr:cNvPr>
        <xdr:cNvPicPr>
          <a:picLocks noChangeAspect="1"/>
        </xdr:cNvPicPr>
      </xdr:nvPicPr>
      <xdr:blipFill>
        <a:blip xmlns:r="http://schemas.openxmlformats.org/officeDocument/2006/relationships" r:embed="rId1"/>
        <a:stretch>
          <a:fillRect/>
        </a:stretch>
      </xdr:blipFill>
      <xdr:spPr>
        <a:xfrm>
          <a:off x="594359" y="175260"/>
          <a:ext cx="7604761" cy="5285146"/>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22859</xdr:colOff>
      <xdr:row>1</xdr:row>
      <xdr:rowOff>0</xdr:rowOff>
    </xdr:from>
    <xdr:to>
      <xdr:col>12</xdr:col>
      <xdr:colOff>167640</xdr:colOff>
      <xdr:row>29</xdr:row>
      <xdr:rowOff>179116</xdr:rowOff>
    </xdr:to>
    <xdr:pic>
      <xdr:nvPicPr>
        <xdr:cNvPr id="2" name="Picture 1" descr="A 3-panel image comparing national electricity production by category through 2050,  in AEO2022, in GLIMPSE-1.1-Ref, and the difference between the two.">
          <a:extLst>
            <a:ext uri="{FF2B5EF4-FFF2-40B4-BE49-F238E27FC236}">
              <a16:creationId xmlns:a16="http://schemas.microsoft.com/office/drawing/2014/main" id="{81DCE5E1-2AFA-1D58-3D2C-F5BA0CA2E8D4}"/>
            </a:ext>
          </a:extLst>
        </xdr:cNvPr>
        <xdr:cNvPicPr>
          <a:picLocks noChangeAspect="1"/>
        </xdr:cNvPicPr>
      </xdr:nvPicPr>
      <xdr:blipFill>
        <a:blip xmlns:r="http://schemas.openxmlformats.org/officeDocument/2006/relationships" r:embed="rId1"/>
        <a:stretch>
          <a:fillRect/>
        </a:stretch>
      </xdr:blipFill>
      <xdr:spPr>
        <a:xfrm>
          <a:off x="632459" y="182880"/>
          <a:ext cx="7650481" cy="5299756"/>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609599</xdr:colOff>
      <xdr:row>1</xdr:row>
      <xdr:rowOff>0</xdr:rowOff>
    </xdr:from>
    <xdr:to>
      <xdr:col>12</xdr:col>
      <xdr:colOff>384013</xdr:colOff>
      <xdr:row>30</xdr:row>
      <xdr:rowOff>38100</xdr:rowOff>
    </xdr:to>
    <xdr:pic>
      <xdr:nvPicPr>
        <xdr:cNvPr id="2" name="Picture 1" descr="A 3-panel image showing electricity use by sector as projected in AEO 2022, in GLIMPSE-1.1-Ref, and the difference between the two.">
          <a:extLst>
            <a:ext uri="{FF2B5EF4-FFF2-40B4-BE49-F238E27FC236}">
              <a16:creationId xmlns:a16="http://schemas.microsoft.com/office/drawing/2014/main" id="{50B4FB42-2277-CAD5-7351-7E04ACFD84CD}"/>
            </a:ext>
          </a:extLst>
        </xdr:cNvPr>
        <xdr:cNvPicPr>
          <a:picLocks noChangeAspect="1"/>
        </xdr:cNvPicPr>
      </xdr:nvPicPr>
      <xdr:blipFill>
        <a:blip xmlns:r="http://schemas.openxmlformats.org/officeDocument/2006/relationships" r:embed="rId1"/>
        <a:stretch>
          <a:fillRect/>
        </a:stretch>
      </xdr:blipFill>
      <xdr:spPr>
        <a:xfrm>
          <a:off x="609599" y="182880"/>
          <a:ext cx="7575389" cy="534162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609599</xdr:colOff>
      <xdr:row>1</xdr:row>
      <xdr:rowOff>0</xdr:rowOff>
    </xdr:from>
    <xdr:to>
      <xdr:col>12</xdr:col>
      <xdr:colOff>91440</xdr:colOff>
      <xdr:row>30</xdr:row>
      <xdr:rowOff>9609</xdr:rowOff>
    </xdr:to>
    <xdr:pic>
      <xdr:nvPicPr>
        <xdr:cNvPr id="2" name="Picture 1" descr="A 3-panel image showing energy use in buildings by fuel as projected in AEO 2022, in GLIMPSE-1.1-Ref, and the difference between the two.&#10;">
          <a:extLst>
            <a:ext uri="{FF2B5EF4-FFF2-40B4-BE49-F238E27FC236}">
              <a16:creationId xmlns:a16="http://schemas.microsoft.com/office/drawing/2014/main" id="{531AA3B9-9C82-441C-61BD-9BCC715C5BB6}"/>
            </a:ext>
          </a:extLst>
        </xdr:cNvPr>
        <xdr:cNvPicPr>
          <a:picLocks noChangeAspect="1"/>
        </xdr:cNvPicPr>
      </xdr:nvPicPr>
      <xdr:blipFill>
        <a:blip xmlns:r="http://schemas.openxmlformats.org/officeDocument/2006/relationships" r:embed="rId1"/>
        <a:stretch>
          <a:fillRect/>
        </a:stretch>
      </xdr:blipFill>
      <xdr:spPr>
        <a:xfrm>
          <a:off x="609599" y="182880"/>
          <a:ext cx="7597141" cy="5313129"/>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609599</xdr:colOff>
      <xdr:row>1</xdr:row>
      <xdr:rowOff>0</xdr:rowOff>
    </xdr:from>
    <xdr:to>
      <xdr:col>12</xdr:col>
      <xdr:colOff>83820</xdr:colOff>
      <xdr:row>30</xdr:row>
      <xdr:rowOff>16008</xdr:rowOff>
    </xdr:to>
    <xdr:pic>
      <xdr:nvPicPr>
        <xdr:cNvPr id="2" name="Picture 1" descr="A 3-panel image showing energy use in buildings by fuel as projected in AEO 2022, in GLIMPSE-1.1-Ref, and the difference between the two.&#10;">
          <a:extLst>
            <a:ext uri="{FF2B5EF4-FFF2-40B4-BE49-F238E27FC236}">
              <a16:creationId xmlns:a16="http://schemas.microsoft.com/office/drawing/2014/main" id="{36BC0D04-F9B7-08A4-FE43-3B5D92D8D0E1}"/>
            </a:ext>
          </a:extLst>
        </xdr:cNvPr>
        <xdr:cNvPicPr>
          <a:picLocks noChangeAspect="1"/>
        </xdr:cNvPicPr>
      </xdr:nvPicPr>
      <xdr:blipFill>
        <a:blip xmlns:r="http://schemas.openxmlformats.org/officeDocument/2006/relationships" r:embed="rId1"/>
        <a:stretch>
          <a:fillRect/>
        </a:stretch>
      </xdr:blipFill>
      <xdr:spPr>
        <a:xfrm>
          <a:off x="609599" y="182880"/>
          <a:ext cx="7513321" cy="5319528"/>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609599</xdr:colOff>
      <xdr:row>1</xdr:row>
      <xdr:rowOff>0</xdr:rowOff>
    </xdr:from>
    <xdr:to>
      <xdr:col>12</xdr:col>
      <xdr:colOff>136333</xdr:colOff>
      <xdr:row>30</xdr:row>
      <xdr:rowOff>15240</xdr:rowOff>
    </xdr:to>
    <xdr:pic>
      <xdr:nvPicPr>
        <xdr:cNvPr id="2" name="Picture 1" descr="A 3-panel image showing energy use in transportation by fuel as projected in AEO 2022, in GLIMPSE-1.1-Ref, and the difference between the two.&#10;">
          <a:extLst>
            <a:ext uri="{FF2B5EF4-FFF2-40B4-BE49-F238E27FC236}">
              <a16:creationId xmlns:a16="http://schemas.microsoft.com/office/drawing/2014/main" id="{3CB6BF65-91B0-1041-A831-228D2F9C4EA7}"/>
            </a:ext>
          </a:extLst>
        </xdr:cNvPr>
        <xdr:cNvPicPr>
          <a:picLocks noChangeAspect="1"/>
        </xdr:cNvPicPr>
      </xdr:nvPicPr>
      <xdr:blipFill>
        <a:blip xmlns:r="http://schemas.openxmlformats.org/officeDocument/2006/relationships" r:embed="rId1"/>
        <a:stretch>
          <a:fillRect/>
        </a:stretch>
      </xdr:blipFill>
      <xdr:spPr>
        <a:xfrm>
          <a:off x="609599" y="182880"/>
          <a:ext cx="7537259" cy="531876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8</xdr:col>
      <xdr:colOff>152400</xdr:colOff>
      <xdr:row>30</xdr:row>
      <xdr:rowOff>989</xdr:rowOff>
    </xdr:to>
    <xdr:pic>
      <xdr:nvPicPr>
        <xdr:cNvPr id="2" name="Picture 1" descr="A 3-panel image showing onroad passenger vehicle travel demand met by fuel as projected in AEO 2022, in GLIMPSE-1.1-Ref, and the difference between the two.&#10;">
          <a:extLst>
            <a:ext uri="{FF2B5EF4-FFF2-40B4-BE49-F238E27FC236}">
              <a16:creationId xmlns:a16="http://schemas.microsoft.com/office/drawing/2014/main" id="{D6F01FC6-8D7C-C1D7-1E99-F68276681D69}"/>
            </a:ext>
          </a:extLst>
        </xdr:cNvPr>
        <xdr:cNvPicPr>
          <a:picLocks noChangeAspect="1"/>
        </xdr:cNvPicPr>
      </xdr:nvPicPr>
      <xdr:blipFill>
        <a:blip xmlns:r="http://schemas.openxmlformats.org/officeDocument/2006/relationships" r:embed="rId1"/>
        <a:stretch>
          <a:fillRect/>
        </a:stretch>
      </xdr:blipFill>
      <xdr:spPr>
        <a:xfrm>
          <a:off x="609600" y="182880"/>
          <a:ext cx="7505700" cy="530450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323850</xdr:colOff>
      <xdr:row>0</xdr:row>
      <xdr:rowOff>152400</xdr:rowOff>
    </xdr:from>
    <xdr:to>
      <xdr:col>16</xdr:col>
      <xdr:colOff>180975</xdr:colOff>
      <xdr:row>27</xdr:row>
      <xdr:rowOff>19050</xdr:rowOff>
    </xdr:to>
    <xdr:pic>
      <xdr:nvPicPr>
        <xdr:cNvPr id="2" name="Picture 1">
          <a:extLst>
            <a:ext uri="{FF2B5EF4-FFF2-40B4-BE49-F238E27FC236}">
              <a16:creationId xmlns:a16="http://schemas.microsoft.com/office/drawing/2014/main" id="{6958FAA5-B335-4CF9-AB86-1221912F1A6F}"/>
            </a:ext>
          </a:extLst>
        </xdr:cNvPr>
        <xdr:cNvPicPr>
          <a:picLocks noChangeAspect="1"/>
        </xdr:cNvPicPr>
      </xdr:nvPicPr>
      <xdr:blipFill>
        <a:blip xmlns:r="http://schemas.openxmlformats.org/officeDocument/2006/relationships" r:embed="rId1"/>
        <a:stretch>
          <a:fillRect/>
        </a:stretch>
      </xdr:blipFill>
      <xdr:spPr>
        <a:xfrm>
          <a:off x="2762250" y="152400"/>
          <a:ext cx="7172325" cy="501015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57594</xdr:colOff>
      <xdr:row>21</xdr:row>
      <xdr:rowOff>44642</xdr:rowOff>
    </xdr:to>
    <xdr:pic>
      <xdr:nvPicPr>
        <xdr:cNvPr id="3" name="Picture 2">
          <a:extLst>
            <a:ext uri="{FF2B5EF4-FFF2-40B4-BE49-F238E27FC236}">
              <a16:creationId xmlns:a16="http://schemas.microsoft.com/office/drawing/2014/main" id="{890018E6-35FA-A660-5377-B049565A3943}"/>
            </a:ext>
          </a:extLst>
        </xdr:cNvPr>
        <xdr:cNvPicPr>
          <a:picLocks noChangeAspect="1"/>
        </xdr:cNvPicPr>
      </xdr:nvPicPr>
      <xdr:blipFill>
        <a:blip xmlns:r="http://schemas.openxmlformats.org/officeDocument/2006/relationships" r:embed="rId1"/>
        <a:stretch>
          <a:fillRect/>
        </a:stretch>
      </xdr:blipFill>
      <xdr:spPr>
        <a:xfrm>
          <a:off x="609600" y="184150"/>
          <a:ext cx="8642794" cy="3727642"/>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603250</xdr:colOff>
      <xdr:row>0</xdr:row>
      <xdr:rowOff>171450</xdr:rowOff>
    </xdr:from>
    <xdr:to>
      <xdr:col>15</xdr:col>
      <xdr:colOff>419694</xdr:colOff>
      <xdr:row>21</xdr:row>
      <xdr:rowOff>31942</xdr:rowOff>
    </xdr:to>
    <xdr:pic>
      <xdr:nvPicPr>
        <xdr:cNvPr id="3" name="Picture 2">
          <a:extLst>
            <a:ext uri="{FF2B5EF4-FFF2-40B4-BE49-F238E27FC236}">
              <a16:creationId xmlns:a16="http://schemas.microsoft.com/office/drawing/2014/main" id="{A18EB88B-2169-7633-C50E-80F22F582C62}"/>
            </a:ext>
          </a:extLst>
        </xdr:cNvPr>
        <xdr:cNvPicPr>
          <a:picLocks noChangeAspect="1"/>
        </xdr:cNvPicPr>
      </xdr:nvPicPr>
      <xdr:blipFill>
        <a:blip xmlns:r="http://schemas.openxmlformats.org/officeDocument/2006/relationships" r:embed="rId1"/>
        <a:stretch>
          <a:fillRect/>
        </a:stretch>
      </xdr:blipFill>
      <xdr:spPr>
        <a:xfrm>
          <a:off x="603250" y="171450"/>
          <a:ext cx="11551244" cy="3727642"/>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592667</xdr:colOff>
      <xdr:row>0</xdr:row>
      <xdr:rowOff>155222</xdr:rowOff>
    </xdr:from>
    <xdr:to>
      <xdr:col>13</xdr:col>
      <xdr:colOff>356898</xdr:colOff>
      <xdr:row>21</xdr:row>
      <xdr:rowOff>17830</xdr:rowOff>
    </xdr:to>
    <xdr:pic>
      <xdr:nvPicPr>
        <xdr:cNvPr id="3" name="Picture 2">
          <a:extLst>
            <a:ext uri="{FF2B5EF4-FFF2-40B4-BE49-F238E27FC236}">
              <a16:creationId xmlns:a16="http://schemas.microsoft.com/office/drawing/2014/main" id="{BE9EBABB-6EBB-0039-5859-014B68D6B700}"/>
            </a:ext>
          </a:extLst>
        </xdr:cNvPr>
        <xdr:cNvPicPr>
          <a:picLocks noChangeAspect="1"/>
        </xdr:cNvPicPr>
      </xdr:nvPicPr>
      <xdr:blipFill>
        <a:blip xmlns:r="http://schemas.openxmlformats.org/officeDocument/2006/relationships" r:embed="rId1"/>
        <a:stretch>
          <a:fillRect/>
        </a:stretch>
      </xdr:blipFill>
      <xdr:spPr>
        <a:xfrm>
          <a:off x="592667" y="155222"/>
          <a:ext cx="11525842" cy="371494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31750</xdr:colOff>
      <xdr:row>1</xdr:row>
      <xdr:rowOff>-1</xdr:rowOff>
    </xdr:from>
    <xdr:to>
      <xdr:col>14</xdr:col>
      <xdr:colOff>443506</xdr:colOff>
      <xdr:row>21</xdr:row>
      <xdr:rowOff>82741</xdr:rowOff>
    </xdr:to>
    <xdr:pic>
      <xdr:nvPicPr>
        <xdr:cNvPr id="3" name="Picture 2">
          <a:extLst>
            <a:ext uri="{FF2B5EF4-FFF2-40B4-BE49-F238E27FC236}">
              <a16:creationId xmlns:a16="http://schemas.microsoft.com/office/drawing/2014/main" id="{DF7D5E20-DDC8-032D-EFDC-76C2F31943A6}"/>
            </a:ext>
          </a:extLst>
        </xdr:cNvPr>
        <xdr:cNvPicPr>
          <a:picLocks noChangeAspect="1"/>
        </xdr:cNvPicPr>
      </xdr:nvPicPr>
      <xdr:blipFill>
        <a:blip xmlns:r="http://schemas.openxmlformats.org/officeDocument/2006/relationships" r:embed="rId1"/>
        <a:stretch>
          <a:fillRect/>
        </a:stretch>
      </xdr:blipFill>
      <xdr:spPr>
        <a:xfrm>
          <a:off x="642938" y="182562"/>
          <a:ext cx="11532193" cy="3733992"/>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16469</xdr:colOff>
      <xdr:row>21</xdr:row>
      <xdr:rowOff>82742</xdr:rowOff>
    </xdr:to>
    <xdr:pic>
      <xdr:nvPicPr>
        <xdr:cNvPr id="3" name="Picture 2">
          <a:extLst>
            <a:ext uri="{FF2B5EF4-FFF2-40B4-BE49-F238E27FC236}">
              <a16:creationId xmlns:a16="http://schemas.microsoft.com/office/drawing/2014/main" id="{1588A588-5D9E-0231-1E05-D650A3DB6571}"/>
            </a:ext>
          </a:extLst>
        </xdr:cNvPr>
        <xdr:cNvPicPr>
          <a:picLocks noChangeAspect="1"/>
        </xdr:cNvPicPr>
      </xdr:nvPicPr>
      <xdr:blipFill>
        <a:blip xmlns:r="http://schemas.openxmlformats.org/officeDocument/2006/relationships" r:embed="rId1"/>
        <a:stretch>
          <a:fillRect/>
        </a:stretch>
      </xdr:blipFill>
      <xdr:spPr>
        <a:xfrm>
          <a:off x="611188" y="182563"/>
          <a:ext cx="11557594" cy="3733992"/>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519479</xdr:colOff>
      <xdr:row>21</xdr:row>
      <xdr:rowOff>86370</xdr:rowOff>
    </xdr:to>
    <xdr:pic>
      <xdr:nvPicPr>
        <xdr:cNvPr id="3" name="Picture 2">
          <a:extLst>
            <a:ext uri="{FF2B5EF4-FFF2-40B4-BE49-F238E27FC236}">
              <a16:creationId xmlns:a16="http://schemas.microsoft.com/office/drawing/2014/main" id="{0CF33EB9-F48B-4642-B348-93ECF6424DAD}"/>
            </a:ext>
          </a:extLst>
        </xdr:cNvPr>
        <xdr:cNvPicPr>
          <a:picLocks noChangeAspect="1"/>
        </xdr:cNvPicPr>
      </xdr:nvPicPr>
      <xdr:blipFill>
        <a:blip xmlns:r="http://schemas.openxmlformats.org/officeDocument/2006/relationships" r:embed="rId1"/>
        <a:stretch>
          <a:fillRect/>
        </a:stretch>
      </xdr:blipFill>
      <xdr:spPr>
        <a:xfrm>
          <a:off x="607786" y="181429"/>
          <a:ext cx="11532193" cy="3714941"/>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556219</xdr:colOff>
      <xdr:row>21</xdr:row>
      <xdr:rowOff>82742</xdr:rowOff>
    </xdr:to>
    <xdr:pic>
      <xdr:nvPicPr>
        <xdr:cNvPr id="3" name="Picture 2">
          <a:extLst>
            <a:ext uri="{FF2B5EF4-FFF2-40B4-BE49-F238E27FC236}">
              <a16:creationId xmlns:a16="http://schemas.microsoft.com/office/drawing/2014/main" id="{DF5EFD52-3AC5-8529-353F-181A451269FD}"/>
            </a:ext>
          </a:extLst>
        </xdr:cNvPr>
        <xdr:cNvPicPr>
          <a:picLocks noChangeAspect="1"/>
        </xdr:cNvPicPr>
      </xdr:nvPicPr>
      <xdr:blipFill>
        <a:blip xmlns:r="http://schemas.openxmlformats.org/officeDocument/2006/relationships" r:embed="rId1"/>
        <a:stretch>
          <a:fillRect/>
        </a:stretch>
      </xdr:blipFill>
      <xdr:spPr>
        <a:xfrm>
          <a:off x="611188" y="182563"/>
          <a:ext cx="11557594" cy="3733992"/>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11</xdr:col>
      <xdr:colOff>228600</xdr:colOff>
      <xdr:row>1</xdr:row>
      <xdr:rowOff>28575</xdr:rowOff>
    </xdr:from>
    <xdr:to>
      <xdr:col>25</xdr:col>
      <xdr:colOff>305243</xdr:colOff>
      <xdr:row>32</xdr:row>
      <xdr:rowOff>19338</xdr:rowOff>
    </xdr:to>
    <xdr:pic>
      <xdr:nvPicPr>
        <xdr:cNvPr id="2" name="Picture 1">
          <a:extLst>
            <a:ext uri="{FF2B5EF4-FFF2-40B4-BE49-F238E27FC236}">
              <a16:creationId xmlns:a16="http://schemas.microsoft.com/office/drawing/2014/main" id="{E1FCFEEE-3C58-47E9-1141-492B10C93AC1}"/>
            </a:ext>
          </a:extLst>
        </xdr:cNvPr>
        <xdr:cNvPicPr>
          <a:picLocks noChangeAspect="1"/>
        </xdr:cNvPicPr>
      </xdr:nvPicPr>
      <xdr:blipFill>
        <a:blip xmlns:r="http://schemas.openxmlformats.org/officeDocument/2006/relationships" r:embed="rId1"/>
        <a:stretch>
          <a:fillRect/>
        </a:stretch>
      </xdr:blipFill>
      <xdr:spPr>
        <a:xfrm>
          <a:off x="9410700" y="209550"/>
          <a:ext cx="8611043" cy="5600988"/>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114300</xdr:colOff>
      <xdr:row>3</xdr:row>
      <xdr:rowOff>0</xdr:rowOff>
    </xdr:from>
    <xdr:to>
      <xdr:col>10</xdr:col>
      <xdr:colOff>295718</xdr:colOff>
      <xdr:row>33</xdr:row>
      <xdr:rowOff>171738</xdr:rowOff>
    </xdr:to>
    <xdr:pic>
      <xdr:nvPicPr>
        <xdr:cNvPr id="3" name="Picture 2">
          <a:extLst>
            <a:ext uri="{FF2B5EF4-FFF2-40B4-BE49-F238E27FC236}">
              <a16:creationId xmlns:a16="http://schemas.microsoft.com/office/drawing/2014/main" id="{ABD826DF-127D-E7D4-2C08-FF799A43ECEB}"/>
            </a:ext>
          </a:extLst>
        </xdr:cNvPr>
        <xdr:cNvPicPr>
          <a:picLocks noChangeAspect="1"/>
        </xdr:cNvPicPr>
      </xdr:nvPicPr>
      <xdr:blipFill>
        <a:blip xmlns:r="http://schemas.openxmlformats.org/officeDocument/2006/relationships" r:embed="rId1"/>
        <a:stretch>
          <a:fillRect/>
        </a:stretch>
      </xdr:blipFill>
      <xdr:spPr>
        <a:xfrm>
          <a:off x="114300" y="542925"/>
          <a:ext cx="8611043" cy="5600988"/>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3</xdr:col>
      <xdr:colOff>285750</xdr:colOff>
      <xdr:row>15</xdr:row>
      <xdr:rowOff>85725</xdr:rowOff>
    </xdr:from>
    <xdr:to>
      <xdr:col>13</xdr:col>
      <xdr:colOff>48068</xdr:colOff>
      <xdr:row>46</xdr:row>
      <xdr:rowOff>76488</xdr:rowOff>
    </xdr:to>
    <xdr:pic>
      <xdr:nvPicPr>
        <xdr:cNvPr id="2" name="Picture 1">
          <a:extLst>
            <a:ext uri="{FF2B5EF4-FFF2-40B4-BE49-F238E27FC236}">
              <a16:creationId xmlns:a16="http://schemas.microsoft.com/office/drawing/2014/main" id="{34052BE2-5A9F-7CC3-532C-F3A540C40292}"/>
            </a:ext>
          </a:extLst>
        </xdr:cNvPr>
        <xdr:cNvPicPr>
          <a:picLocks noChangeAspect="1"/>
        </xdr:cNvPicPr>
      </xdr:nvPicPr>
      <xdr:blipFill>
        <a:blip xmlns:r="http://schemas.openxmlformats.org/officeDocument/2006/relationships" r:embed="rId1"/>
        <a:stretch>
          <a:fillRect/>
        </a:stretch>
      </xdr:blipFill>
      <xdr:spPr>
        <a:xfrm>
          <a:off x="2114550" y="2800350"/>
          <a:ext cx="8611043" cy="5600988"/>
        </a:xfrm>
        <a:prstGeom prst="rect">
          <a:avLst/>
        </a:prstGeom>
      </xdr:spPr>
    </xdr:pic>
    <xdr:clientData/>
  </xdr:twoCellAnchor>
  <xdr:twoCellAnchor editAs="oneCell">
    <xdr:from>
      <xdr:col>13</xdr:col>
      <xdr:colOff>215900</xdr:colOff>
      <xdr:row>15</xdr:row>
      <xdr:rowOff>123825</xdr:rowOff>
    </xdr:from>
    <xdr:to>
      <xdr:col>27</xdr:col>
      <xdr:colOff>292543</xdr:colOff>
      <xdr:row>46</xdr:row>
      <xdr:rowOff>114588</xdr:rowOff>
    </xdr:to>
    <xdr:pic>
      <xdr:nvPicPr>
        <xdr:cNvPr id="7" name="Picture 6">
          <a:extLst>
            <a:ext uri="{FF2B5EF4-FFF2-40B4-BE49-F238E27FC236}">
              <a16:creationId xmlns:a16="http://schemas.microsoft.com/office/drawing/2014/main" id="{7FFBB6BD-C3C8-AEB9-7449-2C046DA8C7B3}"/>
            </a:ext>
          </a:extLst>
        </xdr:cNvPr>
        <xdr:cNvPicPr>
          <a:picLocks noChangeAspect="1"/>
        </xdr:cNvPicPr>
      </xdr:nvPicPr>
      <xdr:blipFill>
        <a:blip xmlns:r="http://schemas.openxmlformats.org/officeDocument/2006/relationships" r:embed="rId2"/>
        <a:stretch>
          <a:fillRect/>
        </a:stretch>
      </xdr:blipFill>
      <xdr:spPr>
        <a:xfrm>
          <a:off x="10893425" y="2838450"/>
          <a:ext cx="8611043" cy="5600988"/>
        </a:xfrm>
        <a:prstGeom prst="rect">
          <a:avLst/>
        </a:prstGeom>
      </xdr:spPr>
    </xdr:pic>
    <xdr:clientData/>
  </xdr:twoCellAnchor>
  <xdr:twoCellAnchor editAs="oneCell">
    <xdr:from>
      <xdr:col>3</xdr:col>
      <xdr:colOff>301625</xdr:colOff>
      <xdr:row>46</xdr:row>
      <xdr:rowOff>171449</xdr:rowOff>
    </xdr:from>
    <xdr:to>
      <xdr:col>8</xdr:col>
      <xdr:colOff>377825</xdr:colOff>
      <xdr:row>82</xdr:row>
      <xdr:rowOff>134734</xdr:rowOff>
    </xdr:to>
    <xdr:pic>
      <xdr:nvPicPr>
        <xdr:cNvPr id="8" name="Picture 7">
          <a:extLst>
            <a:ext uri="{FF2B5EF4-FFF2-40B4-BE49-F238E27FC236}">
              <a16:creationId xmlns:a16="http://schemas.microsoft.com/office/drawing/2014/main" id="{88FBCE1E-E363-B367-EB1E-39432CC79DCD}"/>
            </a:ext>
          </a:extLst>
        </xdr:cNvPr>
        <xdr:cNvPicPr>
          <a:picLocks noChangeAspect="1"/>
        </xdr:cNvPicPr>
      </xdr:nvPicPr>
      <xdr:blipFill>
        <a:blip xmlns:r="http://schemas.openxmlformats.org/officeDocument/2006/relationships" r:embed="rId3"/>
        <a:stretch>
          <a:fillRect/>
        </a:stretch>
      </xdr:blipFill>
      <xdr:spPr>
        <a:xfrm>
          <a:off x="2130425" y="8496299"/>
          <a:ext cx="5876925" cy="6478385"/>
        </a:xfrm>
        <a:prstGeom prst="rect">
          <a:avLst/>
        </a:prstGeom>
      </xdr:spPr>
    </xdr:pic>
    <xdr:clientData/>
  </xdr:twoCellAnchor>
  <xdr:twoCellAnchor editAs="oneCell">
    <xdr:from>
      <xdr:col>9</xdr:col>
      <xdr:colOff>19050</xdr:colOff>
      <xdr:row>47</xdr:row>
      <xdr:rowOff>28575</xdr:rowOff>
    </xdr:from>
    <xdr:to>
      <xdr:col>23</xdr:col>
      <xdr:colOff>209998</xdr:colOff>
      <xdr:row>78</xdr:row>
      <xdr:rowOff>19338</xdr:rowOff>
    </xdr:to>
    <xdr:pic>
      <xdr:nvPicPr>
        <xdr:cNvPr id="9" name="Picture 8">
          <a:extLst>
            <a:ext uri="{FF2B5EF4-FFF2-40B4-BE49-F238E27FC236}">
              <a16:creationId xmlns:a16="http://schemas.microsoft.com/office/drawing/2014/main" id="{D62DE211-01DA-90AC-9DEB-A6BFAA40EFC4}"/>
            </a:ext>
          </a:extLst>
        </xdr:cNvPr>
        <xdr:cNvPicPr>
          <a:picLocks noChangeAspect="1"/>
        </xdr:cNvPicPr>
      </xdr:nvPicPr>
      <xdr:blipFill>
        <a:blip xmlns:r="http://schemas.openxmlformats.org/officeDocument/2006/relationships" r:embed="rId4"/>
        <a:stretch>
          <a:fillRect/>
        </a:stretch>
      </xdr:blipFill>
      <xdr:spPr>
        <a:xfrm>
          <a:off x="8258175" y="8534400"/>
          <a:ext cx="8725348" cy="560098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200025</xdr:colOff>
      <xdr:row>0</xdr:row>
      <xdr:rowOff>114300</xdr:rowOff>
    </xdr:from>
    <xdr:to>
      <xdr:col>16</xdr:col>
      <xdr:colOff>142875</xdr:colOff>
      <xdr:row>26</xdr:row>
      <xdr:rowOff>123825</xdr:rowOff>
    </xdr:to>
    <xdr:pic>
      <xdr:nvPicPr>
        <xdr:cNvPr id="2" name="Picture 1">
          <a:extLst>
            <a:ext uri="{FF2B5EF4-FFF2-40B4-BE49-F238E27FC236}">
              <a16:creationId xmlns:a16="http://schemas.microsoft.com/office/drawing/2014/main" id="{2A5AEA96-248D-B7E8-1AC9-AE2CFA0C2D0F}"/>
            </a:ext>
          </a:extLst>
        </xdr:cNvPr>
        <xdr:cNvPicPr>
          <a:picLocks noChangeAspect="1"/>
        </xdr:cNvPicPr>
      </xdr:nvPicPr>
      <xdr:blipFill>
        <a:blip xmlns:r="http://schemas.openxmlformats.org/officeDocument/2006/relationships" r:embed="rId1"/>
        <a:stretch>
          <a:fillRect/>
        </a:stretch>
      </xdr:blipFill>
      <xdr:spPr>
        <a:xfrm>
          <a:off x="2638425" y="114300"/>
          <a:ext cx="7258050" cy="4962525"/>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114300</xdr:colOff>
      <xdr:row>28</xdr:row>
      <xdr:rowOff>57150</xdr:rowOff>
    </xdr:from>
    <xdr:to>
      <xdr:col>10</xdr:col>
      <xdr:colOff>511655</xdr:colOff>
      <xdr:row>59</xdr:row>
      <xdr:rowOff>38387</xdr:rowOff>
    </xdr:to>
    <xdr:pic>
      <xdr:nvPicPr>
        <xdr:cNvPr id="7" name="Picture 6">
          <a:extLst>
            <a:ext uri="{FF2B5EF4-FFF2-40B4-BE49-F238E27FC236}">
              <a16:creationId xmlns:a16="http://schemas.microsoft.com/office/drawing/2014/main" id="{63F47AFF-C5DD-212E-8816-597EDC2E9260}"/>
            </a:ext>
          </a:extLst>
        </xdr:cNvPr>
        <xdr:cNvPicPr>
          <a:picLocks noChangeAspect="1"/>
        </xdr:cNvPicPr>
      </xdr:nvPicPr>
      <xdr:blipFill>
        <a:blip xmlns:r="http://schemas.openxmlformats.org/officeDocument/2006/relationships" r:embed="rId1"/>
        <a:stretch>
          <a:fillRect/>
        </a:stretch>
      </xdr:blipFill>
      <xdr:spPr>
        <a:xfrm>
          <a:off x="114300" y="5124450"/>
          <a:ext cx="9341330" cy="5591462"/>
        </a:xfrm>
        <a:prstGeom prst="rect">
          <a:avLst/>
        </a:prstGeom>
      </xdr:spPr>
    </xdr:pic>
    <xdr:clientData/>
  </xdr:twoCellAnchor>
  <xdr:twoCellAnchor editAs="oneCell">
    <xdr:from>
      <xdr:col>11</xdr:col>
      <xdr:colOff>57150</xdr:colOff>
      <xdr:row>28</xdr:row>
      <xdr:rowOff>85725</xdr:rowOff>
    </xdr:from>
    <xdr:to>
      <xdr:col>26</xdr:col>
      <xdr:colOff>257655</xdr:colOff>
      <xdr:row>59</xdr:row>
      <xdr:rowOff>66963</xdr:rowOff>
    </xdr:to>
    <xdr:pic>
      <xdr:nvPicPr>
        <xdr:cNvPr id="8" name="Picture 7">
          <a:extLst>
            <a:ext uri="{FF2B5EF4-FFF2-40B4-BE49-F238E27FC236}">
              <a16:creationId xmlns:a16="http://schemas.microsoft.com/office/drawing/2014/main" id="{58910303-7C64-FAE8-0F8E-4FC8AEA1CD08}"/>
            </a:ext>
          </a:extLst>
        </xdr:cNvPr>
        <xdr:cNvPicPr>
          <a:picLocks noChangeAspect="1"/>
        </xdr:cNvPicPr>
      </xdr:nvPicPr>
      <xdr:blipFill>
        <a:blip xmlns:r="http://schemas.openxmlformats.org/officeDocument/2006/relationships" r:embed="rId2"/>
        <a:stretch>
          <a:fillRect/>
        </a:stretch>
      </xdr:blipFill>
      <xdr:spPr>
        <a:xfrm>
          <a:off x="9610725" y="5153025"/>
          <a:ext cx="9344505" cy="5591463"/>
        </a:xfrm>
        <a:prstGeom prst="rect">
          <a:avLst/>
        </a:prstGeom>
      </xdr:spPr>
    </xdr:pic>
    <xdr:clientData/>
  </xdr:twoCellAnchor>
  <xdr:twoCellAnchor editAs="oneCell">
    <xdr:from>
      <xdr:col>0</xdr:col>
      <xdr:colOff>352425</xdr:colOff>
      <xdr:row>59</xdr:row>
      <xdr:rowOff>161925</xdr:rowOff>
    </xdr:from>
    <xdr:to>
      <xdr:col>7</xdr:col>
      <xdr:colOff>219434</xdr:colOff>
      <xdr:row>89</xdr:row>
      <xdr:rowOff>171730</xdr:rowOff>
    </xdr:to>
    <xdr:pic>
      <xdr:nvPicPr>
        <xdr:cNvPr id="9" name="Picture 8">
          <a:extLst>
            <a:ext uri="{FF2B5EF4-FFF2-40B4-BE49-F238E27FC236}">
              <a16:creationId xmlns:a16="http://schemas.microsoft.com/office/drawing/2014/main" id="{EECE9C46-9991-3405-584A-9324FC5EA1E2}"/>
            </a:ext>
          </a:extLst>
        </xdr:cNvPr>
        <xdr:cNvPicPr>
          <a:picLocks noChangeAspect="1"/>
        </xdr:cNvPicPr>
      </xdr:nvPicPr>
      <xdr:blipFill>
        <a:blip xmlns:r="http://schemas.openxmlformats.org/officeDocument/2006/relationships" r:embed="rId3"/>
        <a:stretch>
          <a:fillRect/>
        </a:stretch>
      </xdr:blipFill>
      <xdr:spPr>
        <a:xfrm>
          <a:off x="352425" y="10839450"/>
          <a:ext cx="6982184" cy="5439055"/>
        </a:xfrm>
        <a:prstGeom prst="rect">
          <a:avLst/>
        </a:prstGeom>
      </xdr:spPr>
    </xdr:pic>
    <xdr:clientData/>
  </xdr:twoCellAnchor>
  <xdr:twoCellAnchor editAs="oneCell">
    <xdr:from>
      <xdr:col>8</xdr:col>
      <xdr:colOff>161925</xdr:colOff>
      <xdr:row>60</xdr:row>
      <xdr:rowOff>6350</xdr:rowOff>
    </xdr:from>
    <xdr:to>
      <xdr:col>21</xdr:col>
      <xdr:colOff>38100</xdr:colOff>
      <xdr:row>92</xdr:row>
      <xdr:rowOff>66675</xdr:rowOff>
    </xdr:to>
    <xdr:pic>
      <xdr:nvPicPr>
        <xdr:cNvPr id="10" name="Picture 9">
          <a:extLst>
            <a:ext uri="{FF2B5EF4-FFF2-40B4-BE49-F238E27FC236}">
              <a16:creationId xmlns:a16="http://schemas.microsoft.com/office/drawing/2014/main" id="{AAD8C1BD-5326-0BA0-12AD-A6708502AB2F}"/>
            </a:ext>
          </a:extLst>
        </xdr:cNvPr>
        <xdr:cNvPicPr>
          <a:picLocks noChangeAspect="1"/>
        </xdr:cNvPicPr>
      </xdr:nvPicPr>
      <xdr:blipFill>
        <a:blip xmlns:r="http://schemas.openxmlformats.org/officeDocument/2006/relationships" r:embed="rId4"/>
        <a:stretch>
          <a:fillRect/>
        </a:stretch>
      </xdr:blipFill>
      <xdr:spPr>
        <a:xfrm>
          <a:off x="7886700" y="10864850"/>
          <a:ext cx="7800975" cy="5851525"/>
        </a:xfrm>
        <a:prstGeom prst="rect">
          <a:avLst/>
        </a:prstGeom>
      </xdr:spPr>
    </xdr:pic>
    <xdr:clientData/>
  </xdr:twoCellAnchor>
  <xdr:twoCellAnchor editAs="oneCell">
    <xdr:from>
      <xdr:col>0</xdr:col>
      <xdr:colOff>244475</xdr:colOff>
      <xdr:row>93</xdr:row>
      <xdr:rowOff>114300</xdr:rowOff>
    </xdr:from>
    <xdr:to>
      <xdr:col>11</xdr:col>
      <xdr:colOff>35405</xdr:colOff>
      <xdr:row>124</xdr:row>
      <xdr:rowOff>95538</xdr:rowOff>
    </xdr:to>
    <xdr:pic>
      <xdr:nvPicPr>
        <xdr:cNvPr id="11" name="Picture 10">
          <a:extLst>
            <a:ext uri="{FF2B5EF4-FFF2-40B4-BE49-F238E27FC236}">
              <a16:creationId xmlns:a16="http://schemas.microsoft.com/office/drawing/2014/main" id="{68E7EA71-8D34-C608-1C22-02491F7AD1D6}"/>
            </a:ext>
          </a:extLst>
        </xdr:cNvPr>
        <xdr:cNvPicPr>
          <a:picLocks noChangeAspect="1"/>
        </xdr:cNvPicPr>
      </xdr:nvPicPr>
      <xdr:blipFill>
        <a:blip xmlns:r="http://schemas.openxmlformats.org/officeDocument/2006/relationships" r:embed="rId5"/>
        <a:stretch>
          <a:fillRect/>
        </a:stretch>
      </xdr:blipFill>
      <xdr:spPr>
        <a:xfrm>
          <a:off x="244475" y="16944975"/>
          <a:ext cx="9344505" cy="5591463"/>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12</xdr:col>
      <xdr:colOff>209550</xdr:colOff>
      <xdr:row>1</xdr:row>
      <xdr:rowOff>0</xdr:rowOff>
    </xdr:from>
    <xdr:to>
      <xdr:col>28</xdr:col>
      <xdr:colOff>209550</xdr:colOff>
      <xdr:row>41</xdr:row>
      <xdr:rowOff>76200</xdr:rowOff>
    </xdr:to>
    <xdr:pic>
      <xdr:nvPicPr>
        <xdr:cNvPr id="3" name="Picture 2">
          <a:extLst>
            <a:ext uri="{FF2B5EF4-FFF2-40B4-BE49-F238E27FC236}">
              <a16:creationId xmlns:a16="http://schemas.microsoft.com/office/drawing/2014/main" id="{4443BD69-AB17-359B-E842-78235DCE2643}"/>
            </a:ext>
          </a:extLst>
        </xdr:cNvPr>
        <xdr:cNvPicPr>
          <a:picLocks noChangeAspect="1"/>
        </xdr:cNvPicPr>
      </xdr:nvPicPr>
      <xdr:blipFill>
        <a:blip xmlns:r="http://schemas.openxmlformats.org/officeDocument/2006/relationships" r:embed="rId1"/>
        <a:stretch>
          <a:fillRect/>
        </a:stretch>
      </xdr:blipFill>
      <xdr:spPr>
        <a:xfrm>
          <a:off x="10372725" y="180975"/>
          <a:ext cx="9753600" cy="7315200"/>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2</xdr:col>
      <xdr:colOff>457200</xdr:colOff>
      <xdr:row>0</xdr:row>
      <xdr:rowOff>76200</xdr:rowOff>
    </xdr:from>
    <xdr:to>
      <xdr:col>11</xdr:col>
      <xdr:colOff>581025</xdr:colOff>
      <xdr:row>22</xdr:row>
      <xdr:rowOff>9525</xdr:rowOff>
    </xdr:to>
    <xdr:pic>
      <xdr:nvPicPr>
        <xdr:cNvPr id="3" name="Picture 2">
          <a:extLst>
            <a:ext uri="{FF2B5EF4-FFF2-40B4-BE49-F238E27FC236}">
              <a16:creationId xmlns:a16="http://schemas.microsoft.com/office/drawing/2014/main" id="{310C424D-FAE0-8A67-8026-D11AAA63EBDA}"/>
            </a:ext>
          </a:extLst>
        </xdr:cNvPr>
        <xdr:cNvPicPr>
          <a:picLocks noChangeAspect="1"/>
        </xdr:cNvPicPr>
      </xdr:nvPicPr>
      <xdr:blipFill>
        <a:blip xmlns:r="http://schemas.openxmlformats.org/officeDocument/2006/relationships" r:embed="rId1"/>
        <a:stretch>
          <a:fillRect/>
        </a:stretch>
      </xdr:blipFill>
      <xdr:spPr>
        <a:xfrm>
          <a:off x="1676400" y="76200"/>
          <a:ext cx="5610225" cy="3914775"/>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82550</xdr:colOff>
      <xdr:row>3</xdr:row>
      <xdr:rowOff>107950</xdr:rowOff>
    </xdr:from>
    <xdr:to>
      <xdr:col>4</xdr:col>
      <xdr:colOff>584200</xdr:colOff>
      <xdr:row>22</xdr:row>
      <xdr:rowOff>168910</xdr:rowOff>
    </xdr:to>
    <xdr:pic>
      <xdr:nvPicPr>
        <xdr:cNvPr id="4" name="Picture 3">
          <a:extLst>
            <a:ext uri="{FF2B5EF4-FFF2-40B4-BE49-F238E27FC236}">
              <a16:creationId xmlns:a16="http://schemas.microsoft.com/office/drawing/2014/main" id="{9A77ACE0-78C8-0AF7-27C0-2CE07FBB1C6A}"/>
            </a:ext>
          </a:extLst>
        </xdr:cNvPr>
        <xdr:cNvPicPr>
          <a:picLocks noChangeAspect="1"/>
        </xdr:cNvPicPr>
      </xdr:nvPicPr>
      <xdr:blipFill>
        <a:blip xmlns:r="http://schemas.openxmlformats.org/officeDocument/2006/relationships" r:embed="rId1"/>
        <a:stretch>
          <a:fillRect/>
        </a:stretch>
      </xdr:blipFill>
      <xdr:spPr>
        <a:xfrm>
          <a:off x="82550" y="660400"/>
          <a:ext cx="5943600" cy="3559810"/>
        </a:xfrm>
        <a:prstGeom prst="rect">
          <a:avLst/>
        </a:prstGeom>
      </xdr:spPr>
    </xdr:pic>
    <xdr:clientData/>
  </xdr:twoCellAnchor>
  <xdr:twoCellAnchor editAs="oneCell">
    <xdr:from>
      <xdr:col>6</xdr:col>
      <xdr:colOff>0</xdr:colOff>
      <xdr:row>4</xdr:row>
      <xdr:rowOff>0</xdr:rowOff>
    </xdr:from>
    <xdr:to>
      <xdr:col>22</xdr:col>
      <xdr:colOff>0</xdr:colOff>
      <xdr:row>43</xdr:row>
      <xdr:rowOff>133350</xdr:rowOff>
    </xdr:to>
    <xdr:pic>
      <xdr:nvPicPr>
        <xdr:cNvPr id="5" name="Picture 4">
          <a:extLst>
            <a:ext uri="{FF2B5EF4-FFF2-40B4-BE49-F238E27FC236}">
              <a16:creationId xmlns:a16="http://schemas.microsoft.com/office/drawing/2014/main" id="{8C4C8575-3A95-EBD9-A998-25D62D129657}"/>
            </a:ext>
          </a:extLst>
        </xdr:cNvPr>
        <xdr:cNvPicPr>
          <a:picLocks noChangeAspect="1"/>
        </xdr:cNvPicPr>
      </xdr:nvPicPr>
      <xdr:blipFill>
        <a:blip xmlns:r="http://schemas.openxmlformats.org/officeDocument/2006/relationships" r:embed="rId2"/>
        <a:stretch>
          <a:fillRect/>
        </a:stretch>
      </xdr:blipFill>
      <xdr:spPr>
        <a:xfrm>
          <a:off x="6661150" y="736600"/>
          <a:ext cx="9753600" cy="7315200"/>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12</xdr:col>
      <xdr:colOff>165100</xdr:colOff>
      <xdr:row>0</xdr:row>
      <xdr:rowOff>114300</xdr:rowOff>
    </xdr:from>
    <xdr:to>
      <xdr:col>28</xdr:col>
      <xdr:colOff>165100</xdr:colOff>
      <xdr:row>40</xdr:row>
      <xdr:rowOff>63500</xdr:rowOff>
    </xdr:to>
    <xdr:pic>
      <xdr:nvPicPr>
        <xdr:cNvPr id="3" name="Picture 2">
          <a:extLst>
            <a:ext uri="{FF2B5EF4-FFF2-40B4-BE49-F238E27FC236}">
              <a16:creationId xmlns:a16="http://schemas.microsoft.com/office/drawing/2014/main" id="{208D980E-D0E7-EB91-16F4-F276BFD7F3B4}"/>
            </a:ext>
          </a:extLst>
        </xdr:cNvPr>
        <xdr:cNvPicPr>
          <a:picLocks noChangeAspect="1"/>
        </xdr:cNvPicPr>
      </xdr:nvPicPr>
      <xdr:blipFill>
        <a:blip xmlns:r="http://schemas.openxmlformats.org/officeDocument/2006/relationships" r:embed="rId1"/>
        <a:stretch>
          <a:fillRect/>
        </a:stretch>
      </xdr:blipFill>
      <xdr:spPr>
        <a:xfrm>
          <a:off x="9017000" y="114300"/>
          <a:ext cx="9753600" cy="7315200"/>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21</xdr:col>
      <xdr:colOff>457200</xdr:colOff>
      <xdr:row>22</xdr:row>
      <xdr:rowOff>43815</xdr:rowOff>
    </xdr:to>
    <xdr:pic>
      <xdr:nvPicPr>
        <xdr:cNvPr id="3" name="Picture 2">
          <a:extLst>
            <a:ext uri="{FF2B5EF4-FFF2-40B4-BE49-F238E27FC236}">
              <a16:creationId xmlns:a16="http://schemas.microsoft.com/office/drawing/2014/main" id="{31711960-D744-F110-E266-EDD8CF6429C8}"/>
            </a:ext>
          </a:extLst>
        </xdr:cNvPr>
        <xdr:cNvPicPr>
          <a:picLocks noChangeAspect="1"/>
        </xdr:cNvPicPr>
      </xdr:nvPicPr>
      <xdr:blipFill>
        <a:blip xmlns:r="http://schemas.openxmlformats.org/officeDocument/2006/relationships" r:embed="rId1"/>
        <a:stretch>
          <a:fillRect/>
        </a:stretch>
      </xdr:blipFill>
      <xdr:spPr>
        <a:xfrm>
          <a:off x="11017250" y="184150"/>
          <a:ext cx="5943600" cy="3910965"/>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16</xdr:col>
      <xdr:colOff>200025</xdr:colOff>
      <xdr:row>0</xdr:row>
      <xdr:rowOff>0</xdr:rowOff>
    </xdr:from>
    <xdr:to>
      <xdr:col>32</xdr:col>
      <xdr:colOff>196850</xdr:colOff>
      <xdr:row>39</xdr:row>
      <xdr:rowOff>133350</xdr:rowOff>
    </xdr:to>
    <xdr:pic>
      <xdr:nvPicPr>
        <xdr:cNvPr id="3" name="Picture 2">
          <a:extLst>
            <a:ext uri="{FF2B5EF4-FFF2-40B4-BE49-F238E27FC236}">
              <a16:creationId xmlns:a16="http://schemas.microsoft.com/office/drawing/2014/main" id="{86AAA328-BFB0-5D5C-1198-8A44180DB597}"/>
            </a:ext>
          </a:extLst>
        </xdr:cNvPr>
        <xdr:cNvPicPr>
          <a:picLocks noChangeAspect="1"/>
        </xdr:cNvPicPr>
      </xdr:nvPicPr>
      <xdr:blipFill>
        <a:blip xmlns:r="http://schemas.openxmlformats.org/officeDocument/2006/relationships" r:embed="rId1"/>
        <a:stretch>
          <a:fillRect/>
        </a:stretch>
      </xdr:blipFill>
      <xdr:spPr>
        <a:xfrm>
          <a:off x="9953625" y="0"/>
          <a:ext cx="9753600" cy="7191375"/>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12</xdr:col>
      <xdr:colOff>591135</xdr:colOff>
      <xdr:row>46</xdr:row>
      <xdr:rowOff>140029</xdr:rowOff>
    </xdr:to>
    <xdr:pic>
      <xdr:nvPicPr>
        <xdr:cNvPr id="3" name="Picture 2">
          <a:extLst>
            <a:ext uri="{FF2B5EF4-FFF2-40B4-BE49-F238E27FC236}">
              <a16:creationId xmlns:a16="http://schemas.microsoft.com/office/drawing/2014/main" id="{B4BF6C3F-B6CB-8923-0B0B-257605F89833}"/>
            </a:ext>
          </a:extLst>
        </xdr:cNvPr>
        <xdr:cNvPicPr>
          <a:picLocks noChangeAspect="1"/>
        </xdr:cNvPicPr>
      </xdr:nvPicPr>
      <xdr:blipFill>
        <a:blip xmlns:r="http://schemas.openxmlformats.org/officeDocument/2006/relationships" r:embed="rId1"/>
        <a:stretch>
          <a:fillRect/>
        </a:stretch>
      </xdr:blipFill>
      <xdr:spPr>
        <a:xfrm>
          <a:off x="0" y="2209800"/>
          <a:ext cx="11386135" cy="6401129"/>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21</xdr:col>
      <xdr:colOff>457200</xdr:colOff>
      <xdr:row>22</xdr:row>
      <xdr:rowOff>34290</xdr:rowOff>
    </xdr:to>
    <xdr:pic>
      <xdr:nvPicPr>
        <xdr:cNvPr id="2" name="Picture 1">
          <a:extLst>
            <a:ext uri="{FF2B5EF4-FFF2-40B4-BE49-F238E27FC236}">
              <a16:creationId xmlns:a16="http://schemas.microsoft.com/office/drawing/2014/main" id="{0667EF01-58A3-ED37-01B7-4EE17FCCB950}"/>
            </a:ext>
          </a:extLst>
        </xdr:cNvPr>
        <xdr:cNvPicPr>
          <a:picLocks noChangeAspect="1"/>
        </xdr:cNvPicPr>
      </xdr:nvPicPr>
      <xdr:blipFill>
        <a:blip xmlns:r="http://schemas.openxmlformats.org/officeDocument/2006/relationships" r:embed="rId1"/>
        <a:stretch>
          <a:fillRect/>
        </a:stretch>
      </xdr:blipFill>
      <xdr:spPr>
        <a:xfrm>
          <a:off x="8534400" y="184150"/>
          <a:ext cx="5943600" cy="3901440"/>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33</xdr:col>
      <xdr:colOff>375233</xdr:colOff>
      <xdr:row>29</xdr:row>
      <xdr:rowOff>82819</xdr:rowOff>
    </xdr:to>
    <xdr:pic>
      <xdr:nvPicPr>
        <xdr:cNvPr id="2" name="Picture 1">
          <a:extLst>
            <a:ext uri="{FF2B5EF4-FFF2-40B4-BE49-F238E27FC236}">
              <a16:creationId xmlns:a16="http://schemas.microsoft.com/office/drawing/2014/main" id="{06F35674-49EC-47AD-2432-6FF22E2778ED}"/>
            </a:ext>
          </a:extLst>
        </xdr:cNvPr>
        <xdr:cNvPicPr>
          <a:picLocks noChangeAspect="1"/>
        </xdr:cNvPicPr>
      </xdr:nvPicPr>
      <xdr:blipFill>
        <a:blip xmlns:r="http://schemas.openxmlformats.org/officeDocument/2006/relationships" r:embed="rId1"/>
        <a:stretch>
          <a:fillRect/>
        </a:stretch>
      </xdr:blipFill>
      <xdr:spPr>
        <a:xfrm>
          <a:off x="16116300" y="184150"/>
          <a:ext cx="11348033" cy="523901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438150</xdr:colOff>
      <xdr:row>0</xdr:row>
      <xdr:rowOff>133350</xdr:rowOff>
    </xdr:from>
    <xdr:to>
      <xdr:col>18</xdr:col>
      <xdr:colOff>276225</xdr:colOff>
      <xdr:row>29</xdr:row>
      <xdr:rowOff>19050</xdr:rowOff>
    </xdr:to>
    <xdr:pic>
      <xdr:nvPicPr>
        <xdr:cNvPr id="2" name="Picture 1">
          <a:extLst>
            <a:ext uri="{FF2B5EF4-FFF2-40B4-BE49-F238E27FC236}">
              <a16:creationId xmlns:a16="http://schemas.microsoft.com/office/drawing/2014/main" id="{DEBD729C-552E-1F8A-D809-530DFCF39C02}"/>
            </a:ext>
          </a:extLst>
        </xdr:cNvPr>
        <xdr:cNvPicPr>
          <a:picLocks noChangeAspect="1"/>
        </xdr:cNvPicPr>
      </xdr:nvPicPr>
      <xdr:blipFill>
        <a:blip xmlns:r="http://schemas.openxmlformats.org/officeDocument/2006/relationships" r:embed="rId1"/>
        <a:stretch>
          <a:fillRect/>
        </a:stretch>
      </xdr:blipFill>
      <xdr:spPr>
        <a:xfrm>
          <a:off x="3486150" y="133350"/>
          <a:ext cx="7762875" cy="5410200"/>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7</xdr:col>
      <xdr:colOff>495681</xdr:colOff>
      <xdr:row>37</xdr:row>
      <xdr:rowOff>127262</xdr:rowOff>
    </xdr:to>
    <xdr:pic>
      <xdr:nvPicPr>
        <xdr:cNvPr id="3" name="Picture 2">
          <a:extLst>
            <a:ext uri="{FF2B5EF4-FFF2-40B4-BE49-F238E27FC236}">
              <a16:creationId xmlns:a16="http://schemas.microsoft.com/office/drawing/2014/main" id="{D139E68B-1569-FC8B-9B1C-0992F9D0B786}"/>
            </a:ext>
          </a:extLst>
        </xdr:cNvPr>
        <xdr:cNvPicPr>
          <a:picLocks noChangeAspect="1"/>
        </xdr:cNvPicPr>
      </xdr:nvPicPr>
      <xdr:blipFill>
        <a:blip xmlns:r="http://schemas.openxmlformats.org/officeDocument/2006/relationships" r:embed="rId1"/>
        <a:stretch>
          <a:fillRect/>
        </a:stretch>
      </xdr:blipFill>
      <xdr:spPr>
        <a:xfrm>
          <a:off x="0" y="1841500"/>
          <a:ext cx="7410831" cy="5099312"/>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3</xdr:col>
      <xdr:colOff>88900</xdr:colOff>
      <xdr:row>0</xdr:row>
      <xdr:rowOff>146050</xdr:rowOff>
    </xdr:from>
    <xdr:to>
      <xdr:col>18</xdr:col>
      <xdr:colOff>25867</xdr:colOff>
      <xdr:row>35</xdr:row>
      <xdr:rowOff>44776</xdr:rowOff>
    </xdr:to>
    <xdr:pic>
      <xdr:nvPicPr>
        <xdr:cNvPr id="4" name="Picture 3">
          <a:extLst>
            <a:ext uri="{FF2B5EF4-FFF2-40B4-BE49-F238E27FC236}">
              <a16:creationId xmlns:a16="http://schemas.microsoft.com/office/drawing/2014/main" id="{881E1E90-1C7B-3D2A-5434-3F34BEE82872}"/>
            </a:ext>
          </a:extLst>
        </xdr:cNvPr>
        <xdr:cNvPicPr>
          <a:picLocks noChangeAspect="1"/>
        </xdr:cNvPicPr>
      </xdr:nvPicPr>
      <xdr:blipFill>
        <a:blip xmlns:r="http://schemas.openxmlformats.org/officeDocument/2006/relationships" r:embed="rId1"/>
        <a:stretch>
          <a:fillRect/>
        </a:stretch>
      </xdr:blipFill>
      <xdr:spPr>
        <a:xfrm>
          <a:off x="1917700" y="146050"/>
          <a:ext cx="9080967" cy="6343976"/>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16</xdr:col>
      <xdr:colOff>0</xdr:colOff>
      <xdr:row>0</xdr:row>
      <xdr:rowOff>0</xdr:rowOff>
    </xdr:from>
    <xdr:to>
      <xdr:col>27</xdr:col>
      <xdr:colOff>257533</xdr:colOff>
      <xdr:row>23</xdr:row>
      <xdr:rowOff>101819</xdr:rowOff>
    </xdr:to>
    <xdr:pic>
      <xdr:nvPicPr>
        <xdr:cNvPr id="2" name="Picture 1">
          <a:extLst>
            <a:ext uri="{FF2B5EF4-FFF2-40B4-BE49-F238E27FC236}">
              <a16:creationId xmlns:a16="http://schemas.microsoft.com/office/drawing/2014/main" id="{41CC93A8-70EE-0C63-6465-2DC2B37A5BA9}"/>
            </a:ext>
          </a:extLst>
        </xdr:cNvPr>
        <xdr:cNvPicPr>
          <a:picLocks noChangeAspect="1"/>
        </xdr:cNvPicPr>
      </xdr:nvPicPr>
      <xdr:blipFill>
        <a:blip xmlns:r="http://schemas.openxmlformats.org/officeDocument/2006/relationships" r:embed="rId1"/>
        <a:stretch>
          <a:fillRect/>
        </a:stretch>
      </xdr:blipFill>
      <xdr:spPr>
        <a:xfrm>
          <a:off x="14258925" y="361950"/>
          <a:ext cx="6963133" cy="426424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228600</xdr:colOff>
      <xdr:row>10</xdr:row>
      <xdr:rowOff>0</xdr:rowOff>
    </xdr:from>
    <xdr:to>
      <xdr:col>12</xdr:col>
      <xdr:colOff>333375</xdr:colOff>
      <xdr:row>48</xdr:row>
      <xdr:rowOff>76200</xdr:rowOff>
    </xdr:to>
    <xdr:pic>
      <xdr:nvPicPr>
        <xdr:cNvPr id="2" name="Picture 1">
          <a:extLst>
            <a:ext uri="{FF2B5EF4-FFF2-40B4-BE49-F238E27FC236}">
              <a16:creationId xmlns:a16="http://schemas.microsoft.com/office/drawing/2014/main" id="{684806A1-B240-6F35-F68C-974E9FB60F82}"/>
            </a:ext>
          </a:extLst>
        </xdr:cNvPr>
        <xdr:cNvPicPr>
          <a:picLocks noChangeAspect="1"/>
        </xdr:cNvPicPr>
      </xdr:nvPicPr>
      <xdr:blipFill>
        <a:blip xmlns:r="http://schemas.openxmlformats.org/officeDocument/2006/relationships" r:embed="rId1"/>
        <a:stretch>
          <a:fillRect/>
        </a:stretch>
      </xdr:blipFill>
      <xdr:spPr>
        <a:xfrm>
          <a:off x="228600" y="1905000"/>
          <a:ext cx="9753600" cy="731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11</xdr:col>
      <xdr:colOff>295275</xdr:colOff>
      <xdr:row>54</xdr:row>
      <xdr:rowOff>76200</xdr:rowOff>
    </xdr:to>
    <xdr:pic>
      <xdr:nvPicPr>
        <xdr:cNvPr id="2" name="Picture 1">
          <a:extLst>
            <a:ext uri="{FF2B5EF4-FFF2-40B4-BE49-F238E27FC236}">
              <a16:creationId xmlns:a16="http://schemas.microsoft.com/office/drawing/2014/main" id="{CDDB3AB8-F449-E878-B245-972069ACA958}"/>
            </a:ext>
          </a:extLst>
        </xdr:cNvPr>
        <xdr:cNvPicPr>
          <a:picLocks noChangeAspect="1"/>
        </xdr:cNvPicPr>
      </xdr:nvPicPr>
      <xdr:blipFill>
        <a:blip xmlns:r="http://schemas.openxmlformats.org/officeDocument/2006/relationships" r:embed="rId1"/>
        <a:stretch>
          <a:fillRect/>
        </a:stretch>
      </xdr:blipFill>
      <xdr:spPr>
        <a:xfrm>
          <a:off x="0" y="3048000"/>
          <a:ext cx="9753600" cy="73152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11EA4-B11E-48D2-B75B-42A390152F76}">
  <dimension ref="B1:B21"/>
  <sheetViews>
    <sheetView showGridLines="0" workbookViewId="0">
      <selection activeCell="E25" sqref="E25"/>
    </sheetView>
  </sheetViews>
  <sheetFormatPr defaultRowHeight="15" x14ac:dyDescent="0.25"/>
  <sheetData>
    <row r="1" spans="2:2" x14ac:dyDescent="0.25">
      <c r="B1" s="9" t="s">
        <v>0</v>
      </c>
    </row>
    <row r="2" spans="2:2" x14ac:dyDescent="0.25">
      <c r="B2" t="s">
        <v>1479</v>
      </c>
    </row>
    <row r="4" spans="2:2" x14ac:dyDescent="0.25">
      <c r="B4" s="9" t="s">
        <v>1</v>
      </c>
    </row>
    <row r="5" spans="2:2" x14ac:dyDescent="0.25">
      <c r="B5" t="s">
        <v>2</v>
      </c>
    </row>
    <row r="6" spans="2:2" x14ac:dyDescent="0.25">
      <c r="B6" t="s">
        <v>3</v>
      </c>
    </row>
    <row r="7" spans="2:2" x14ac:dyDescent="0.25">
      <c r="B7" t="s">
        <v>1477</v>
      </c>
    </row>
    <row r="8" spans="2:2" x14ac:dyDescent="0.25">
      <c r="B8" t="s">
        <v>4</v>
      </c>
    </row>
    <row r="10" spans="2:2" x14ac:dyDescent="0.25">
      <c r="B10" s="9" t="s">
        <v>5</v>
      </c>
    </row>
    <row r="11" spans="2:2" x14ac:dyDescent="0.25">
      <c r="B11" t="s">
        <v>6</v>
      </c>
    </row>
    <row r="13" spans="2:2" x14ac:dyDescent="0.25">
      <c r="B13" s="9" t="s">
        <v>7</v>
      </c>
    </row>
    <row r="14" spans="2:2" x14ac:dyDescent="0.25">
      <c r="B14" t="s">
        <v>8</v>
      </c>
    </row>
    <row r="16" spans="2:2" x14ac:dyDescent="0.25">
      <c r="B16" s="9" t="s">
        <v>9</v>
      </c>
    </row>
    <row r="17" spans="2:2" x14ac:dyDescent="0.25">
      <c r="B17" t="s">
        <v>10</v>
      </c>
    </row>
    <row r="18" spans="2:2" x14ac:dyDescent="0.25">
      <c r="B18" t="s">
        <v>11</v>
      </c>
    </row>
    <row r="20" spans="2:2" x14ac:dyDescent="0.25">
      <c r="B20" s="9" t="s">
        <v>12</v>
      </c>
    </row>
    <row r="21" spans="2:2" x14ac:dyDescent="0.25">
      <c r="B21" t="s">
        <v>1478</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48969-4ACF-41BA-98D5-FB45E890353B}">
  <dimension ref="A1:B4"/>
  <sheetViews>
    <sheetView workbookViewId="0">
      <selection activeCell="B5" sqref="B5"/>
    </sheetView>
  </sheetViews>
  <sheetFormatPr defaultRowHeight="15" x14ac:dyDescent="0.25"/>
  <sheetData>
    <row r="1" spans="1:2" x14ac:dyDescent="0.25">
      <c r="A1" t="s">
        <v>355</v>
      </c>
      <c r="B1" t="s">
        <v>356</v>
      </c>
    </row>
    <row r="2" spans="1:2" x14ac:dyDescent="0.25">
      <c r="A2">
        <v>2020</v>
      </c>
      <c r="B2">
        <v>100</v>
      </c>
    </row>
    <row r="3" spans="1:2" x14ac:dyDescent="0.25">
      <c r="A3">
        <v>2025</v>
      </c>
      <c r="B3">
        <v>100</v>
      </c>
    </row>
    <row r="4" spans="1:2" x14ac:dyDescent="0.25">
      <c r="A4">
        <v>2030</v>
      </c>
      <c r="B4">
        <v>100</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3CCA4-65E0-4A16-A586-BAB7DFA909C7}">
  <dimension ref="A1:L9"/>
  <sheetViews>
    <sheetView workbookViewId="0">
      <selection activeCell="P34" sqref="P34"/>
    </sheetView>
  </sheetViews>
  <sheetFormatPr defaultRowHeight="15" x14ac:dyDescent="0.25"/>
  <cols>
    <col min="1" max="1" width="44.140625" bestFit="1" customWidth="1"/>
  </cols>
  <sheetData>
    <row r="1" spans="1:12" x14ac:dyDescent="0.25">
      <c r="A1" t="s">
        <v>334</v>
      </c>
      <c r="B1" t="s">
        <v>335</v>
      </c>
      <c r="C1" t="s">
        <v>357</v>
      </c>
      <c r="D1">
        <v>2015</v>
      </c>
      <c r="E1">
        <v>2020</v>
      </c>
      <c r="F1">
        <v>2025</v>
      </c>
      <c r="G1">
        <v>2030</v>
      </c>
      <c r="H1">
        <v>2035</v>
      </c>
      <c r="I1">
        <v>2040</v>
      </c>
      <c r="J1">
        <v>2045</v>
      </c>
      <c r="K1">
        <v>2050</v>
      </c>
      <c r="L1" t="s">
        <v>337</v>
      </c>
    </row>
    <row r="2" spans="1:12" x14ac:dyDescent="0.25">
      <c r="A2" t="s">
        <v>353</v>
      </c>
      <c r="B2" t="s">
        <v>339</v>
      </c>
      <c r="C2" t="s">
        <v>343</v>
      </c>
      <c r="D2">
        <v>0.90400000000000003</v>
      </c>
      <c r="E2">
        <v>1.05</v>
      </c>
      <c r="F2">
        <v>1.05</v>
      </c>
      <c r="G2">
        <v>1.05</v>
      </c>
      <c r="H2">
        <v>1.05</v>
      </c>
      <c r="I2">
        <v>1.02</v>
      </c>
      <c r="J2">
        <v>1.03</v>
      </c>
      <c r="K2">
        <v>1.04</v>
      </c>
      <c r="L2" t="s">
        <v>60</v>
      </c>
    </row>
    <row r="3" spans="1:12" x14ac:dyDescent="0.25">
      <c r="A3" t="s">
        <v>353</v>
      </c>
      <c r="B3" t="s">
        <v>339</v>
      </c>
      <c r="C3" t="s">
        <v>350</v>
      </c>
      <c r="D3">
        <v>2.99</v>
      </c>
      <c r="E3">
        <v>2.92</v>
      </c>
      <c r="F3">
        <v>2.79</v>
      </c>
      <c r="G3">
        <v>2.73</v>
      </c>
      <c r="H3">
        <v>2.33</v>
      </c>
      <c r="I3">
        <v>1.89</v>
      </c>
      <c r="J3">
        <v>1.51</v>
      </c>
      <c r="K3">
        <v>1.1499999999999999</v>
      </c>
      <c r="L3" t="s">
        <v>60</v>
      </c>
    </row>
    <row r="4" spans="1:12" x14ac:dyDescent="0.25">
      <c r="A4" t="s">
        <v>353</v>
      </c>
      <c r="B4" t="s">
        <v>339</v>
      </c>
      <c r="C4" t="s">
        <v>358</v>
      </c>
      <c r="D4">
        <v>0.128</v>
      </c>
      <c r="E4">
        <v>0.754</v>
      </c>
      <c r="F4">
        <v>1.2</v>
      </c>
      <c r="G4">
        <v>2.16</v>
      </c>
      <c r="H4">
        <v>2.88</v>
      </c>
      <c r="I4">
        <v>3.56</v>
      </c>
      <c r="J4">
        <v>4.29</v>
      </c>
      <c r="K4">
        <v>4.71</v>
      </c>
      <c r="L4" t="s">
        <v>60</v>
      </c>
    </row>
    <row r="5" spans="1:12" x14ac:dyDescent="0.25">
      <c r="A5" t="s">
        <v>353</v>
      </c>
      <c r="B5" t="s">
        <v>339</v>
      </c>
      <c r="C5" t="s">
        <v>359</v>
      </c>
      <c r="D5">
        <v>0.69499999999999995</v>
      </c>
      <c r="E5">
        <v>1.7</v>
      </c>
      <c r="F5">
        <v>2.29</v>
      </c>
      <c r="G5">
        <v>3.15</v>
      </c>
      <c r="H5">
        <v>4.05</v>
      </c>
      <c r="I5">
        <v>4.72</v>
      </c>
      <c r="J5">
        <v>5.17</v>
      </c>
      <c r="K5">
        <v>5.72</v>
      </c>
      <c r="L5" t="s">
        <v>60</v>
      </c>
    </row>
    <row r="6" spans="1:12" x14ac:dyDescent="0.25">
      <c r="A6" t="s">
        <v>353</v>
      </c>
      <c r="B6" t="s">
        <v>339</v>
      </c>
      <c r="C6" t="s">
        <v>340</v>
      </c>
      <c r="D6">
        <v>2.79</v>
      </c>
      <c r="E6">
        <v>2.89</v>
      </c>
      <c r="F6">
        <v>3.44</v>
      </c>
      <c r="G6">
        <v>3.61</v>
      </c>
      <c r="H6">
        <v>3.78</v>
      </c>
      <c r="I6">
        <v>5.1100000000000003</v>
      </c>
      <c r="J6">
        <v>7.17</v>
      </c>
      <c r="K6">
        <v>9.32</v>
      </c>
      <c r="L6" t="s">
        <v>60</v>
      </c>
    </row>
    <row r="7" spans="1:12" x14ac:dyDescent="0.25">
      <c r="A7" t="s">
        <v>353</v>
      </c>
      <c r="B7" t="s">
        <v>339</v>
      </c>
      <c r="C7" t="s">
        <v>341</v>
      </c>
      <c r="D7">
        <v>15</v>
      </c>
      <c r="E7">
        <v>9.41</v>
      </c>
      <c r="F7">
        <v>9.27</v>
      </c>
      <c r="G7">
        <v>7.59</v>
      </c>
      <c r="H7">
        <v>6.83</v>
      </c>
      <c r="I7">
        <v>6.39</v>
      </c>
      <c r="J7">
        <v>5.85</v>
      </c>
      <c r="K7">
        <v>4.9400000000000004</v>
      </c>
      <c r="L7" t="s">
        <v>60</v>
      </c>
    </row>
    <row r="8" spans="1:12" x14ac:dyDescent="0.25">
      <c r="A8" t="s">
        <v>353</v>
      </c>
      <c r="B8" t="s">
        <v>339</v>
      </c>
      <c r="C8" t="s">
        <v>342</v>
      </c>
      <c r="D8">
        <v>25.4</v>
      </c>
      <c r="E8">
        <v>27.5</v>
      </c>
      <c r="F8">
        <v>28</v>
      </c>
      <c r="G8">
        <v>29.4</v>
      </c>
      <c r="H8">
        <v>30.4</v>
      </c>
      <c r="I8">
        <v>31.5</v>
      </c>
      <c r="J8">
        <v>32.9</v>
      </c>
      <c r="K8">
        <v>34.799999999999997</v>
      </c>
      <c r="L8" t="s">
        <v>60</v>
      </c>
    </row>
    <row r="9" spans="1:12" x14ac:dyDescent="0.25">
      <c r="A9" t="s">
        <v>353</v>
      </c>
      <c r="B9" t="s">
        <v>339</v>
      </c>
      <c r="C9" t="s">
        <v>360</v>
      </c>
      <c r="D9">
        <v>24</v>
      </c>
      <c r="E9">
        <v>22.2</v>
      </c>
      <c r="F9">
        <v>20.7</v>
      </c>
      <c r="G9">
        <v>18</v>
      </c>
      <c r="H9">
        <v>17</v>
      </c>
      <c r="I9">
        <v>16.8</v>
      </c>
      <c r="J9">
        <v>16.3</v>
      </c>
      <c r="K9">
        <v>15.6</v>
      </c>
      <c r="L9" t="s">
        <v>60</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1746E-F0DE-46CA-8967-DB2E276575A5}">
  <dimension ref="A1:L15"/>
  <sheetViews>
    <sheetView workbookViewId="0">
      <selection activeCell="M4" sqref="M4:M9"/>
    </sheetView>
  </sheetViews>
  <sheetFormatPr defaultRowHeight="15" x14ac:dyDescent="0.25"/>
  <cols>
    <col min="1" max="1" width="44.140625" bestFit="1" customWidth="1"/>
    <col min="3" max="3" width="15.42578125" bestFit="1" customWidth="1"/>
  </cols>
  <sheetData>
    <row r="1" spans="1:12" x14ac:dyDescent="0.25">
      <c r="A1" t="s">
        <v>334</v>
      </c>
      <c r="B1" t="s">
        <v>335</v>
      </c>
      <c r="C1" t="s">
        <v>336</v>
      </c>
      <c r="D1">
        <v>2015</v>
      </c>
      <c r="E1">
        <v>2020</v>
      </c>
      <c r="F1">
        <v>2025</v>
      </c>
      <c r="G1">
        <v>2030</v>
      </c>
      <c r="H1">
        <v>2035</v>
      </c>
      <c r="I1">
        <v>2040</v>
      </c>
      <c r="J1">
        <v>2045</v>
      </c>
      <c r="K1">
        <v>2050</v>
      </c>
      <c r="L1" t="s">
        <v>337</v>
      </c>
    </row>
    <row r="2" spans="1:12" x14ac:dyDescent="0.25">
      <c r="A2" t="s">
        <v>353</v>
      </c>
      <c r="B2" t="s">
        <v>339</v>
      </c>
      <c r="C2" t="s">
        <v>354</v>
      </c>
      <c r="D2">
        <v>0</v>
      </c>
      <c r="E2">
        <v>1.65E-4</v>
      </c>
      <c r="F2">
        <v>2.9300000000000002E-4</v>
      </c>
      <c r="G2">
        <v>5.1699999999999999E-4</v>
      </c>
      <c r="H2">
        <v>7.1199999999999996E-4</v>
      </c>
      <c r="I2">
        <v>1.14E-3</v>
      </c>
      <c r="J2">
        <v>1.73E-3</v>
      </c>
      <c r="K2">
        <v>3.8500000000000001E-3</v>
      </c>
      <c r="L2" t="s">
        <v>60</v>
      </c>
    </row>
    <row r="3" spans="1:12" x14ac:dyDescent="0.25">
      <c r="A3" t="s">
        <v>353</v>
      </c>
      <c r="B3" t="s">
        <v>339</v>
      </c>
      <c r="C3" t="s">
        <v>340</v>
      </c>
      <c r="D3">
        <v>0.24</v>
      </c>
      <c r="E3">
        <v>0.189</v>
      </c>
      <c r="F3">
        <v>0.192</v>
      </c>
      <c r="G3">
        <v>0.20100000000000001</v>
      </c>
      <c r="H3">
        <v>0.214</v>
      </c>
      <c r="I3">
        <v>0.23400000000000001</v>
      </c>
      <c r="J3">
        <v>0.25900000000000001</v>
      </c>
      <c r="K3">
        <v>0.30099999999999999</v>
      </c>
      <c r="L3" t="s">
        <v>60</v>
      </c>
    </row>
    <row r="4" spans="1:12" x14ac:dyDescent="0.25">
      <c r="A4" t="s">
        <v>353</v>
      </c>
      <c r="B4" t="s">
        <v>339</v>
      </c>
      <c r="C4" t="s">
        <v>341</v>
      </c>
      <c r="D4">
        <v>5.3</v>
      </c>
      <c r="E4">
        <v>3.21</v>
      </c>
      <c r="F4">
        <v>3.2</v>
      </c>
      <c r="G4">
        <v>2.57</v>
      </c>
      <c r="H4">
        <v>2.3199999999999998</v>
      </c>
      <c r="I4">
        <v>2.1800000000000002</v>
      </c>
      <c r="J4">
        <v>1.99</v>
      </c>
      <c r="K4">
        <v>1.64</v>
      </c>
      <c r="L4" t="s">
        <v>60</v>
      </c>
    </row>
    <row r="5" spans="1:12" x14ac:dyDescent="0.25">
      <c r="A5" t="s">
        <v>353</v>
      </c>
      <c r="B5" t="s">
        <v>339</v>
      </c>
      <c r="C5" t="s">
        <v>342</v>
      </c>
      <c r="D5">
        <v>4.99</v>
      </c>
      <c r="E5">
        <v>6.02</v>
      </c>
      <c r="F5">
        <v>6.37</v>
      </c>
      <c r="G5">
        <v>7.25</v>
      </c>
      <c r="H5">
        <v>8.1999999999999993</v>
      </c>
      <c r="I5">
        <v>9.2200000000000006</v>
      </c>
      <c r="J5">
        <v>10.4</v>
      </c>
      <c r="K5">
        <v>11.9</v>
      </c>
      <c r="L5" t="s">
        <v>60</v>
      </c>
    </row>
    <row r="6" spans="1:12" x14ac:dyDescent="0.25">
      <c r="A6" t="s">
        <v>353</v>
      </c>
      <c r="B6" t="s">
        <v>339</v>
      </c>
      <c r="C6" t="s">
        <v>343</v>
      </c>
      <c r="D6">
        <v>0.90400000000000003</v>
      </c>
      <c r="E6">
        <v>1.05</v>
      </c>
      <c r="F6">
        <v>1.05</v>
      </c>
      <c r="G6">
        <v>1.05</v>
      </c>
      <c r="H6">
        <v>1.05</v>
      </c>
      <c r="I6">
        <v>1.02</v>
      </c>
      <c r="J6">
        <v>1.03</v>
      </c>
      <c r="K6">
        <v>1.04</v>
      </c>
      <c r="L6" t="s">
        <v>60</v>
      </c>
    </row>
    <row r="7" spans="1:12" x14ac:dyDescent="0.25">
      <c r="A7" t="s">
        <v>353</v>
      </c>
      <c r="B7" t="s">
        <v>339</v>
      </c>
      <c r="C7" t="s">
        <v>344</v>
      </c>
      <c r="D7">
        <v>0</v>
      </c>
      <c r="E7">
        <v>0</v>
      </c>
      <c r="F7">
        <v>3.2000000000000003E-4</v>
      </c>
      <c r="G7">
        <v>5.94E-3</v>
      </c>
      <c r="H7">
        <v>1.0500000000000001E-2</v>
      </c>
      <c r="I7">
        <v>1.61E-2</v>
      </c>
      <c r="J7">
        <v>2.0299999999999999E-2</v>
      </c>
      <c r="K7">
        <v>2.5399999999999999E-2</v>
      </c>
      <c r="L7" t="s">
        <v>60</v>
      </c>
    </row>
    <row r="8" spans="1:12" x14ac:dyDescent="0.25">
      <c r="A8" t="s">
        <v>353</v>
      </c>
      <c r="B8" t="s">
        <v>339</v>
      </c>
      <c r="C8" t="s">
        <v>345</v>
      </c>
      <c r="D8">
        <v>0.13900000000000001</v>
      </c>
      <c r="E8">
        <v>6.7699999999999996E-2</v>
      </c>
      <c r="F8">
        <v>6.1699999999999998E-2</v>
      </c>
      <c r="G8">
        <v>5.11E-2</v>
      </c>
      <c r="H8">
        <v>4.7100000000000003E-2</v>
      </c>
      <c r="I8">
        <v>4.65E-2</v>
      </c>
      <c r="J8">
        <v>4.5900000000000003E-2</v>
      </c>
      <c r="K8">
        <v>4.8300000000000003E-2</v>
      </c>
      <c r="L8" t="s">
        <v>60</v>
      </c>
    </row>
    <row r="9" spans="1:12" x14ac:dyDescent="0.25">
      <c r="A9" t="s">
        <v>353</v>
      </c>
      <c r="B9" t="s">
        <v>339</v>
      </c>
      <c r="C9" t="s">
        <v>346</v>
      </c>
      <c r="D9">
        <v>0.11600000000000001</v>
      </c>
      <c r="E9">
        <v>0.67600000000000005</v>
      </c>
      <c r="F9">
        <v>1.07</v>
      </c>
      <c r="G9">
        <v>1.92</v>
      </c>
      <c r="H9">
        <v>2.58</v>
      </c>
      <c r="I9">
        <v>3.16</v>
      </c>
      <c r="J9">
        <v>3.77</v>
      </c>
      <c r="K9">
        <v>4.08</v>
      </c>
      <c r="L9" t="s">
        <v>60</v>
      </c>
    </row>
    <row r="10" spans="1:12" x14ac:dyDescent="0.25">
      <c r="A10" t="s">
        <v>353</v>
      </c>
      <c r="B10" t="s">
        <v>339</v>
      </c>
      <c r="C10" t="s">
        <v>347</v>
      </c>
      <c r="D10">
        <v>0</v>
      </c>
      <c r="E10">
        <v>2.9000000000000001E-2</v>
      </c>
      <c r="F10">
        <v>5.91E-2</v>
      </c>
      <c r="G10">
        <v>9.9299999999999999E-2</v>
      </c>
      <c r="H10">
        <v>0.111</v>
      </c>
      <c r="I10">
        <v>0.13600000000000001</v>
      </c>
      <c r="J10">
        <v>0.155</v>
      </c>
      <c r="K10">
        <v>0.19700000000000001</v>
      </c>
      <c r="L10" t="s">
        <v>60</v>
      </c>
    </row>
    <row r="11" spans="1:12" x14ac:dyDescent="0.25">
      <c r="A11" t="s">
        <v>353</v>
      </c>
      <c r="B11" t="s">
        <v>339</v>
      </c>
      <c r="C11" t="s">
        <v>348</v>
      </c>
      <c r="D11">
        <v>0</v>
      </c>
      <c r="E11">
        <v>0</v>
      </c>
      <c r="F11">
        <v>0.13800000000000001</v>
      </c>
      <c r="G11">
        <v>0.316</v>
      </c>
      <c r="H11">
        <v>0.66200000000000003</v>
      </c>
      <c r="I11">
        <v>0.749</v>
      </c>
      <c r="J11">
        <v>0.93100000000000005</v>
      </c>
      <c r="K11">
        <v>1.06</v>
      </c>
      <c r="L11" t="s">
        <v>60</v>
      </c>
    </row>
    <row r="12" spans="1:12" x14ac:dyDescent="0.25">
      <c r="A12" t="s">
        <v>353</v>
      </c>
      <c r="B12" t="s">
        <v>339</v>
      </c>
      <c r="C12" t="s">
        <v>349</v>
      </c>
      <c r="D12">
        <v>0.69499999999999995</v>
      </c>
      <c r="E12">
        <v>1.7</v>
      </c>
      <c r="F12">
        <v>2.15</v>
      </c>
      <c r="G12">
        <v>2.84</v>
      </c>
      <c r="H12">
        <v>3.38</v>
      </c>
      <c r="I12">
        <v>3.96</v>
      </c>
      <c r="J12">
        <v>4.22</v>
      </c>
      <c r="K12">
        <v>4.62</v>
      </c>
      <c r="L12" t="s">
        <v>60</v>
      </c>
    </row>
    <row r="13" spans="1:12" x14ac:dyDescent="0.25">
      <c r="A13" t="s">
        <v>353</v>
      </c>
      <c r="B13" t="s">
        <v>339</v>
      </c>
      <c r="C13" t="s">
        <v>350</v>
      </c>
      <c r="D13">
        <v>2.99</v>
      </c>
      <c r="E13">
        <v>2.92</v>
      </c>
      <c r="F13">
        <v>2.79</v>
      </c>
      <c r="G13">
        <v>2.73</v>
      </c>
      <c r="H13">
        <v>2.3199999999999998</v>
      </c>
      <c r="I13">
        <v>1.88</v>
      </c>
      <c r="J13">
        <v>1.49</v>
      </c>
      <c r="K13">
        <v>1.1200000000000001</v>
      </c>
      <c r="L13" t="s">
        <v>60</v>
      </c>
    </row>
    <row r="14" spans="1:12" x14ac:dyDescent="0.25">
      <c r="A14" t="s">
        <v>353</v>
      </c>
      <c r="B14" t="s">
        <v>339</v>
      </c>
      <c r="C14" t="s">
        <v>351</v>
      </c>
      <c r="D14">
        <v>1.2800000000000001E-2</v>
      </c>
      <c r="E14">
        <v>4.8899999999999999E-2</v>
      </c>
      <c r="F14">
        <v>7.7600000000000002E-2</v>
      </c>
      <c r="G14">
        <v>0.14099999999999999</v>
      </c>
      <c r="H14">
        <v>0.184</v>
      </c>
      <c r="I14">
        <v>0.25600000000000001</v>
      </c>
      <c r="J14">
        <v>0.35799999999999998</v>
      </c>
      <c r="K14">
        <v>0.42</v>
      </c>
      <c r="L14" t="s">
        <v>60</v>
      </c>
    </row>
    <row r="15" spans="1:12" x14ac:dyDescent="0.25">
      <c r="A15" t="s">
        <v>353</v>
      </c>
      <c r="B15" t="s">
        <v>339</v>
      </c>
      <c r="C15" t="s">
        <v>352</v>
      </c>
      <c r="D15">
        <v>6.7400000000000002E-2</v>
      </c>
      <c r="E15">
        <v>6.7400000000000002E-2</v>
      </c>
      <c r="F15">
        <v>6.7400000000000002E-2</v>
      </c>
      <c r="G15">
        <v>6.7299999999999999E-2</v>
      </c>
      <c r="H15">
        <v>6.7299999999999999E-2</v>
      </c>
      <c r="I15">
        <v>6.7299999999999999E-2</v>
      </c>
      <c r="J15">
        <v>6.7400000000000002E-2</v>
      </c>
      <c r="K15">
        <v>6.7400000000000002E-2</v>
      </c>
      <c r="L15" t="s">
        <v>60</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1F376-0652-4B29-B939-B1701F751B00}">
  <dimension ref="A1:M8"/>
  <sheetViews>
    <sheetView workbookViewId="0">
      <selection activeCell="M7" sqref="M7"/>
    </sheetView>
  </sheetViews>
  <sheetFormatPr defaultRowHeight="15" x14ac:dyDescent="0.25"/>
  <cols>
    <col min="1" max="1" width="44.140625" bestFit="1" customWidth="1"/>
    <col min="3" max="3" width="17.5703125" bestFit="1" customWidth="1"/>
  </cols>
  <sheetData>
    <row r="1" spans="1:13" x14ac:dyDescent="0.25">
      <c r="A1" t="s">
        <v>334</v>
      </c>
      <c r="B1" t="s">
        <v>335</v>
      </c>
      <c r="C1" t="s">
        <v>361</v>
      </c>
      <c r="D1">
        <v>2015</v>
      </c>
      <c r="E1">
        <v>2020</v>
      </c>
      <c r="F1">
        <v>2025</v>
      </c>
      <c r="G1">
        <v>2030</v>
      </c>
      <c r="H1">
        <v>2035</v>
      </c>
      <c r="I1">
        <v>2040</v>
      </c>
      <c r="J1">
        <v>2045</v>
      </c>
      <c r="K1">
        <v>2050</v>
      </c>
      <c r="L1" t="s">
        <v>337</v>
      </c>
    </row>
    <row r="2" spans="1:13" x14ac:dyDescent="0.25">
      <c r="A2" t="s">
        <v>353</v>
      </c>
      <c r="B2" t="s">
        <v>339</v>
      </c>
      <c r="C2" t="s">
        <v>362</v>
      </c>
      <c r="D2">
        <v>0</v>
      </c>
      <c r="E2">
        <v>0</v>
      </c>
      <c r="F2">
        <v>0</v>
      </c>
      <c r="G2">
        <v>0</v>
      </c>
      <c r="H2">
        <v>0</v>
      </c>
      <c r="I2">
        <v>0.17499999999999999</v>
      </c>
      <c r="J2">
        <v>0.53800000000000003</v>
      </c>
      <c r="K2">
        <v>0.92700000000000005</v>
      </c>
      <c r="L2" t="s">
        <v>60</v>
      </c>
    </row>
    <row r="3" spans="1:13" x14ac:dyDescent="0.25">
      <c r="A3" t="s">
        <v>353</v>
      </c>
      <c r="B3" t="s">
        <v>339</v>
      </c>
      <c r="C3" t="s">
        <v>363</v>
      </c>
      <c r="D3">
        <v>34</v>
      </c>
      <c r="E3">
        <v>33.700000000000003</v>
      </c>
      <c r="F3">
        <v>32.799999999999997</v>
      </c>
      <c r="G3">
        <v>31</v>
      </c>
      <c r="H3">
        <v>29.7</v>
      </c>
      <c r="I3">
        <v>28.6</v>
      </c>
      <c r="J3">
        <v>27.2</v>
      </c>
      <c r="K3">
        <v>26</v>
      </c>
      <c r="L3" t="s">
        <v>60</v>
      </c>
    </row>
    <row r="4" spans="1:13" x14ac:dyDescent="0.25">
      <c r="A4" t="s">
        <v>353</v>
      </c>
      <c r="B4" t="s">
        <v>339</v>
      </c>
      <c r="C4" t="s">
        <v>364</v>
      </c>
      <c r="D4">
        <v>0</v>
      </c>
      <c r="E4">
        <v>0</v>
      </c>
      <c r="F4">
        <v>0</v>
      </c>
      <c r="G4">
        <v>0</v>
      </c>
      <c r="H4">
        <v>0</v>
      </c>
      <c r="I4">
        <v>1.78E-2</v>
      </c>
      <c r="J4">
        <v>2.7099999999999999E-2</v>
      </c>
      <c r="K4">
        <v>2.3400000000000001E-2</v>
      </c>
      <c r="L4" t="s">
        <v>60</v>
      </c>
      <c r="M4">
        <f>SUM(K2:K8)</f>
        <v>31.791399999999999</v>
      </c>
    </row>
    <row r="5" spans="1:13" x14ac:dyDescent="0.25">
      <c r="A5" t="s">
        <v>353</v>
      </c>
      <c r="B5" t="s">
        <v>339</v>
      </c>
      <c r="C5" t="s">
        <v>365</v>
      </c>
      <c r="D5">
        <v>0</v>
      </c>
      <c r="E5">
        <v>2.9000000000000001E-2</v>
      </c>
      <c r="F5">
        <v>2.8400000000000002E-2</v>
      </c>
      <c r="G5">
        <v>2.76E-2</v>
      </c>
      <c r="H5">
        <v>2.8299999999999999E-2</v>
      </c>
      <c r="I5">
        <v>0.14299999999999999</v>
      </c>
      <c r="J5">
        <v>0.32500000000000001</v>
      </c>
      <c r="K5">
        <v>0.49099999999999999</v>
      </c>
      <c r="L5" t="s">
        <v>60</v>
      </c>
      <c r="M5">
        <f>SUM(D2:D8)</f>
        <v>35.562000000000005</v>
      </c>
    </row>
    <row r="6" spans="1:13" x14ac:dyDescent="0.25">
      <c r="A6" t="s">
        <v>353</v>
      </c>
      <c r="B6" t="s">
        <v>339</v>
      </c>
      <c r="C6" t="s">
        <v>366</v>
      </c>
      <c r="D6">
        <v>0.252</v>
      </c>
      <c r="E6">
        <v>0.27300000000000002</v>
      </c>
      <c r="F6">
        <v>0.26</v>
      </c>
      <c r="G6">
        <v>0.23599999999999999</v>
      </c>
      <c r="H6">
        <v>0.20699999999999999</v>
      </c>
      <c r="I6">
        <v>0.25900000000000001</v>
      </c>
      <c r="J6">
        <v>0.32</v>
      </c>
      <c r="K6">
        <v>0.37</v>
      </c>
      <c r="L6" t="s">
        <v>60</v>
      </c>
      <c r="M6">
        <f>(M5-M4)/M5</f>
        <v>0.10602890726055916</v>
      </c>
    </row>
    <row r="7" spans="1:13" x14ac:dyDescent="0.25">
      <c r="A7" t="s">
        <v>353</v>
      </c>
      <c r="B7" t="s">
        <v>339</v>
      </c>
      <c r="C7" t="s">
        <v>367</v>
      </c>
      <c r="D7">
        <v>0</v>
      </c>
      <c r="E7">
        <v>0</v>
      </c>
      <c r="F7">
        <v>0</v>
      </c>
      <c r="G7">
        <v>0</v>
      </c>
      <c r="H7">
        <v>0</v>
      </c>
      <c r="I7">
        <v>0.42099999999999999</v>
      </c>
      <c r="J7">
        <v>1.08</v>
      </c>
      <c r="K7">
        <v>1.7</v>
      </c>
      <c r="L7" t="s">
        <v>60</v>
      </c>
    </row>
    <row r="8" spans="1:13" x14ac:dyDescent="0.25">
      <c r="A8" t="s">
        <v>353</v>
      </c>
      <c r="B8" t="s">
        <v>339</v>
      </c>
      <c r="C8" t="s">
        <v>368</v>
      </c>
      <c r="D8">
        <v>1.31</v>
      </c>
      <c r="E8">
        <v>1.47</v>
      </c>
      <c r="F8">
        <v>1.4</v>
      </c>
      <c r="G8">
        <v>1.28</v>
      </c>
      <c r="H8">
        <v>1.1299999999999999</v>
      </c>
      <c r="I8">
        <v>1.4</v>
      </c>
      <c r="J8">
        <v>1.87</v>
      </c>
      <c r="K8">
        <v>2.2799999999999998</v>
      </c>
      <c r="L8" t="s">
        <v>60</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A3E53-9204-46EB-891E-825E0434005E}">
  <dimension ref="A1:K5"/>
  <sheetViews>
    <sheetView workbookViewId="0">
      <selection activeCell="N15" sqref="N15"/>
    </sheetView>
  </sheetViews>
  <sheetFormatPr defaultRowHeight="15" x14ac:dyDescent="0.25"/>
  <cols>
    <col min="1" max="1" width="44.140625" bestFit="1" customWidth="1"/>
    <col min="3" max="3" width="26.28515625" bestFit="1" customWidth="1"/>
  </cols>
  <sheetData>
    <row r="1" spans="1:11" x14ac:dyDescent="0.25">
      <c r="A1" t="s">
        <v>334</v>
      </c>
      <c r="B1" t="s">
        <v>335</v>
      </c>
      <c r="C1" t="s">
        <v>361</v>
      </c>
      <c r="D1">
        <v>2020</v>
      </c>
      <c r="E1">
        <v>2025</v>
      </c>
      <c r="F1">
        <v>2030</v>
      </c>
      <c r="G1">
        <v>2035</v>
      </c>
      <c r="H1">
        <v>2040</v>
      </c>
      <c r="I1">
        <v>2045</v>
      </c>
      <c r="J1">
        <v>2050</v>
      </c>
      <c r="K1" t="s">
        <v>337</v>
      </c>
    </row>
    <row r="2" spans="1:11" x14ac:dyDescent="0.25">
      <c r="A2" t="s">
        <v>353</v>
      </c>
      <c r="B2" t="s">
        <v>339</v>
      </c>
      <c r="C2" t="s">
        <v>369</v>
      </c>
      <c r="D2">
        <v>3.3799999999999998E-4</v>
      </c>
      <c r="E2">
        <v>2.2300000000000002E-3</v>
      </c>
      <c r="F2">
        <v>1.6E-2</v>
      </c>
      <c r="G2">
        <v>2.9399999999999999E-2</v>
      </c>
      <c r="H2">
        <v>4.3700000000000003E-2</v>
      </c>
      <c r="I2">
        <v>5.8799999999999998E-2</v>
      </c>
      <c r="J2">
        <v>7.8700000000000006E-2</v>
      </c>
      <c r="K2" t="s">
        <v>60</v>
      </c>
    </row>
    <row r="3" spans="1:11" x14ac:dyDescent="0.25">
      <c r="A3" t="s">
        <v>353</v>
      </c>
      <c r="B3" t="s">
        <v>339</v>
      </c>
      <c r="C3" t="s">
        <v>370</v>
      </c>
      <c r="D3">
        <v>8.0900000000000001E-5</v>
      </c>
      <c r="E3">
        <v>5.3499999999999999E-4</v>
      </c>
      <c r="F3">
        <v>4.5999999999999999E-3</v>
      </c>
      <c r="G3">
        <v>9.4999999999999998E-3</v>
      </c>
      <c r="H3">
        <v>1.7299999999999999E-2</v>
      </c>
      <c r="I3">
        <v>2.8199999999999999E-2</v>
      </c>
      <c r="J3">
        <v>4.4299999999999999E-2</v>
      </c>
      <c r="K3" t="s">
        <v>60</v>
      </c>
    </row>
    <row r="4" spans="1:11" x14ac:dyDescent="0.25">
      <c r="A4" t="s">
        <v>353</v>
      </c>
      <c r="B4" t="s">
        <v>339</v>
      </c>
      <c r="C4" t="s">
        <v>371</v>
      </c>
      <c r="D4">
        <v>2.6099999999999999E-3</v>
      </c>
      <c r="E4">
        <v>1.2699999999999999E-2</v>
      </c>
      <c r="F4">
        <v>8.5199999999999998E-2</v>
      </c>
      <c r="G4">
        <v>0.16400000000000001</v>
      </c>
      <c r="H4">
        <v>0.255</v>
      </c>
      <c r="I4">
        <v>0.34499999999999997</v>
      </c>
      <c r="J4">
        <v>0.439</v>
      </c>
      <c r="K4" t="s">
        <v>60</v>
      </c>
    </row>
    <row r="5" spans="1:11" x14ac:dyDescent="0.25">
      <c r="A5" t="s">
        <v>353</v>
      </c>
      <c r="B5" t="s">
        <v>339</v>
      </c>
      <c r="C5" t="s">
        <v>372</v>
      </c>
      <c r="D5">
        <v>1.6799999999999999E-4</v>
      </c>
      <c r="E5">
        <v>9.41E-4</v>
      </c>
      <c r="F5">
        <v>6.2199999999999998E-3</v>
      </c>
      <c r="G5">
        <v>1.1900000000000001E-2</v>
      </c>
      <c r="H5">
        <v>1.8499999999999999E-2</v>
      </c>
      <c r="I5">
        <v>2.58E-2</v>
      </c>
      <c r="J5">
        <v>3.49E-2</v>
      </c>
      <c r="K5" t="s">
        <v>60</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57E20-2EFD-44E3-AA39-8F8C20C329E2}">
  <dimension ref="A1:L7"/>
  <sheetViews>
    <sheetView workbookViewId="0">
      <selection activeCell="M7" sqref="M7"/>
    </sheetView>
  </sheetViews>
  <sheetFormatPr defaultRowHeight="15" x14ac:dyDescent="0.25"/>
  <cols>
    <col min="1" max="1" width="44.140625" bestFit="1" customWidth="1"/>
    <col min="3" max="3" width="16.85546875" bestFit="1" customWidth="1"/>
  </cols>
  <sheetData>
    <row r="1" spans="1:12" x14ac:dyDescent="0.25">
      <c r="A1" t="s">
        <v>334</v>
      </c>
      <c r="B1" t="s">
        <v>335</v>
      </c>
      <c r="C1" t="s">
        <v>373</v>
      </c>
      <c r="D1">
        <v>2015</v>
      </c>
      <c r="E1">
        <v>2020</v>
      </c>
      <c r="F1">
        <v>2025</v>
      </c>
      <c r="G1">
        <v>2030</v>
      </c>
      <c r="H1">
        <v>2035</v>
      </c>
      <c r="I1">
        <v>2040</v>
      </c>
      <c r="J1">
        <v>2045</v>
      </c>
      <c r="K1">
        <v>2050</v>
      </c>
      <c r="L1" t="s">
        <v>337</v>
      </c>
    </row>
    <row r="2" spans="1:12" x14ac:dyDescent="0.25">
      <c r="A2" t="s">
        <v>353</v>
      </c>
      <c r="B2" t="s">
        <v>339</v>
      </c>
      <c r="C2" t="s">
        <v>374</v>
      </c>
      <c r="D2">
        <v>8.8699999999999992</v>
      </c>
      <c r="E2">
        <v>9.19</v>
      </c>
      <c r="F2">
        <v>9.4499999999999993</v>
      </c>
      <c r="G2">
        <v>9.61</v>
      </c>
      <c r="H2">
        <v>9.69</v>
      </c>
      <c r="I2">
        <v>9.93</v>
      </c>
      <c r="J2">
        <v>10.1</v>
      </c>
      <c r="K2">
        <v>10.4</v>
      </c>
      <c r="L2" t="s">
        <v>60</v>
      </c>
    </row>
    <row r="3" spans="1:12" x14ac:dyDescent="0.25">
      <c r="A3" t="s">
        <v>353</v>
      </c>
      <c r="B3" t="s">
        <v>339</v>
      </c>
      <c r="C3" t="s">
        <v>375</v>
      </c>
      <c r="D3">
        <v>10.8</v>
      </c>
      <c r="E3">
        <v>11</v>
      </c>
      <c r="F3">
        <v>11.1</v>
      </c>
      <c r="G3">
        <v>11.3</v>
      </c>
      <c r="H3">
        <v>11.4</v>
      </c>
      <c r="I3">
        <v>11.5</v>
      </c>
      <c r="J3">
        <v>11.7</v>
      </c>
      <c r="K3">
        <v>12</v>
      </c>
      <c r="L3" t="s">
        <v>60</v>
      </c>
    </row>
    <row r="4" spans="1:12" x14ac:dyDescent="0.25">
      <c r="A4" t="s">
        <v>353</v>
      </c>
      <c r="B4" t="s">
        <v>339</v>
      </c>
      <c r="C4" t="s">
        <v>376</v>
      </c>
      <c r="D4">
        <v>20.3</v>
      </c>
      <c r="E4">
        <v>21.4</v>
      </c>
      <c r="F4">
        <v>23</v>
      </c>
      <c r="G4">
        <v>24.8</v>
      </c>
      <c r="H4">
        <v>26.4</v>
      </c>
      <c r="I4">
        <v>28.1</v>
      </c>
      <c r="J4">
        <v>29.7</v>
      </c>
      <c r="K4">
        <v>31.2</v>
      </c>
      <c r="L4" t="s">
        <v>60</v>
      </c>
    </row>
    <row r="5" spans="1:12" x14ac:dyDescent="0.25">
      <c r="A5" t="s">
        <v>353</v>
      </c>
      <c r="B5" t="s">
        <v>339</v>
      </c>
      <c r="C5" t="s">
        <v>377</v>
      </c>
      <c r="D5">
        <v>5.53</v>
      </c>
      <c r="E5">
        <v>5.8</v>
      </c>
      <c r="F5">
        <v>5.95</v>
      </c>
      <c r="G5">
        <v>5.99</v>
      </c>
      <c r="H5">
        <v>6.1</v>
      </c>
      <c r="I5">
        <v>6.4</v>
      </c>
      <c r="J5">
        <v>6.7</v>
      </c>
      <c r="K5">
        <v>7.02</v>
      </c>
      <c r="L5" t="s">
        <v>60</v>
      </c>
    </row>
    <row r="6" spans="1:12" x14ac:dyDescent="0.25">
      <c r="A6" t="s">
        <v>353</v>
      </c>
      <c r="B6" t="s">
        <v>339</v>
      </c>
      <c r="C6" t="s">
        <v>378</v>
      </c>
      <c r="D6">
        <v>7.67</v>
      </c>
      <c r="E6">
        <v>8.0399999999999991</v>
      </c>
      <c r="F6">
        <v>8.25</v>
      </c>
      <c r="G6">
        <v>8.02</v>
      </c>
      <c r="H6">
        <v>7.47</v>
      </c>
      <c r="I6">
        <v>7.5</v>
      </c>
      <c r="J6">
        <v>7.57</v>
      </c>
      <c r="K6">
        <v>7.62</v>
      </c>
      <c r="L6" t="s">
        <v>60</v>
      </c>
    </row>
    <row r="7" spans="1:12" x14ac:dyDescent="0.25">
      <c r="A7" t="s">
        <v>353</v>
      </c>
      <c r="B7" t="s">
        <v>339</v>
      </c>
      <c r="C7" t="s">
        <v>379</v>
      </c>
      <c r="D7">
        <v>14.3</v>
      </c>
      <c r="E7">
        <v>13.7</v>
      </c>
      <c r="F7">
        <v>12.1</v>
      </c>
      <c r="G7">
        <v>10.8</v>
      </c>
      <c r="H7">
        <v>10.1</v>
      </c>
      <c r="I7">
        <v>9.9600000000000009</v>
      </c>
      <c r="J7">
        <v>10.1</v>
      </c>
      <c r="K7">
        <v>10.3</v>
      </c>
      <c r="L7" t="s">
        <v>60</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8B7EE-B687-4559-BB76-4ADC17F5909E}">
  <dimension ref="A1:L8"/>
  <sheetViews>
    <sheetView topLeftCell="A13" workbookViewId="0">
      <selection activeCell="P24" sqref="P24"/>
    </sheetView>
  </sheetViews>
  <sheetFormatPr defaultRowHeight="15" x14ac:dyDescent="0.25"/>
  <cols>
    <col min="1" max="1" width="44.140625" bestFit="1" customWidth="1"/>
    <col min="3" max="3" width="16.85546875" bestFit="1" customWidth="1"/>
  </cols>
  <sheetData>
    <row r="1" spans="1:12" x14ac:dyDescent="0.25">
      <c r="A1" t="s">
        <v>334</v>
      </c>
      <c r="B1" t="s">
        <v>335</v>
      </c>
      <c r="C1" t="s">
        <v>373</v>
      </c>
      <c r="D1">
        <v>2015</v>
      </c>
      <c r="E1">
        <v>2020</v>
      </c>
      <c r="F1">
        <v>2025</v>
      </c>
      <c r="G1">
        <v>2030</v>
      </c>
      <c r="H1">
        <v>2035</v>
      </c>
      <c r="I1">
        <v>2040</v>
      </c>
      <c r="J1">
        <v>2045</v>
      </c>
      <c r="K1">
        <v>2050</v>
      </c>
      <c r="L1" t="s">
        <v>337</v>
      </c>
    </row>
    <row r="2" spans="1:12" x14ac:dyDescent="0.25">
      <c r="A2" t="s">
        <v>353</v>
      </c>
      <c r="B2" t="s">
        <v>339</v>
      </c>
      <c r="C2" t="s">
        <v>374</v>
      </c>
      <c r="D2">
        <v>5.08</v>
      </c>
      <c r="E2">
        <v>5.35</v>
      </c>
      <c r="F2">
        <v>5.52</v>
      </c>
      <c r="G2">
        <v>5.64</v>
      </c>
      <c r="H2">
        <v>5.69</v>
      </c>
      <c r="I2">
        <v>5.89</v>
      </c>
      <c r="J2">
        <v>6.12</v>
      </c>
      <c r="K2">
        <v>6.31</v>
      </c>
      <c r="L2" t="s">
        <v>60</v>
      </c>
    </row>
    <row r="3" spans="1:12" x14ac:dyDescent="0.25">
      <c r="A3" t="s">
        <v>353</v>
      </c>
      <c r="B3" t="s">
        <v>339</v>
      </c>
      <c r="C3" t="s">
        <v>375</v>
      </c>
      <c r="D3">
        <v>5.24</v>
      </c>
      <c r="E3">
        <v>5.46</v>
      </c>
      <c r="F3">
        <v>5.61</v>
      </c>
      <c r="G3">
        <v>6.03</v>
      </c>
      <c r="H3">
        <v>6.5</v>
      </c>
      <c r="I3">
        <v>6.91</v>
      </c>
      <c r="J3">
        <v>7.34</v>
      </c>
      <c r="K3">
        <v>7.76</v>
      </c>
      <c r="L3" t="s">
        <v>60</v>
      </c>
    </row>
    <row r="4" spans="1:12" x14ac:dyDescent="0.25">
      <c r="A4" t="s">
        <v>353</v>
      </c>
      <c r="B4" t="s">
        <v>339</v>
      </c>
      <c r="C4" t="s">
        <v>380</v>
      </c>
      <c r="D4">
        <v>0.20399999999999999</v>
      </c>
      <c r="E4">
        <v>0.20899999999999999</v>
      </c>
      <c r="F4">
        <v>0.21099999999999999</v>
      </c>
      <c r="G4">
        <v>0.24</v>
      </c>
      <c r="H4">
        <v>0.28899999999999998</v>
      </c>
      <c r="I4">
        <v>0.36799999999999999</v>
      </c>
      <c r="J4">
        <v>0.46600000000000003</v>
      </c>
      <c r="K4">
        <v>0.57999999999999996</v>
      </c>
      <c r="L4" t="s">
        <v>60</v>
      </c>
    </row>
    <row r="5" spans="1:12" x14ac:dyDescent="0.25">
      <c r="A5" t="s">
        <v>353</v>
      </c>
      <c r="B5" t="s">
        <v>339</v>
      </c>
      <c r="C5" t="s">
        <v>376</v>
      </c>
      <c r="D5">
        <v>3.21</v>
      </c>
      <c r="E5">
        <v>3.18</v>
      </c>
      <c r="F5">
        <v>3.64</v>
      </c>
      <c r="G5">
        <v>4.18</v>
      </c>
      <c r="H5">
        <v>4.66</v>
      </c>
      <c r="I5">
        <v>5.08</v>
      </c>
      <c r="J5">
        <v>5.53</v>
      </c>
      <c r="K5">
        <v>6.06</v>
      </c>
      <c r="L5" t="s">
        <v>60</v>
      </c>
    </row>
    <row r="6" spans="1:12" x14ac:dyDescent="0.25">
      <c r="A6" t="s">
        <v>353</v>
      </c>
      <c r="B6" t="s">
        <v>339</v>
      </c>
      <c r="C6" t="s">
        <v>377</v>
      </c>
      <c r="D6">
        <v>3.1300000000000001E-2</v>
      </c>
      <c r="E6">
        <v>2.75E-2</v>
      </c>
      <c r="F6">
        <v>3.3399999999999999E-2</v>
      </c>
      <c r="G6">
        <v>7.1900000000000006E-2</v>
      </c>
      <c r="H6">
        <v>0.124</v>
      </c>
      <c r="I6">
        <v>0.221</v>
      </c>
      <c r="J6">
        <v>0.377</v>
      </c>
      <c r="K6">
        <v>0.56799999999999995</v>
      </c>
      <c r="L6" t="s">
        <v>60</v>
      </c>
    </row>
    <row r="7" spans="1:12" x14ac:dyDescent="0.25">
      <c r="A7" t="s">
        <v>353</v>
      </c>
      <c r="B7" t="s">
        <v>339</v>
      </c>
      <c r="C7" t="s">
        <v>378</v>
      </c>
      <c r="D7">
        <v>0</v>
      </c>
      <c r="E7">
        <v>3.0400000000000002E-3</v>
      </c>
      <c r="F7">
        <v>2.3900000000000001E-2</v>
      </c>
      <c r="G7">
        <v>7.2999999999999995E-2</v>
      </c>
      <c r="H7">
        <v>0.17899999999999999</v>
      </c>
      <c r="I7">
        <v>0.26900000000000002</v>
      </c>
      <c r="J7">
        <v>0.36399999999999999</v>
      </c>
      <c r="K7">
        <v>0.47299999999999998</v>
      </c>
      <c r="L7" t="s">
        <v>60</v>
      </c>
    </row>
    <row r="8" spans="1:12" x14ac:dyDescent="0.25">
      <c r="A8" t="s">
        <v>353</v>
      </c>
      <c r="B8" t="s">
        <v>339</v>
      </c>
      <c r="C8" t="s">
        <v>379</v>
      </c>
      <c r="D8">
        <v>0</v>
      </c>
      <c r="E8">
        <v>3.2000000000000001E-2</v>
      </c>
      <c r="F8">
        <v>0.33700000000000002</v>
      </c>
      <c r="G8">
        <v>0.96499999999999997</v>
      </c>
      <c r="H8">
        <v>1.45</v>
      </c>
      <c r="I8">
        <v>1.78</v>
      </c>
      <c r="J8">
        <v>1.95</v>
      </c>
      <c r="K8">
        <v>2.02</v>
      </c>
      <c r="L8" t="s">
        <v>60</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1D0A2-3686-4FFB-A15E-CCDF1F7C8BE6}">
  <dimension ref="A1:L5"/>
  <sheetViews>
    <sheetView workbookViewId="0">
      <selection activeCell="P26" sqref="P26"/>
    </sheetView>
  </sheetViews>
  <sheetFormatPr defaultRowHeight="15" x14ac:dyDescent="0.25"/>
  <cols>
    <col min="1" max="1" width="44.140625" bestFit="1" customWidth="1"/>
    <col min="3" max="3" width="16.85546875" bestFit="1" customWidth="1"/>
  </cols>
  <sheetData>
    <row r="1" spans="1:12" x14ac:dyDescent="0.25">
      <c r="A1" t="s">
        <v>334</v>
      </c>
      <c r="B1" t="s">
        <v>335</v>
      </c>
      <c r="C1" t="s">
        <v>373</v>
      </c>
      <c r="D1">
        <v>2015</v>
      </c>
      <c r="E1">
        <v>2020</v>
      </c>
      <c r="F1">
        <v>2025</v>
      </c>
      <c r="G1">
        <v>2030</v>
      </c>
      <c r="H1">
        <v>2035</v>
      </c>
      <c r="I1">
        <v>2040</v>
      </c>
      <c r="J1">
        <v>2045</v>
      </c>
      <c r="K1">
        <v>2050</v>
      </c>
      <c r="L1" t="s">
        <v>337</v>
      </c>
    </row>
    <row r="2" spans="1:12" x14ac:dyDescent="0.25">
      <c r="A2" t="s">
        <v>353</v>
      </c>
      <c r="B2" t="s">
        <v>339</v>
      </c>
      <c r="C2" t="s">
        <v>374</v>
      </c>
      <c r="D2">
        <v>2.81E-2</v>
      </c>
      <c r="E2">
        <v>2.1700000000000001E-2</v>
      </c>
      <c r="F2">
        <v>1.8200000000000001E-2</v>
      </c>
      <c r="G2">
        <v>1.41E-2</v>
      </c>
      <c r="H2">
        <v>9.9100000000000004E-3</v>
      </c>
      <c r="I2">
        <v>6.4200000000000004E-3</v>
      </c>
      <c r="J2">
        <v>0</v>
      </c>
      <c r="K2">
        <v>0</v>
      </c>
      <c r="L2" t="s">
        <v>60</v>
      </c>
    </row>
    <row r="3" spans="1:12" x14ac:dyDescent="0.25">
      <c r="A3" t="s">
        <v>353</v>
      </c>
      <c r="B3" t="s">
        <v>339</v>
      </c>
      <c r="C3" t="s">
        <v>375</v>
      </c>
      <c r="D3">
        <v>0</v>
      </c>
      <c r="E3">
        <v>0</v>
      </c>
      <c r="F3">
        <v>0</v>
      </c>
      <c r="G3">
        <v>0</v>
      </c>
      <c r="H3">
        <v>0</v>
      </c>
      <c r="I3">
        <v>0</v>
      </c>
      <c r="J3">
        <v>0</v>
      </c>
      <c r="K3">
        <v>0</v>
      </c>
      <c r="L3" t="s">
        <v>60</v>
      </c>
    </row>
    <row r="4" spans="1:12" x14ac:dyDescent="0.25">
      <c r="A4" t="s">
        <v>353</v>
      </c>
      <c r="B4" t="s">
        <v>339</v>
      </c>
      <c r="C4" t="s">
        <v>381</v>
      </c>
      <c r="D4">
        <v>14.2</v>
      </c>
      <c r="E4">
        <v>8.5299999999999994</v>
      </c>
      <c r="F4">
        <v>8.49</v>
      </c>
      <c r="G4">
        <v>6.8</v>
      </c>
      <c r="H4">
        <v>6.1</v>
      </c>
      <c r="I4">
        <v>5.74</v>
      </c>
      <c r="J4">
        <v>5.23</v>
      </c>
      <c r="K4">
        <v>4.28</v>
      </c>
      <c r="L4" t="s">
        <v>60</v>
      </c>
    </row>
    <row r="5" spans="1:12" x14ac:dyDescent="0.25">
      <c r="A5" t="s">
        <v>353</v>
      </c>
      <c r="B5" t="s">
        <v>339</v>
      </c>
      <c r="C5" t="s">
        <v>376</v>
      </c>
      <c r="D5">
        <v>1.28</v>
      </c>
      <c r="E5">
        <v>1.34</v>
      </c>
      <c r="F5">
        <v>1.37</v>
      </c>
      <c r="G5">
        <v>1.4</v>
      </c>
      <c r="H5">
        <v>1.39</v>
      </c>
      <c r="I5">
        <v>1.38</v>
      </c>
      <c r="J5">
        <v>1.39</v>
      </c>
      <c r="K5">
        <v>1.39</v>
      </c>
      <c r="L5" t="s">
        <v>60</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A0289-348A-408F-8800-A5205A54B3C7}">
  <dimension ref="A1:L7"/>
  <sheetViews>
    <sheetView topLeftCell="A8" workbookViewId="0">
      <selection activeCell="P40" sqref="P40"/>
    </sheetView>
  </sheetViews>
  <sheetFormatPr defaultRowHeight="15" x14ac:dyDescent="0.25"/>
  <cols>
    <col min="1" max="1" width="44.140625" bestFit="1" customWidth="1"/>
    <col min="3" max="3" width="16.85546875" bestFit="1" customWidth="1"/>
  </cols>
  <sheetData>
    <row r="1" spans="1:12" x14ac:dyDescent="0.25">
      <c r="A1" t="s">
        <v>334</v>
      </c>
      <c r="B1" t="s">
        <v>335</v>
      </c>
      <c r="C1" t="s">
        <v>373</v>
      </c>
      <c r="D1">
        <v>2015</v>
      </c>
      <c r="E1">
        <v>2020</v>
      </c>
      <c r="F1">
        <v>2025</v>
      </c>
      <c r="G1">
        <v>2030</v>
      </c>
      <c r="H1">
        <v>2035</v>
      </c>
      <c r="I1">
        <v>2040</v>
      </c>
      <c r="J1">
        <v>2045</v>
      </c>
      <c r="K1">
        <v>2050</v>
      </c>
      <c r="L1" t="s">
        <v>337</v>
      </c>
    </row>
    <row r="2" spans="1:12" x14ac:dyDescent="0.25">
      <c r="A2" t="s">
        <v>353</v>
      </c>
      <c r="B2" t="s">
        <v>339</v>
      </c>
      <c r="C2" t="s">
        <v>374</v>
      </c>
      <c r="D2">
        <v>3.12</v>
      </c>
      <c r="E2">
        <v>3.21</v>
      </c>
      <c r="F2">
        <v>3.28</v>
      </c>
      <c r="G2">
        <v>3.3</v>
      </c>
      <c r="H2">
        <v>3.27</v>
      </c>
      <c r="I2">
        <v>3.27</v>
      </c>
      <c r="J2">
        <v>3.23</v>
      </c>
      <c r="K2">
        <v>3.28</v>
      </c>
      <c r="L2" t="s">
        <v>60</v>
      </c>
    </row>
    <row r="3" spans="1:12" x14ac:dyDescent="0.25">
      <c r="A3" t="s">
        <v>353</v>
      </c>
      <c r="B3" t="s">
        <v>339</v>
      </c>
      <c r="C3" t="s">
        <v>375</v>
      </c>
      <c r="D3">
        <v>4.5</v>
      </c>
      <c r="E3">
        <v>4.59</v>
      </c>
      <c r="F3">
        <v>4.62</v>
      </c>
      <c r="G3">
        <v>4.4400000000000004</v>
      </c>
      <c r="H3">
        <v>4.08</v>
      </c>
      <c r="I3">
        <v>3.83</v>
      </c>
      <c r="J3">
        <v>3.67</v>
      </c>
      <c r="K3">
        <v>3.57</v>
      </c>
      <c r="L3" t="s">
        <v>60</v>
      </c>
    </row>
    <row r="4" spans="1:12" x14ac:dyDescent="0.25">
      <c r="A4" t="s">
        <v>353</v>
      </c>
      <c r="B4" t="s">
        <v>339</v>
      </c>
      <c r="C4" t="s">
        <v>381</v>
      </c>
      <c r="D4">
        <v>9.6300000000000008</v>
      </c>
      <c r="E4">
        <v>11.1</v>
      </c>
      <c r="F4">
        <v>11.6</v>
      </c>
      <c r="G4">
        <v>13</v>
      </c>
      <c r="H4">
        <v>14.5</v>
      </c>
      <c r="I4">
        <v>16</v>
      </c>
      <c r="J4">
        <v>17.8</v>
      </c>
      <c r="K4">
        <v>20.100000000000001</v>
      </c>
      <c r="L4" t="s">
        <v>60</v>
      </c>
    </row>
    <row r="5" spans="1:12" x14ac:dyDescent="0.25">
      <c r="A5" t="s">
        <v>353</v>
      </c>
      <c r="B5" t="s">
        <v>339</v>
      </c>
      <c r="C5" t="s">
        <v>380</v>
      </c>
      <c r="D5">
        <v>1.27</v>
      </c>
      <c r="E5">
        <v>1.31</v>
      </c>
      <c r="F5">
        <v>1.31</v>
      </c>
      <c r="G5">
        <v>1.43</v>
      </c>
      <c r="H5">
        <v>1.64</v>
      </c>
      <c r="I5">
        <v>2.3199999999999998</v>
      </c>
      <c r="J5">
        <v>3.39</v>
      </c>
      <c r="K5">
        <v>4.53</v>
      </c>
      <c r="L5" t="s">
        <v>60</v>
      </c>
    </row>
    <row r="6" spans="1:12" x14ac:dyDescent="0.25">
      <c r="A6" t="s">
        <v>353</v>
      </c>
      <c r="B6" t="s">
        <v>339</v>
      </c>
      <c r="C6" t="s">
        <v>376</v>
      </c>
      <c r="D6">
        <v>7.75</v>
      </c>
      <c r="E6">
        <v>8.42</v>
      </c>
      <c r="F6">
        <v>8.85</v>
      </c>
      <c r="G6">
        <v>9.41</v>
      </c>
      <c r="H6">
        <v>9.8800000000000008</v>
      </c>
      <c r="I6">
        <v>10.4</v>
      </c>
      <c r="J6">
        <v>10.8</v>
      </c>
      <c r="K6">
        <v>11</v>
      </c>
      <c r="L6" t="s">
        <v>60</v>
      </c>
    </row>
    <row r="7" spans="1:12" x14ac:dyDescent="0.25">
      <c r="A7" t="s">
        <v>353</v>
      </c>
      <c r="B7" t="s">
        <v>339</v>
      </c>
      <c r="C7" t="s">
        <v>378</v>
      </c>
      <c r="D7">
        <v>3.8800000000000001E-2</v>
      </c>
      <c r="E7">
        <v>3.4599999999999999E-2</v>
      </c>
      <c r="F7">
        <v>1.9800000000000002E-2</v>
      </c>
      <c r="G7">
        <v>1.6799999999999999E-2</v>
      </c>
      <c r="H7">
        <v>1.7899999999999999E-2</v>
      </c>
      <c r="I7">
        <v>1.8200000000000001E-2</v>
      </c>
      <c r="J7">
        <v>1.8200000000000001E-2</v>
      </c>
      <c r="K7">
        <v>1.7600000000000001E-2</v>
      </c>
      <c r="L7" t="s">
        <v>60</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78AC9-DDCD-4E71-8007-3F7776BAE054}">
  <dimension ref="A1:L8"/>
  <sheetViews>
    <sheetView workbookViewId="0">
      <selection activeCell="M9" sqref="M9:N13"/>
    </sheetView>
  </sheetViews>
  <sheetFormatPr defaultRowHeight="15" x14ac:dyDescent="0.25"/>
  <cols>
    <col min="1" max="1" width="44.140625" bestFit="1" customWidth="1"/>
    <col min="3" max="3" width="16.85546875" bestFit="1" customWidth="1"/>
  </cols>
  <sheetData>
    <row r="1" spans="1:12" x14ac:dyDescent="0.25">
      <c r="A1" t="s">
        <v>334</v>
      </c>
      <c r="B1" t="s">
        <v>335</v>
      </c>
      <c r="C1" t="s">
        <v>373</v>
      </c>
      <c r="D1">
        <v>2015</v>
      </c>
      <c r="E1">
        <v>2020</v>
      </c>
      <c r="F1">
        <v>2025</v>
      </c>
      <c r="G1">
        <v>2030</v>
      </c>
      <c r="H1">
        <v>2035</v>
      </c>
      <c r="I1">
        <v>2040</v>
      </c>
      <c r="J1">
        <v>2045</v>
      </c>
      <c r="K1">
        <v>2050</v>
      </c>
      <c r="L1" t="s">
        <v>337</v>
      </c>
    </row>
    <row r="2" spans="1:12" x14ac:dyDescent="0.25">
      <c r="A2" t="s">
        <v>353</v>
      </c>
      <c r="B2" t="s">
        <v>339</v>
      </c>
      <c r="C2" t="s">
        <v>374</v>
      </c>
      <c r="D2">
        <v>0.54500000000000004</v>
      </c>
      <c r="E2">
        <v>0.504</v>
      </c>
      <c r="F2">
        <v>0.52400000000000002</v>
      </c>
      <c r="G2">
        <v>0.55800000000000005</v>
      </c>
      <c r="H2">
        <v>0.6</v>
      </c>
      <c r="I2">
        <v>0.62</v>
      </c>
      <c r="J2">
        <v>0.60399999999999998</v>
      </c>
      <c r="K2">
        <v>0.625</v>
      </c>
      <c r="L2" t="s">
        <v>60</v>
      </c>
    </row>
    <row r="3" spans="1:12" x14ac:dyDescent="0.25">
      <c r="A3" t="s">
        <v>353</v>
      </c>
      <c r="B3" t="s">
        <v>339</v>
      </c>
      <c r="C3" t="s">
        <v>375</v>
      </c>
      <c r="D3">
        <v>0.61699999999999999</v>
      </c>
      <c r="E3">
        <v>0.55600000000000005</v>
      </c>
      <c r="F3">
        <v>0.52300000000000002</v>
      </c>
      <c r="G3">
        <v>0.48199999999999998</v>
      </c>
      <c r="H3">
        <v>0.42599999999999999</v>
      </c>
      <c r="I3">
        <v>0.379</v>
      </c>
      <c r="J3">
        <v>0.33200000000000002</v>
      </c>
      <c r="K3">
        <v>0.29099999999999998</v>
      </c>
      <c r="L3" t="s">
        <v>60</v>
      </c>
    </row>
    <row r="4" spans="1:12" x14ac:dyDescent="0.25">
      <c r="A4" t="s">
        <v>353</v>
      </c>
      <c r="B4" t="s">
        <v>339</v>
      </c>
      <c r="C4" t="s">
        <v>381</v>
      </c>
      <c r="D4">
        <v>0.28299999999999997</v>
      </c>
      <c r="E4">
        <v>0.11</v>
      </c>
      <c r="F4">
        <v>9.3600000000000003E-2</v>
      </c>
      <c r="G4">
        <v>7.0699999999999999E-2</v>
      </c>
      <c r="H4">
        <v>5.9799999999999999E-2</v>
      </c>
      <c r="I4">
        <v>5.4199999999999998E-2</v>
      </c>
      <c r="J4">
        <v>4.6100000000000002E-2</v>
      </c>
      <c r="K4">
        <v>4.1700000000000001E-2</v>
      </c>
      <c r="L4" t="s">
        <v>60</v>
      </c>
    </row>
    <row r="5" spans="1:12" x14ac:dyDescent="0.25">
      <c r="A5" t="s">
        <v>353</v>
      </c>
      <c r="B5" t="s">
        <v>339</v>
      </c>
      <c r="C5" t="s">
        <v>376</v>
      </c>
      <c r="D5">
        <v>6.64</v>
      </c>
      <c r="E5">
        <v>6.9</v>
      </c>
      <c r="F5">
        <v>7.46</v>
      </c>
      <c r="G5">
        <v>7.97</v>
      </c>
      <c r="H5">
        <v>8.52</v>
      </c>
      <c r="I5">
        <v>9.14</v>
      </c>
      <c r="J5">
        <v>9.76</v>
      </c>
      <c r="K5">
        <v>10.4</v>
      </c>
      <c r="L5" t="s">
        <v>60</v>
      </c>
    </row>
    <row r="6" spans="1:12" x14ac:dyDescent="0.25">
      <c r="A6" t="s">
        <v>353</v>
      </c>
      <c r="B6" t="s">
        <v>339</v>
      </c>
      <c r="C6" t="s">
        <v>377</v>
      </c>
      <c r="D6">
        <v>5.5</v>
      </c>
      <c r="E6">
        <v>5.77</v>
      </c>
      <c r="F6">
        <v>5.91</v>
      </c>
      <c r="G6">
        <v>5.91</v>
      </c>
      <c r="H6">
        <v>5.91</v>
      </c>
      <c r="I6">
        <v>6.05</v>
      </c>
      <c r="J6">
        <v>6.05</v>
      </c>
      <c r="K6">
        <v>5.98</v>
      </c>
      <c r="L6" t="s">
        <v>60</v>
      </c>
    </row>
    <row r="7" spans="1:12" x14ac:dyDescent="0.25">
      <c r="A7" t="s">
        <v>353</v>
      </c>
      <c r="B7" t="s">
        <v>339</v>
      </c>
      <c r="C7" t="s">
        <v>378</v>
      </c>
      <c r="D7">
        <v>7.63</v>
      </c>
      <c r="E7">
        <v>8</v>
      </c>
      <c r="F7">
        <v>8.1999999999999993</v>
      </c>
      <c r="G7">
        <v>7.89</v>
      </c>
      <c r="H7">
        <v>7.18</v>
      </c>
      <c r="I7">
        <v>7.07</v>
      </c>
      <c r="J7">
        <v>6.99</v>
      </c>
      <c r="K7">
        <v>6.89</v>
      </c>
      <c r="L7" t="s">
        <v>60</v>
      </c>
    </row>
    <row r="8" spans="1:12" x14ac:dyDescent="0.25">
      <c r="A8" t="s">
        <v>353</v>
      </c>
      <c r="B8" t="s">
        <v>339</v>
      </c>
      <c r="C8" t="s">
        <v>379</v>
      </c>
      <c r="D8">
        <v>14.3</v>
      </c>
      <c r="E8">
        <v>13.7</v>
      </c>
      <c r="F8">
        <v>11.8</v>
      </c>
      <c r="G8">
        <v>9.67</v>
      </c>
      <c r="H8">
        <v>8.3800000000000008</v>
      </c>
      <c r="I8">
        <v>7.74</v>
      </c>
      <c r="J8">
        <v>7.54</v>
      </c>
      <c r="K8">
        <v>7.58</v>
      </c>
      <c r="L8" t="s">
        <v>60</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8A532-6AFA-427C-AA9C-089EAA8DEF7C}">
  <dimension ref="A1:B83"/>
  <sheetViews>
    <sheetView showGridLines="0" workbookViewId="0">
      <selection activeCell="H33" sqref="H33"/>
    </sheetView>
  </sheetViews>
  <sheetFormatPr defaultRowHeight="15" x14ac:dyDescent="0.25"/>
  <cols>
    <col min="1" max="1" width="48" customWidth="1"/>
    <col min="2" max="2" width="71.140625" customWidth="1"/>
  </cols>
  <sheetData>
    <row r="1" spans="1:2" ht="16.5" thickBot="1" x14ac:dyDescent="0.3">
      <c r="A1" s="4" t="s">
        <v>13</v>
      </c>
    </row>
    <row r="2" spans="1:2" ht="16.5" thickBot="1" x14ac:dyDescent="0.3">
      <c r="A2" s="5" t="s">
        <v>14</v>
      </c>
      <c r="B2" s="6" t="s">
        <v>15</v>
      </c>
    </row>
    <row r="3" spans="1:2" ht="16.5" thickBot="1" x14ac:dyDescent="0.3">
      <c r="A3" s="7" t="s">
        <v>16</v>
      </c>
      <c r="B3" s="8" t="s">
        <v>17</v>
      </c>
    </row>
    <row r="4" spans="1:2" ht="16.5" thickBot="1" x14ac:dyDescent="0.3">
      <c r="A4" s="7" t="s">
        <v>18</v>
      </c>
      <c r="B4" s="8" t="s">
        <v>19</v>
      </c>
    </row>
    <row r="5" spans="1:2" ht="48" thickBot="1" x14ac:dyDescent="0.3">
      <c r="A5" s="7" t="s">
        <v>20</v>
      </c>
      <c r="B5" s="8" t="s">
        <v>21</v>
      </c>
    </row>
    <row r="6" spans="1:2" ht="16.5" thickBot="1" x14ac:dyDescent="0.3">
      <c r="A6" s="7" t="s">
        <v>22</v>
      </c>
      <c r="B6" s="8" t="s">
        <v>23</v>
      </c>
    </row>
    <row r="7" spans="1:2" ht="48" thickBot="1" x14ac:dyDescent="0.3">
      <c r="A7" s="7" t="s">
        <v>24</v>
      </c>
      <c r="B7" s="8" t="s">
        <v>25</v>
      </c>
    </row>
    <row r="8" spans="1:2" ht="16.5" thickBot="1" x14ac:dyDescent="0.3">
      <c r="A8" s="7" t="s">
        <v>26</v>
      </c>
      <c r="B8" s="8" t="s">
        <v>27</v>
      </c>
    </row>
    <row r="9" spans="1:2" ht="16.5" thickBot="1" x14ac:dyDescent="0.3">
      <c r="A9" s="7" t="s">
        <v>28</v>
      </c>
      <c r="B9" s="8" t="s">
        <v>29</v>
      </c>
    </row>
    <row r="10" spans="1:2" ht="16.5" thickBot="1" x14ac:dyDescent="0.3">
      <c r="A10" s="7" t="s">
        <v>30</v>
      </c>
      <c r="B10" s="8" t="s">
        <v>31</v>
      </c>
    </row>
    <row r="11" spans="1:2" ht="16.5" thickBot="1" x14ac:dyDescent="0.3">
      <c r="A11" s="7" t="s">
        <v>32</v>
      </c>
      <c r="B11" s="8" t="s">
        <v>33</v>
      </c>
    </row>
    <row r="12" spans="1:2" ht="16.5" thickBot="1" x14ac:dyDescent="0.3">
      <c r="A12" s="7" t="s">
        <v>34</v>
      </c>
      <c r="B12" s="8" t="s">
        <v>35</v>
      </c>
    </row>
    <row r="13" spans="1:2" ht="16.5" thickBot="1" x14ac:dyDescent="0.3">
      <c r="A13" s="7" t="s">
        <v>36</v>
      </c>
      <c r="B13" s="8" t="s">
        <v>37</v>
      </c>
    </row>
    <row r="14" spans="1:2" ht="16.5" thickBot="1" x14ac:dyDescent="0.3">
      <c r="A14" s="7" t="s">
        <v>38</v>
      </c>
      <c r="B14" s="8" t="s">
        <v>39</v>
      </c>
    </row>
    <row r="15" spans="1:2" ht="32.25" thickBot="1" x14ac:dyDescent="0.3">
      <c r="A15" s="7" t="s">
        <v>40</v>
      </c>
      <c r="B15" s="8" t="s">
        <v>41</v>
      </c>
    </row>
    <row r="16" spans="1:2" ht="16.5" thickBot="1" x14ac:dyDescent="0.3">
      <c r="A16" s="7" t="s">
        <v>42</v>
      </c>
      <c r="B16" s="8" t="s">
        <v>43</v>
      </c>
    </row>
    <row r="17" spans="1:2" ht="16.5" thickBot="1" x14ac:dyDescent="0.3">
      <c r="A17" s="7" t="s">
        <v>44</v>
      </c>
      <c r="B17" s="8" t="s">
        <v>45</v>
      </c>
    </row>
    <row r="18" spans="1:2" ht="16.5" thickBot="1" x14ac:dyDescent="0.3">
      <c r="A18" s="7" t="s">
        <v>46</v>
      </c>
      <c r="B18" s="8" t="s">
        <v>47</v>
      </c>
    </row>
    <row r="19" spans="1:2" ht="16.5" thickBot="1" x14ac:dyDescent="0.3">
      <c r="A19" s="7" t="s">
        <v>48</v>
      </c>
      <c r="B19" s="8" t="s">
        <v>49</v>
      </c>
    </row>
    <row r="20" spans="1:2" ht="16.5" thickBot="1" x14ac:dyDescent="0.3">
      <c r="A20" s="7" t="s">
        <v>50</v>
      </c>
      <c r="B20" s="8" t="s">
        <v>51</v>
      </c>
    </row>
    <row r="21" spans="1:2" ht="16.5" thickBot="1" x14ac:dyDescent="0.3">
      <c r="A21" s="7" t="s">
        <v>52</v>
      </c>
      <c r="B21" s="8" t="s">
        <v>53</v>
      </c>
    </row>
    <row r="22" spans="1:2" ht="35.25" thickBot="1" x14ac:dyDescent="0.3">
      <c r="A22" s="7" t="s">
        <v>54</v>
      </c>
      <c r="B22" s="8" t="s">
        <v>55</v>
      </c>
    </row>
    <row r="23" spans="1:2" ht="32.25" thickBot="1" x14ac:dyDescent="0.3">
      <c r="A23" s="7" t="s">
        <v>56</v>
      </c>
      <c r="B23" s="8" t="s">
        <v>57</v>
      </c>
    </row>
    <row r="24" spans="1:2" ht="79.5" thickBot="1" x14ac:dyDescent="0.3">
      <c r="A24" s="7" t="s">
        <v>58</v>
      </c>
      <c r="B24" s="8" t="s">
        <v>59</v>
      </c>
    </row>
    <row r="25" spans="1:2" ht="16.5" thickBot="1" x14ac:dyDescent="0.3">
      <c r="A25" s="7" t="s">
        <v>60</v>
      </c>
      <c r="B25" s="8" t="s">
        <v>61</v>
      </c>
    </row>
    <row r="26" spans="1:2" ht="16.5" thickBot="1" x14ac:dyDescent="0.3">
      <c r="A26" s="7" t="s">
        <v>62</v>
      </c>
      <c r="B26" s="8" t="s">
        <v>63</v>
      </c>
    </row>
    <row r="27" spans="1:2" ht="16.5" thickBot="1" x14ac:dyDescent="0.3">
      <c r="A27" s="7" t="s">
        <v>64</v>
      </c>
      <c r="B27" s="8" t="s">
        <v>65</v>
      </c>
    </row>
    <row r="28" spans="1:2" ht="16.5" thickBot="1" x14ac:dyDescent="0.3">
      <c r="A28" s="7" t="s">
        <v>66</v>
      </c>
      <c r="B28" s="8" t="s">
        <v>67</v>
      </c>
    </row>
    <row r="29" spans="1:2" ht="16.5" thickBot="1" x14ac:dyDescent="0.3">
      <c r="A29" s="7" t="s">
        <v>68</v>
      </c>
      <c r="B29" s="8" t="s">
        <v>69</v>
      </c>
    </row>
    <row r="30" spans="1:2" ht="32.25" thickBot="1" x14ac:dyDescent="0.3">
      <c r="A30" s="7" t="s">
        <v>70</v>
      </c>
      <c r="B30" s="8" t="s">
        <v>71</v>
      </c>
    </row>
    <row r="31" spans="1:2" ht="32.25" thickBot="1" x14ac:dyDescent="0.3">
      <c r="A31" s="7" t="s">
        <v>72</v>
      </c>
      <c r="B31" s="8" t="s">
        <v>73</v>
      </c>
    </row>
    <row r="32" spans="1:2" ht="32.25" thickBot="1" x14ac:dyDescent="0.3">
      <c r="A32" s="7" t="s">
        <v>74</v>
      </c>
      <c r="B32" s="8" t="s">
        <v>75</v>
      </c>
    </row>
    <row r="33" spans="1:2" ht="16.5" thickBot="1" x14ac:dyDescent="0.3">
      <c r="A33" s="7" t="s">
        <v>76</v>
      </c>
      <c r="B33" s="8" t="s">
        <v>77</v>
      </c>
    </row>
    <row r="34" spans="1:2" ht="16.5" thickBot="1" x14ac:dyDescent="0.3">
      <c r="A34" s="7" t="s">
        <v>78</v>
      </c>
      <c r="B34" s="8" t="s">
        <v>79</v>
      </c>
    </row>
    <row r="35" spans="1:2" ht="16.5" thickBot="1" x14ac:dyDescent="0.3">
      <c r="A35" s="7" t="s">
        <v>80</v>
      </c>
      <c r="B35" s="8" t="s">
        <v>81</v>
      </c>
    </row>
    <row r="36" spans="1:2" ht="19.5" thickBot="1" x14ac:dyDescent="0.3">
      <c r="A36" s="7" t="s">
        <v>82</v>
      </c>
      <c r="B36" s="8" t="s">
        <v>83</v>
      </c>
    </row>
    <row r="37" spans="1:2" ht="16.5" thickBot="1" x14ac:dyDescent="0.3">
      <c r="A37" s="7" t="s">
        <v>84</v>
      </c>
      <c r="B37" s="8" t="s">
        <v>85</v>
      </c>
    </row>
    <row r="38" spans="1:2" ht="16.5" thickBot="1" x14ac:dyDescent="0.3">
      <c r="A38" s="7" t="s">
        <v>86</v>
      </c>
      <c r="B38" s="8" t="s">
        <v>87</v>
      </c>
    </row>
    <row r="39" spans="1:2" ht="16.5" thickBot="1" x14ac:dyDescent="0.3">
      <c r="A39" s="7" t="s">
        <v>88</v>
      </c>
      <c r="B39" s="8" t="s">
        <v>89</v>
      </c>
    </row>
    <row r="40" spans="1:2" ht="16.5" thickBot="1" x14ac:dyDescent="0.3">
      <c r="A40" s="7" t="s">
        <v>90</v>
      </c>
      <c r="B40" s="8" t="s">
        <v>91</v>
      </c>
    </row>
    <row r="41" spans="1:2" ht="16.5" thickBot="1" x14ac:dyDescent="0.3">
      <c r="A41" s="7" t="s">
        <v>92</v>
      </c>
      <c r="B41" s="8" t="s">
        <v>93</v>
      </c>
    </row>
    <row r="42" spans="1:2" ht="32.25" thickBot="1" x14ac:dyDescent="0.3">
      <c r="A42" s="7" t="s">
        <v>94</v>
      </c>
      <c r="B42" s="8" t="s">
        <v>95</v>
      </c>
    </row>
    <row r="43" spans="1:2" ht="16.5" thickBot="1" x14ac:dyDescent="0.3">
      <c r="A43" s="7" t="s">
        <v>96</v>
      </c>
      <c r="B43" s="8" t="s">
        <v>97</v>
      </c>
    </row>
    <row r="44" spans="1:2" ht="16.5" thickBot="1" x14ac:dyDescent="0.3">
      <c r="A44" s="7" t="s">
        <v>98</v>
      </c>
      <c r="B44" s="8" t="s">
        <v>99</v>
      </c>
    </row>
    <row r="45" spans="1:2" ht="16.5" thickBot="1" x14ac:dyDescent="0.3">
      <c r="A45" s="7" t="s">
        <v>100</v>
      </c>
      <c r="B45" s="8" t="s">
        <v>101</v>
      </c>
    </row>
    <row r="46" spans="1:2" ht="16.5" thickBot="1" x14ac:dyDescent="0.3">
      <c r="A46" s="7" t="s">
        <v>102</v>
      </c>
      <c r="B46" s="8" t="s">
        <v>103</v>
      </c>
    </row>
    <row r="47" spans="1:2" ht="16.5" thickBot="1" x14ac:dyDescent="0.3">
      <c r="A47" s="7" t="s">
        <v>104</v>
      </c>
      <c r="B47" s="8" t="s">
        <v>105</v>
      </c>
    </row>
    <row r="48" spans="1:2" ht="16.5" thickBot="1" x14ac:dyDescent="0.3">
      <c r="A48" s="7" t="s">
        <v>106</v>
      </c>
      <c r="B48" s="8" t="s">
        <v>107</v>
      </c>
    </row>
    <row r="49" spans="1:2" ht="16.5" thickBot="1" x14ac:dyDescent="0.3">
      <c r="A49" s="7" t="s">
        <v>108</v>
      </c>
      <c r="B49" s="8" t="s">
        <v>109</v>
      </c>
    </row>
    <row r="50" spans="1:2" ht="16.5" thickBot="1" x14ac:dyDescent="0.3">
      <c r="A50" s="7" t="s">
        <v>110</v>
      </c>
      <c r="B50" s="8" t="s">
        <v>111</v>
      </c>
    </row>
    <row r="51" spans="1:2" ht="16.5" thickBot="1" x14ac:dyDescent="0.3">
      <c r="A51" s="7" t="s">
        <v>112</v>
      </c>
      <c r="B51" s="8" t="s">
        <v>113</v>
      </c>
    </row>
    <row r="52" spans="1:2" ht="16.5" thickBot="1" x14ac:dyDescent="0.3">
      <c r="A52" s="7" t="s">
        <v>114</v>
      </c>
      <c r="B52" s="8" t="s">
        <v>115</v>
      </c>
    </row>
    <row r="53" spans="1:2" ht="16.5" thickBot="1" x14ac:dyDescent="0.3">
      <c r="A53" s="7" t="s">
        <v>116</v>
      </c>
      <c r="B53" s="8" t="s">
        <v>117</v>
      </c>
    </row>
    <row r="54" spans="1:2" ht="16.5" thickBot="1" x14ac:dyDescent="0.3">
      <c r="A54" s="7" t="s">
        <v>118</v>
      </c>
      <c r="B54" s="8" t="s">
        <v>119</v>
      </c>
    </row>
    <row r="55" spans="1:2" ht="16.5" thickBot="1" x14ac:dyDescent="0.3">
      <c r="A55" s="7" t="s">
        <v>120</v>
      </c>
      <c r="B55" s="8" t="s">
        <v>121</v>
      </c>
    </row>
    <row r="56" spans="1:2" ht="32.25" thickBot="1" x14ac:dyDescent="0.3">
      <c r="A56" s="7" t="s">
        <v>122</v>
      </c>
      <c r="B56" s="8" t="s">
        <v>123</v>
      </c>
    </row>
    <row r="57" spans="1:2" ht="32.25" thickBot="1" x14ac:dyDescent="0.3">
      <c r="A57" s="7" t="s">
        <v>124</v>
      </c>
      <c r="B57" s="8" t="s">
        <v>125</v>
      </c>
    </row>
    <row r="58" spans="1:2" ht="32.25" thickBot="1" x14ac:dyDescent="0.3">
      <c r="A58" s="7" t="s">
        <v>126</v>
      </c>
      <c r="B58" s="8" t="s">
        <v>127</v>
      </c>
    </row>
    <row r="59" spans="1:2" ht="16.5" thickBot="1" x14ac:dyDescent="0.3">
      <c r="A59" s="7" t="s">
        <v>128</v>
      </c>
      <c r="B59" s="8" t="s">
        <v>129</v>
      </c>
    </row>
    <row r="60" spans="1:2" ht="16.5" thickBot="1" x14ac:dyDescent="0.3">
      <c r="A60" s="7" t="s">
        <v>130</v>
      </c>
      <c r="B60" s="8" t="s">
        <v>131</v>
      </c>
    </row>
    <row r="61" spans="1:2" ht="32.25" thickBot="1" x14ac:dyDescent="0.3">
      <c r="A61" s="7" t="s">
        <v>132</v>
      </c>
      <c r="B61" s="8" t="s">
        <v>133</v>
      </c>
    </row>
    <row r="62" spans="1:2" ht="16.5" thickBot="1" x14ac:dyDescent="0.3">
      <c r="A62" s="7" t="s">
        <v>134</v>
      </c>
      <c r="B62" s="8" t="s">
        <v>135</v>
      </c>
    </row>
    <row r="63" spans="1:2" ht="19.5" thickBot="1" x14ac:dyDescent="0.3">
      <c r="A63" s="7" t="s">
        <v>136</v>
      </c>
      <c r="B63" s="8" t="s">
        <v>137</v>
      </c>
    </row>
    <row r="64" spans="1:2" ht="32.25" thickBot="1" x14ac:dyDescent="0.3">
      <c r="A64" s="7" t="s">
        <v>138</v>
      </c>
      <c r="B64" s="8" t="s">
        <v>139</v>
      </c>
    </row>
    <row r="65" spans="1:2" ht="16.5" thickBot="1" x14ac:dyDescent="0.3">
      <c r="A65" s="7" t="s">
        <v>140</v>
      </c>
      <c r="B65" s="8" t="s">
        <v>141</v>
      </c>
    </row>
    <row r="66" spans="1:2" ht="16.5" thickBot="1" x14ac:dyDescent="0.3">
      <c r="A66" s="7" t="s">
        <v>142</v>
      </c>
      <c r="B66" s="8" t="s">
        <v>143</v>
      </c>
    </row>
    <row r="67" spans="1:2" ht="16.5" thickBot="1" x14ac:dyDescent="0.3">
      <c r="A67" s="7" t="s">
        <v>144</v>
      </c>
      <c r="B67" s="8" t="s">
        <v>145</v>
      </c>
    </row>
    <row r="68" spans="1:2" ht="32.25" thickBot="1" x14ac:dyDescent="0.3">
      <c r="A68" s="7" t="s">
        <v>146</v>
      </c>
      <c r="B68" s="8" t="s">
        <v>147</v>
      </c>
    </row>
    <row r="69" spans="1:2" ht="16.5" thickBot="1" x14ac:dyDescent="0.3">
      <c r="A69" s="7" t="s">
        <v>148</v>
      </c>
      <c r="B69" s="8" t="s">
        <v>149</v>
      </c>
    </row>
    <row r="70" spans="1:2" ht="16.5" thickBot="1" x14ac:dyDescent="0.3">
      <c r="A70" s="7" t="s">
        <v>150</v>
      </c>
      <c r="B70" s="8" t="s">
        <v>151</v>
      </c>
    </row>
    <row r="71" spans="1:2" ht="19.5" thickBot="1" x14ac:dyDescent="0.3">
      <c r="A71" s="7" t="s">
        <v>152</v>
      </c>
      <c r="B71" s="8" t="s">
        <v>153</v>
      </c>
    </row>
    <row r="72" spans="1:2" ht="16.5" thickBot="1" x14ac:dyDescent="0.3">
      <c r="A72" s="7" t="s">
        <v>154</v>
      </c>
      <c r="B72" s="8" t="s">
        <v>155</v>
      </c>
    </row>
    <row r="73" spans="1:2" ht="32.25" thickBot="1" x14ac:dyDescent="0.3">
      <c r="A73" s="7" t="s">
        <v>156</v>
      </c>
      <c r="B73" s="8" t="s">
        <v>157</v>
      </c>
    </row>
    <row r="74" spans="1:2" ht="16.5" thickBot="1" x14ac:dyDescent="0.3">
      <c r="A74" s="7" t="s">
        <v>158</v>
      </c>
      <c r="B74" s="8" t="s">
        <v>159</v>
      </c>
    </row>
    <row r="75" spans="1:2" ht="16.5" thickBot="1" x14ac:dyDescent="0.3">
      <c r="A75" s="7" t="s">
        <v>160</v>
      </c>
      <c r="B75" s="8" t="s">
        <v>161</v>
      </c>
    </row>
    <row r="76" spans="1:2" ht="16.5" thickBot="1" x14ac:dyDescent="0.3">
      <c r="A76" s="7" t="s">
        <v>162</v>
      </c>
      <c r="B76" s="8" t="s">
        <v>163</v>
      </c>
    </row>
    <row r="77" spans="1:2" ht="16.5" thickBot="1" x14ac:dyDescent="0.3">
      <c r="A77" s="7" t="s">
        <v>164</v>
      </c>
      <c r="B77" s="8" t="s">
        <v>165</v>
      </c>
    </row>
    <row r="78" spans="1:2" ht="32.25" thickBot="1" x14ac:dyDescent="0.3">
      <c r="A78" s="7" t="s">
        <v>166</v>
      </c>
      <c r="B78" s="8" t="s">
        <v>167</v>
      </c>
    </row>
    <row r="79" spans="1:2" ht="32.25" thickBot="1" x14ac:dyDescent="0.3">
      <c r="A79" s="7" t="s">
        <v>168</v>
      </c>
      <c r="B79" s="8" t="s">
        <v>169</v>
      </c>
    </row>
    <row r="80" spans="1:2" ht="32.25" thickBot="1" x14ac:dyDescent="0.3">
      <c r="A80" s="7" t="s">
        <v>170</v>
      </c>
      <c r="B80" s="8" t="s">
        <v>171</v>
      </c>
    </row>
    <row r="81" spans="1:2" ht="16.5" thickBot="1" x14ac:dyDescent="0.3">
      <c r="A81" s="7" t="s">
        <v>172</v>
      </c>
      <c r="B81" s="8" t="s">
        <v>173</v>
      </c>
    </row>
    <row r="82" spans="1:2" ht="16.5" thickBot="1" x14ac:dyDescent="0.3">
      <c r="A82" s="7" t="s">
        <v>174</v>
      </c>
      <c r="B82" s="8" t="s">
        <v>175</v>
      </c>
    </row>
    <row r="83" spans="1:2" ht="32.25" thickBot="1" x14ac:dyDescent="0.3">
      <c r="A83" s="7" t="s">
        <v>176</v>
      </c>
      <c r="B83" s="8" t="s">
        <v>177</v>
      </c>
    </row>
  </sheetData>
  <pageMargins left="0.7" right="0.7" top="0.75" bottom="0.75" header="0.3" footer="0.3"/>
  <pageSetup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256E1-9704-4115-9C44-5BD6FA016303}">
  <dimension ref="A1:L6"/>
  <sheetViews>
    <sheetView workbookViewId="0">
      <selection activeCell="N18" sqref="N18"/>
    </sheetView>
  </sheetViews>
  <sheetFormatPr defaultRowHeight="15" x14ac:dyDescent="0.25"/>
  <cols>
    <col min="1" max="1" width="44.140625" bestFit="1" customWidth="1"/>
    <col min="3" max="3" width="16.85546875" bestFit="1" customWidth="1"/>
  </cols>
  <sheetData>
    <row r="1" spans="1:12" x14ac:dyDescent="0.25">
      <c r="A1" t="s">
        <v>334</v>
      </c>
      <c r="B1" t="s">
        <v>335</v>
      </c>
      <c r="C1" t="s">
        <v>373</v>
      </c>
      <c r="D1">
        <v>2015</v>
      </c>
      <c r="E1">
        <v>2020</v>
      </c>
      <c r="F1">
        <v>2025</v>
      </c>
      <c r="G1">
        <v>2030</v>
      </c>
      <c r="H1">
        <v>2035</v>
      </c>
      <c r="I1">
        <v>2040</v>
      </c>
      <c r="J1">
        <v>2045</v>
      </c>
      <c r="K1">
        <v>2050</v>
      </c>
      <c r="L1" t="s">
        <v>337</v>
      </c>
    </row>
    <row r="2" spans="1:12" x14ac:dyDescent="0.25">
      <c r="A2" t="s">
        <v>353</v>
      </c>
      <c r="B2" t="s">
        <v>339</v>
      </c>
      <c r="C2" t="s">
        <v>374</v>
      </c>
      <c r="D2">
        <v>0.10299999999999999</v>
      </c>
      <c r="E2">
        <v>9.5899999999999999E-2</v>
      </c>
      <c r="F2">
        <v>9.8100000000000007E-2</v>
      </c>
      <c r="G2">
        <v>0.108</v>
      </c>
      <c r="H2">
        <v>0.125</v>
      </c>
      <c r="I2">
        <v>0.14099999999999999</v>
      </c>
      <c r="J2">
        <v>0.156</v>
      </c>
      <c r="K2">
        <v>0.16500000000000001</v>
      </c>
      <c r="L2" t="s">
        <v>60</v>
      </c>
    </row>
    <row r="3" spans="1:12" x14ac:dyDescent="0.25">
      <c r="A3" t="s">
        <v>353</v>
      </c>
      <c r="B3" t="s">
        <v>339</v>
      </c>
      <c r="C3" t="s">
        <v>375</v>
      </c>
      <c r="D3">
        <v>0.41899999999999998</v>
      </c>
      <c r="E3">
        <v>0.39400000000000002</v>
      </c>
      <c r="F3">
        <v>0.38700000000000001</v>
      </c>
      <c r="G3">
        <v>0.38200000000000001</v>
      </c>
      <c r="H3">
        <v>0.38100000000000001</v>
      </c>
      <c r="I3">
        <v>0.379</v>
      </c>
      <c r="J3">
        <v>0.378</v>
      </c>
      <c r="K3">
        <v>0.377</v>
      </c>
      <c r="L3" t="s">
        <v>60</v>
      </c>
    </row>
    <row r="4" spans="1:12" x14ac:dyDescent="0.25">
      <c r="A4" t="s">
        <v>353</v>
      </c>
      <c r="B4" t="s">
        <v>339</v>
      </c>
      <c r="C4" t="s">
        <v>381</v>
      </c>
      <c r="D4">
        <v>0.56000000000000005</v>
      </c>
      <c r="E4">
        <v>0.27600000000000002</v>
      </c>
      <c r="F4">
        <v>0.26400000000000001</v>
      </c>
      <c r="G4">
        <v>0.26100000000000001</v>
      </c>
      <c r="H4">
        <v>0.27500000000000002</v>
      </c>
      <c r="I4">
        <v>0.307</v>
      </c>
      <c r="J4">
        <v>0.35199999999999998</v>
      </c>
      <c r="K4">
        <v>0.443</v>
      </c>
      <c r="L4" t="s">
        <v>60</v>
      </c>
    </row>
    <row r="5" spans="1:12" x14ac:dyDescent="0.25">
      <c r="A5" t="s">
        <v>353</v>
      </c>
      <c r="B5" t="s">
        <v>339</v>
      </c>
      <c r="C5" t="s">
        <v>380</v>
      </c>
      <c r="D5">
        <v>1.31</v>
      </c>
      <c r="E5">
        <v>1.53</v>
      </c>
      <c r="F5">
        <v>1.46</v>
      </c>
      <c r="G5">
        <v>1.37</v>
      </c>
      <c r="H5">
        <v>1.25</v>
      </c>
      <c r="I5">
        <v>2.62</v>
      </c>
      <c r="J5">
        <v>4.78</v>
      </c>
      <c r="K5">
        <v>6.74</v>
      </c>
      <c r="L5" t="s">
        <v>60</v>
      </c>
    </row>
    <row r="6" spans="1:12" x14ac:dyDescent="0.25">
      <c r="A6" t="s">
        <v>353</v>
      </c>
      <c r="B6" t="s">
        <v>339</v>
      </c>
      <c r="C6" t="s">
        <v>376</v>
      </c>
      <c r="D6">
        <v>1.47</v>
      </c>
      <c r="E6">
        <v>1.6</v>
      </c>
      <c r="F6">
        <v>1.72</v>
      </c>
      <c r="G6">
        <v>1.83</v>
      </c>
      <c r="H6">
        <v>1.93</v>
      </c>
      <c r="I6">
        <v>2.04</v>
      </c>
      <c r="J6">
        <v>2.12</v>
      </c>
      <c r="K6">
        <v>2.19</v>
      </c>
      <c r="L6" t="s">
        <v>60</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7065D-65EB-4F14-BB60-4D8C0DF033A2}">
  <dimension ref="A1:K6"/>
  <sheetViews>
    <sheetView workbookViewId="0">
      <selection activeCell="M3" sqref="M3:M8"/>
    </sheetView>
  </sheetViews>
  <sheetFormatPr defaultRowHeight="15" x14ac:dyDescent="0.25"/>
  <cols>
    <col min="1" max="1" width="44.140625" bestFit="1" customWidth="1"/>
    <col min="3" max="3" width="14.85546875" bestFit="1" customWidth="1"/>
  </cols>
  <sheetData>
    <row r="1" spans="1:11" x14ac:dyDescent="0.25">
      <c r="A1" t="s">
        <v>334</v>
      </c>
      <c r="B1" t="s">
        <v>335</v>
      </c>
      <c r="C1" t="s">
        <v>373</v>
      </c>
      <c r="D1">
        <v>2020</v>
      </c>
      <c r="E1">
        <v>2025</v>
      </c>
      <c r="F1">
        <v>2030</v>
      </c>
      <c r="G1">
        <v>2035</v>
      </c>
      <c r="H1">
        <v>2040</v>
      </c>
      <c r="I1">
        <v>2045</v>
      </c>
      <c r="J1">
        <v>2050</v>
      </c>
      <c r="K1" t="s">
        <v>337</v>
      </c>
    </row>
    <row r="2" spans="1:11" x14ac:dyDescent="0.25">
      <c r="A2" t="s">
        <v>353</v>
      </c>
      <c r="B2" t="s">
        <v>339</v>
      </c>
      <c r="C2" t="s">
        <v>376</v>
      </c>
      <c r="D2">
        <v>0</v>
      </c>
      <c r="E2">
        <v>2.64E-3</v>
      </c>
      <c r="F2">
        <v>1.9400000000000001E-2</v>
      </c>
      <c r="G2">
        <v>3.49E-2</v>
      </c>
      <c r="H2">
        <v>5.4899999999999997E-2</v>
      </c>
      <c r="I2">
        <v>7.22E-2</v>
      </c>
      <c r="J2">
        <v>9.4799999999999995E-2</v>
      </c>
      <c r="K2" t="s">
        <v>60</v>
      </c>
    </row>
    <row r="3" spans="1:11" x14ac:dyDescent="0.25">
      <c r="A3" t="s">
        <v>353</v>
      </c>
      <c r="B3" t="s">
        <v>339</v>
      </c>
      <c r="C3" t="s">
        <v>377</v>
      </c>
      <c r="D3">
        <v>2.8999999999999998E-3</v>
      </c>
      <c r="E3">
        <v>8.4600000000000005E-3</v>
      </c>
      <c r="F3">
        <v>1.5100000000000001E-2</v>
      </c>
      <c r="G3">
        <v>5.8500000000000003E-2</v>
      </c>
      <c r="H3">
        <v>0.13400000000000001</v>
      </c>
      <c r="I3">
        <v>0.27400000000000002</v>
      </c>
      <c r="J3">
        <v>0.47199999999999998</v>
      </c>
      <c r="K3" t="s">
        <v>60</v>
      </c>
    </row>
    <row r="4" spans="1:11" x14ac:dyDescent="0.25">
      <c r="A4" t="s">
        <v>353</v>
      </c>
      <c r="B4" t="s">
        <v>339</v>
      </c>
      <c r="C4" t="s">
        <v>378</v>
      </c>
      <c r="D4">
        <v>3.6900000000000001E-3</v>
      </c>
      <c r="E4">
        <v>1.32E-2</v>
      </c>
      <c r="F4">
        <v>4.1500000000000002E-2</v>
      </c>
      <c r="G4">
        <v>9.5000000000000001E-2</v>
      </c>
      <c r="H4">
        <v>0.14399999999999999</v>
      </c>
      <c r="I4">
        <v>0.193</v>
      </c>
      <c r="J4">
        <v>0.23699999999999999</v>
      </c>
      <c r="K4" t="s">
        <v>60</v>
      </c>
    </row>
    <row r="5" spans="1:11" x14ac:dyDescent="0.25">
      <c r="A5" t="s">
        <v>353</v>
      </c>
      <c r="B5" t="s">
        <v>339</v>
      </c>
      <c r="C5" t="s">
        <v>379</v>
      </c>
      <c r="D5">
        <v>8.5899999999999995E-4</v>
      </c>
      <c r="E5">
        <v>1.46E-2</v>
      </c>
      <c r="F5">
        <v>0.14399999999999999</v>
      </c>
      <c r="G5">
        <v>0.27900000000000003</v>
      </c>
      <c r="H5">
        <v>0.432</v>
      </c>
      <c r="I5">
        <v>0.58399999999999996</v>
      </c>
      <c r="J5">
        <v>0.74099999999999999</v>
      </c>
      <c r="K5" t="s">
        <v>60</v>
      </c>
    </row>
    <row r="6" spans="1:11" x14ac:dyDescent="0.25">
      <c r="A6" t="s">
        <v>353</v>
      </c>
      <c r="B6" t="s">
        <v>339</v>
      </c>
      <c r="C6" t="s">
        <v>380</v>
      </c>
      <c r="D6">
        <v>0</v>
      </c>
      <c r="E6">
        <v>0</v>
      </c>
      <c r="F6">
        <v>0</v>
      </c>
      <c r="G6">
        <v>0</v>
      </c>
      <c r="H6">
        <v>1.4500000000000001E-2</v>
      </c>
      <c r="I6">
        <v>2.2200000000000001E-2</v>
      </c>
      <c r="J6">
        <v>1.9099999999999999E-2</v>
      </c>
      <c r="K6" t="s">
        <v>60</v>
      </c>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FCB2A-9796-4450-9C20-262C4CB52EAD}">
  <dimension ref="A1:L7"/>
  <sheetViews>
    <sheetView workbookViewId="0">
      <selection activeCell="M1" sqref="M1:M7"/>
    </sheetView>
  </sheetViews>
  <sheetFormatPr defaultRowHeight="15" x14ac:dyDescent="0.25"/>
  <cols>
    <col min="1" max="1" width="44.140625" bestFit="1" customWidth="1"/>
    <col min="3" max="3" width="14.140625" bestFit="1" customWidth="1"/>
  </cols>
  <sheetData>
    <row r="1" spans="1:12" x14ac:dyDescent="0.25">
      <c r="A1" t="s">
        <v>334</v>
      </c>
      <c r="B1" t="s">
        <v>335</v>
      </c>
      <c r="C1" t="s">
        <v>382</v>
      </c>
      <c r="D1">
        <v>2015</v>
      </c>
      <c r="E1">
        <v>2020</v>
      </c>
      <c r="F1">
        <v>2025</v>
      </c>
      <c r="G1">
        <v>2030</v>
      </c>
      <c r="H1">
        <v>2035</v>
      </c>
      <c r="I1">
        <v>2040</v>
      </c>
      <c r="J1">
        <v>2045</v>
      </c>
      <c r="K1">
        <v>2050</v>
      </c>
      <c r="L1" t="s">
        <v>337</v>
      </c>
    </row>
    <row r="2" spans="1:12" x14ac:dyDescent="0.25">
      <c r="A2" t="s">
        <v>353</v>
      </c>
      <c r="B2" t="s">
        <v>339</v>
      </c>
      <c r="C2" t="s">
        <v>340</v>
      </c>
      <c r="D2">
        <v>1.47</v>
      </c>
      <c r="E2">
        <v>1.6</v>
      </c>
      <c r="F2">
        <v>1.72</v>
      </c>
      <c r="G2">
        <v>1.83</v>
      </c>
      <c r="H2">
        <v>1.93</v>
      </c>
      <c r="I2">
        <v>2.04</v>
      </c>
      <c r="J2">
        <v>2.12</v>
      </c>
      <c r="K2">
        <v>2.19</v>
      </c>
      <c r="L2" t="s">
        <v>60</v>
      </c>
    </row>
    <row r="3" spans="1:12" x14ac:dyDescent="0.25">
      <c r="A3" t="s">
        <v>353</v>
      </c>
      <c r="B3" t="s">
        <v>339</v>
      </c>
      <c r="C3" t="s">
        <v>341</v>
      </c>
      <c r="D3">
        <v>1.28</v>
      </c>
      <c r="E3">
        <v>1.34</v>
      </c>
      <c r="F3">
        <v>1.37</v>
      </c>
      <c r="G3">
        <v>1.4</v>
      </c>
      <c r="H3">
        <v>1.39</v>
      </c>
      <c r="I3">
        <v>1.38</v>
      </c>
      <c r="J3">
        <v>1.39</v>
      </c>
      <c r="K3">
        <v>1.39</v>
      </c>
      <c r="L3" t="s">
        <v>60</v>
      </c>
    </row>
    <row r="4" spans="1:12" x14ac:dyDescent="0.25">
      <c r="A4" t="s">
        <v>353</v>
      </c>
      <c r="B4" t="s">
        <v>339</v>
      </c>
      <c r="C4" t="s">
        <v>381</v>
      </c>
      <c r="D4">
        <v>3.17</v>
      </c>
      <c r="E4">
        <v>3.14</v>
      </c>
      <c r="F4">
        <v>3.6</v>
      </c>
      <c r="G4">
        <v>4.13</v>
      </c>
      <c r="H4">
        <v>4.6100000000000003</v>
      </c>
      <c r="I4">
        <v>5.0199999999999996</v>
      </c>
      <c r="J4">
        <v>5.47</v>
      </c>
      <c r="K4">
        <v>6</v>
      </c>
      <c r="L4" t="s">
        <v>60</v>
      </c>
    </row>
    <row r="5" spans="1:12" x14ac:dyDescent="0.25">
      <c r="A5" t="s">
        <v>353</v>
      </c>
      <c r="B5" t="s">
        <v>339</v>
      </c>
      <c r="C5" t="s">
        <v>342</v>
      </c>
      <c r="D5">
        <v>7.75</v>
      </c>
      <c r="E5">
        <v>8.42</v>
      </c>
      <c r="F5">
        <v>8.85</v>
      </c>
      <c r="G5">
        <v>9.41</v>
      </c>
      <c r="H5">
        <v>9.8800000000000008</v>
      </c>
      <c r="I5">
        <v>10.4</v>
      </c>
      <c r="J5">
        <v>10.8</v>
      </c>
      <c r="K5">
        <v>11</v>
      </c>
      <c r="L5" t="s">
        <v>60</v>
      </c>
    </row>
    <row r="6" spans="1:12" x14ac:dyDescent="0.25">
      <c r="A6" t="s">
        <v>353</v>
      </c>
      <c r="B6" t="s">
        <v>339</v>
      </c>
      <c r="C6" t="s">
        <v>344</v>
      </c>
      <c r="D6">
        <v>0</v>
      </c>
      <c r="E6">
        <v>0</v>
      </c>
      <c r="F6">
        <v>2.64E-3</v>
      </c>
      <c r="G6">
        <v>1.9400000000000001E-2</v>
      </c>
      <c r="H6">
        <v>3.49E-2</v>
      </c>
      <c r="I6">
        <v>5.4899999999999997E-2</v>
      </c>
      <c r="J6">
        <v>7.22E-2</v>
      </c>
      <c r="K6">
        <v>9.4799999999999995E-2</v>
      </c>
      <c r="L6" t="s">
        <v>60</v>
      </c>
    </row>
    <row r="7" spans="1:12" x14ac:dyDescent="0.25">
      <c r="A7" t="s">
        <v>353</v>
      </c>
      <c r="B7" t="s">
        <v>339</v>
      </c>
      <c r="C7" t="s">
        <v>345</v>
      </c>
      <c r="D7">
        <v>6.64</v>
      </c>
      <c r="E7">
        <v>6.9</v>
      </c>
      <c r="F7">
        <v>7.46</v>
      </c>
      <c r="G7">
        <v>7.97</v>
      </c>
      <c r="H7">
        <v>8.52</v>
      </c>
      <c r="I7">
        <v>9.14</v>
      </c>
      <c r="J7">
        <v>9.76</v>
      </c>
      <c r="K7">
        <v>10.4</v>
      </c>
      <c r="L7" t="s">
        <v>60</v>
      </c>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B90EE-27EE-44A9-BCCA-7813739028BA}">
  <dimension ref="A1:L6"/>
  <sheetViews>
    <sheetView workbookViewId="0">
      <selection activeCell="M2" sqref="M2:M6"/>
    </sheetView>
  </sheetViews>
  <sheetFormatPr defaultRowHeight="15" x14ac:dyDescent="0.25"/>
  <cols>
    <col min="1" max="1" width="44.140625" bestFit="1" customWidth="1"/>
    <col min="3" max="3" width="14.140625" bestFit="1" customWidth="1"/>
  </cols>
  <sheetData>
    <row r="1" spans="1:12" x14ac:dyDescent="0.25">
      <c r="A1" t="s">
        <v>334</v>
      </c>
      <c r="B1" t="s">
        <v>335</v>
      </c>
      <c r="C1" t="s">
        <v>382</v>
      </c>
      <c r="D1">
        <v>2015</v>
      </c>
      <c r="E1">
        <v>2020</v>
      </c>
      <c r="F1">
        <v>2025</v>
      </c>
      <c r="G1">
        <v>2030</v>
      </c>
      <c r="H1">
        <v>2035</v>
      </c>
      <c r="I1">
        <v>2040</v>
      </c>
      <c r="J1">
        <v>2045</v>
      </c>
      <c r="K1">
        <v>2050</v>
      </c>
      <c r="L1" t="s">
        <v>337</v>
      </c>
    </row>
    <row r="2" spans="1:12" x14ac:dyDescent="0.25">
      <c r="A2" t="s">
        <v>353</v>
      </c>
      <c r="B2" t="s">
        <v>339</v>
      </c>
      <c r="C2" t="s">
        <v>340</v>
      </c>
      <c r="D2">
        <v>0.52300000000000002</v>
      </c>
      <c r="E2">
        <v>0.49</v>
      </c>
      <c r="F2">
        <v>0.48499999999999999</v>
      </c>
      <c r="G2">
        <v>0.49</v>
      </c>
      <c r="H2">
        <v>0.50600000000000001</v>
      </c>
      <c r="I2">
        <v>0.52</v>
      </c>
      <c r="J2">
        <v>0.53400000000000003</v>
      </c>
      <c r="K2">
        <v>0.54200000000000004</v>
      </c>
      <c r="L2" t="s">
        <v>60</v>
      </c>
    </row>
    <row r="3" spans="1:12" x14ac:dyDescent="0.25">
      <c r="A3" t="s">
        <v>353</v>
      </c>
      <c r="B3" t="s">
        <v>339</v>
      </c>
      <c r="C3" t="s">
        <v>341</v>
      </c>
      <c r="D3">
        <v>2.81E-2</v>
      </c>
      <c r="E3">
        <v>2.1700000000000001E-2</v>
      </c>
      <c r="F3">
        <v>1.8200000000000001E-2</v>
      </c>
      <c r="G3">
        <v>1.41E-2</v>
      </c>
      <c r="H3">
        <v>9.9100000000000004E-3</v>
      </c>
      <c r="I3">
        <v>6.4200000000000004E-3</v>
      </c>
      <c r="J3">
        <v>0</v>
      </c>
      <c r="K3">
        <v>0</v>
      </c>
      <c r="L3" t="s">
        <v>60</v>
      </c>
    </row>
    <row r="4" spans="1:12" x14ac:dyDescent="0.25">
      <c r="A4" t="s">
        <v>353</v>
      </c>
      <c r="B4" t="s">
        <v>339</v>
      </c>
      <c r="C4" t="s">
        <v>381</v>
      </c>
      <c r="D4">
        <v>10.3</v>
      </c>
      <c r="E4">
        <v>10.8</v>
      </c>
      <c r="F4">
        <v>11.1</v>
      </c>
      <c r="G4">
        <v>11.7</v>
      </c>
      <c r="H4">
        <v>12.2</v>
      </c>
      <c r="I4">
        <v>12.8</v>
      </c>
      <c r="J4">
        <v>13.5</v>
      </c>
      <c r="K4">
        <v>14.1</v>
      </c>
      <c r="L4" t="s">
        <v>60</v>
      </c>
    </row>
    <row r="5" spans="1:12" x14ac:dyDescent="0.25">
      <c r="A5" t="s">
        <v>353</v>
      </c>
      <c r="B5" t="s">
        <v>339</v>
      </c>
      <c r="C5" t="s">
        <v>342</v>
      </c>
      <c r="D5">
        <v>7.62</v>
      </c>
      <c r="E5">
        <v>7.81</v>
      </c>
      <c r="F5">
        <v>7.91</v>
      </c>
      <c r="G5">
        <v>7.74</v>
      </c>
      <c r="H5">
        <v>7.35</v>
      </c>
      <c r="I5">
        <v>7.11</v>
      </c>
      <c r="J5">
        <v>6.89</v>
      </c>
      <c r="K5">
        <v>6.85</v>
      </c>
      <c r="L5" t="s">
        <v>60</v>
      </c>
    </row>
    <row r="6" spans="1:12" x14ac:dyDescent="0.25">
      <c r="A6" t="s">
        <v>353</v>
      </c>
      <c r="B6" t="s">
        <v>339</v>
      </c>
      <c r="C6" t="s">
        <v>345</v>
      </c>
      <c r="D6">
        <v>1.1599999999999999</v>
      </c>
      <c r="E6">
        <v>1.06</v>
      </c>
      <c r="F6">
        <v>1.05</v>
      </c>
      <c r="G6">
        <v>1.04</v>
      </c>
      <c r="H6">
        <v>1.03</v>
      </c>
      <c r="I6">
        <v>0.999</v>
      </c>
      <c r="J6">
        <v>0.93600000000000005</v>
      </c>
      <c r="K6">
        <v>0.91500000000000004</v>
      </c>
      <c r="L6" t="s">
        <v>60</v>
      </c>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C38B8-18D5-4CA8-A6E2-6C4C0944D06E}">
  <dimension ref="A1:M4"/>
  <sheetViews>
    <sheetView workbookViewId="0">
      <selection activeCell="N12" sqref="N12"/>
    </sheetView>
  </sheetViews>
  <sheetFormatPr defaultRowHeight="15" x14ac:dyDescent="0.25"/>
  <cols>
    <col min="1" max="1" width="44.140625" bestFit="1" customWidth="1"/>
    <col min="3" max="3" width="22.140625" bestFit="1" customWidth="1"/>
    <col min="4" max="4" width="14.140625" bestFit="1" customWidth="1"/>
  </cols>
  <sheetData>
    <row r="1" spans="1:13" x14ac:dyDescent="0.25">
      <c r="A1" t="s">
        <v>334</v>
      </c>
      <c r="B1" t="s">
        <v>335</v>
      </c>
      <c r="C1" t="s">
        <v>373</v>
      </c>
      <c r="D1" t="s">
        <v>382</v>
      </c>
      <c r="E1">
        <v>2015</v>
      </c>
      <c r="F1">
        <v>2020</v>
      </c>
      <c r="G1">
        <v>2025</v>
      </c>
      <c r="H1">
        <v>2030</v>
      </c>
      <c r="I1">
        <v>2035</v>
      </c>
      <c r="J1">
        <v>2040</v>
      </c>
      <c r="K1">
        <v>2045</v>
      </c>
      <c r="L1">
        <v>2050</v>
      </c>
      <c r="M1" t="s">
        <v>337</v>
      </c>
    </row>
    <row r="2" spans="1:13" x14ac:dyDescent="0.25">
      <c r="A2" t="s">
        <v>353</v>
      </c>
      <c r="B2" t="s">
        <v>339</v>
      </c>
      <c r="C2" t="s">
        <v>383</v>
      </c>
      <c r="D2" t="s">
        <v>381</v>
      </c>
      <c r="E2">
        <v>0</v>
      </c>
      <c r="F2">
        <v>2.9899999999999999E-2</v>
      </c>
      <c r="G2">
        <v>0.32600000000000001</v>
      </c>
      <c r="H2">
        <v>0.95</v>
      </c>
      <c r="I2">
        <v>1.44</v>
      </c>
      <c r="J2">
        <v>1.76</v>
      </c>
      <c r="K2">
        <v>1.93</v>
      </c>
      <c r="L2">
        <v>2</v>
      </c>
      <c r="M2" t="s">
        <v>60</v>
      </c>
    </row>
    <row r="3" spans="1:13" x14ac:dyDescent="0.25">
      <c r="A3" t="s">
        <v>353</v>
      </c>
      <c r="B3" t="s">
        <v>339</v>
      </c>
      <c r="C3" t="s">
        <v>383</v>
      </c>
      <c r="D3" t="s">
        <v>344</v>
      </c>
      <c r="E3">
        <v>0</v>
      </c>
      <c r="F3">
        <v>8.5899999999999995E-4</v>
      </c>
      <c r="G3">
        <v>1.46E-2</v>
      </c>
      <c r="H3">
        <v>0.14399999999999999</v>
      </c>
      <c r="I3">
        <v>0.27900000000000003</v>
      </c>
      <c r="J3">
        <v>0.432</v>
      </c>
      <c r="K3">
        <v>0.58399999999999996</v>
      </c>
      <c r="L3">
        <v>0.74099999999999999</v>
      </c>
      <c r="M3" t="s">
        <v>60</v>
      </c>
    </row>
    <row r="4" spans="1:13" x14ac:dyDescent="0.25">
      <c r="A4" t="s">
        <v>353</v>
      </c>
      <c r="B4" t="s">
        <v>339</v>
      </c>
      <c r="C4" t="s">
        <v>383</v>
      </c>
      <c r="D4" t="s">
        <v>345</v>
      </c>
      <c r="E4">
        <v>14.2</v>
      </c>
      <c r="F4">
        <v>13.6</v>
      </c>
      <c r="G4">
        <v>11.7</v>
      </c>
      <c r="H4">
        <v>9.65</v>
      </c>
      <c r="I4">
        <v>8.35</v>
      </c>
      <c r="J4">
        <v>7.71</v>
      </c>
      <c r="K4">
        <v>7.5</v>
      </c>
      <c r="L4">
        <v>7.55</v>
      </c>
      <c r="M4" t="s">
        <v>60</v>
      </c>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A2700-F1FB-4F87-BAE8-755D49E404EE}">
  <dimension ref="A1:M4"/>
  <sheetViews>
    <sheetView workbookViewId="0">
      <selection activeCell="N1" sqref="N1:O5"/>
    </sheetView>
  </sheetViews>
  <sheetFormatPr defaultRowHeight="15" x14ac:dyDescent="0.25"/>
  <cols>
    <col min="1" max="1" width="44.140625" bestFit="1" customWidth="1"/>
    <col min="3" max="3" width="13.42578125" bestFit="1" customWidth="1"/>
    <col min="4" max="4" width="20.5703125" bestFit="1" customWidth="1"/>
  </cols>
  <sheetData>
    <row r="1" spans="1:13" x14ac:dyDescent="0.25">
      <c r="A1" t="s">
        <v>334</v>
      </c>
      <c r="B1" t="s">
        <v>335</v>
      </c>
      <c r="C1" t="s">
        <v>373</v>
      </c>
      <c r="D1" t="s">
        <v>361</v>
      </c>
      <c r="E1">
        <v>2015</v>
      </c>
      <c r="F1">
        <v>2020</v>
      </c>
      <c r="G1">
        <v>2025</v>
      </c>
      <c r="H1">
        <v>2030</v>
      </c>
      <c r="I1">
        <v>2035</v>
      </c>
      <c r="J1">
        <v>2040</v>
      </c>
      <c r="K1">
        <v>2045</v>
      </c>
      <c r="L1">
        <v>2050</v>
      </c>
      <c r="M1" t="s">
        <v>337</v>
      </c>
    </row>
    <row r="2" spans="1:13" x14ac:dyDescent="0.25">
      <c r="A2" t="s">
        <v>353</v>
      </c>
      <c r="B2" t="s">
        <v>339</v>
      </c>
      <c r="C2" t="s">
        <v>384</v>
      </c>
      <c r="D2" t="s">
        <v>385</v>
      </c>
      <c r="E2">
        <v>1.7</v>
      </c>
      <c r="F2">
        <v>1.71</v>
      </c>
      <c r="G2">
        <v>1.7</v>
      </c>
      <c r="H2">
        <v>1.66</v>
      </c>
      <c r="I2">
        <v>1.62</v>
      </c>
      <c r="J2">
        <v>1.59</v>
      </c>
      <c r="K2">
        <v>1.56</v>
      </c>
      <c r="L2">
        <v>1.6</v>
      </c>
      <c r="M2" t="s">
        <v>60</v>
      </c>
    </row>
    <row r="3" spans="1:13" x14ac:dyDescent="0.25">
      <c r="A3" t="s">
        <v>353</v>
      </c>
      <c r="B3" t="s">
        <v>339</v>
      </c>
      <c r="C3" t="s">
        <v>384</v>
      </c>
      <c r="D3" t="s">
        <v>386</v>
      </c>
      <c r="E3">
        <v>0.376</v>
      </c>
      <c r="F3">
        <v>0.53300000000000003</v>
      </c>
      <c r="G3">
        <v>0.65300000000000002</v>
      </c>
      <c r="H3">
        <v>0.79600000000000004</v>
      </c>
      <c r="I3">
        <v>0.93500000000000005</v>
      </c>
      <c r="J3">
        <v>1.05</v>
      </c>
      <c r="K3">
        <v>1.18</v>
      </c>
      <c r="L3">
        <v>1.23</v>
      </c>
      <c r="M3" t="s">
        <v>60</v>
      </c>
    </row>
    <row r="4" spans="1:13" x14ac:dyDescent="0.25">
      <c r="A4" t="s">
        <v>353</v>
      </c>
      <c r="B4" t="s">
        <v>339</v>
      </c>
      <c r="C4" t="s">
        <v>384</v>
      </c>
      <c r="D4" t="s">
        <v>387</v>
      </c>
      <c r="E4">
        <v>3.49E-2</v>
      </c>
      <c r="F4">
        <v>3.5499999999999997E-2</v>
      </c>
      <c r="G4">
        <v>3.5400000000000001E-2</v>
      </c>
      <c r="H4">
        <v>3.5099999999999999E-2</v>
      </c>
      <c r="I4">
        <v>3.4799999999999998E-2</v>
      </c>
      <c r="J4">
        <v>3.5299999999999998E-2</v>
      </c>
      <c r="K4">
        <v>3.5799999999999998E-2</v>
      </c>
      <c r="L4">
        <v>3.73E-2</v>
      </c>
      <c r="M4" t="s">
        <v>60</v>
      </c>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C1A6A-3A66-4C83-9FB7-B53E45D6FCB6}">
  <dimension ref="A1:N11"/>
  <sheetViews>
    <sheetView workbookViewId="0">
      <selection activeCell="N11" sqref="N11"/>
    </sheetView>
  </sheetViews>
  <sheetFormatPr defaultRowHeight="15" x14ac:dyDescent="0.25"/>
  <cols>
    <col min="1" max="1" width="44.140625" bestFit="1" customWidth="1"/>
    <col min="3" max="3" width="13.7109375" bestFit="1" customWidth="1"/>
    <col min="4" max="4" width="17.85546875" bestFit="1" customWidth="1"/>
  </cols>
  <sheetData>
    <row r="1" spans="1:14" x14ac:dyDescent="0.25">
      <c r="A1" t="s">
        <v>334</v>
      </c>
      <c r="B1" t="s">
        <v>335</v>
      </c>
      <c r="C1" t="s">
        <v>373</v>
      </c>
      <c r="D1" t="s">
        <v>361</v>
      </c>
      <c r="E1">
        <v>2015</v>
      </c>
      <c r="F1">
        <v>2020</v>
      </c>
      <c r="G1">
        <v>2025</v>
      </c>
      <c r="H1">
        <v>2030</v>
      </c>
      <c r="I1">
        <v>2035</v>
      </c>
      <c r="J1">
        <v>2040</v>
      </c>
      <c r="K1">
        <v>2045</v>
      </c>
      <c r="L1">
        <v>2050</v>
      </c>
      <c r="M1" t="s">
        <v>337</v>
      </c>
    </row>
    <row r="2" spans="1:14" x14ac:dyDescent="0.25">
      <c r="A2" t="s">
        <v>353</v>
      </c>
      <c r="B2" t="s">
        <v>339</v>
      </c>
      <c r="C2" t="s">
        <v>388</v>
      </c>
      <c r="D2" t="s">
        <v>389</v>
      </c>
      <c r="E2">
        <v>1.83E-2</v>
      </c>
      <c r="F2">
        <v>1.41E-2</v>
      </c>
      <c r="G2">
        <v>1.18E-2</v>
      </c>
      <c r="H2">
        <v>9.1400000000000006E-3</v>
      </c>
      <c r="I2">
        <v>6.4400000000000004E-3</v>
      </c>
      <c r="J2">
        <v>4.1700000000000001E-3</v>
      </c>
      <c r="K2">
        <v>0</v>
      </c>
      <c r="L2">
        <v>0</v>
      </c>
      <c r="M2" t="s">
        <v>60</v>
      </c>
    </row>
    <row r="3" spans="1:14" x14ac:dyDescent="0.25">
      <c r="A3" t="s">
        <v>353</v>
      </c>
      <c r="B3" t="s">
        <v>339</v>
      </c>
      <c r="C3" t="s">
        <v>388</v>
      </c>
      <c r="D3" t="s">
        <v>390</v>
      </c>
      <c r="E3">
        <v>0.16</v>
      </c>
      <c r="F3">
        <v>0.153</v>
      </c>
      <c r="G3">
        <v>0.156</v>
      </c>
      <c r="H3">
        <v>0.17100000000000001</v>
      </c>
      <c r="I3">
        <v>0.19900000000000001</v>
      </c>
      <c r="J3">
        <v>0.22500000000000001</v>
      </c>
      <c r="K3">
        <v>0.25900000000000001</v>
      </c>
      <c r="L3">
        <v>0.28100000000000003</v>
      </c>
      <c r="M3" t="s">
        <v>60</v>
      </c>
    </row>
    <row r="4" spans="1:14" x14ac:dyDescent="0.25">
      <c r="A4" t="s">
        <v>353</v>
      </c>
      <c r="B4" t="s">
        <v>339</v>
      </c>
      <c r="C4" t="s">
        <v>388</v>
      </c>
      <c r="D4" t="s">
        <v>391</v>
      </c>
      <c r="E4">
        <v>9.5899999999999999E-2</v>
      </c>
      <c r="F4">
        <v>0.13200000000000001</v>
      </c>
      <c r="G4">
        <v>0.16400000000000001</v>
      </c>
      <c r="H4">
        <v>0.223</v>
      </c>
      <c r="I4">
        <v>0.30199999999999999</v>
      </c>
      <c r="J4">
        <v>0.378</v>
      </c>
      <c r="K4">
        <v>0.49299999999999999</v>
      </c>
      <c r="L4">
        <v>0.53800000000000003</v>
      </c>
      <c r="M4" t="s">
        <v>60</v>
      </c>
    </row>
    <row r="5" spans="1:14" x14ac:dyDescent="0.25">
      <c r="A5" t="s">
        <v>353</v>
      </c>
      <c r="B5" t="s">
        <v>339</v>
      </c>
      <c r="C5" t="s">
        <v>388</v>
      </c>
      <c r="D5" t="s">
        <v>392</v>
      </c>
      <c r="E5">
        <v>0.127</v>
      </c>
      <c r="F5">
        <v>0.113</v>
      </c>
      <c r="G5">
        <v>0.107</v>
      </c>
      <c r="H5">
        <v>9.9900000000000003E-2</v>
      </c>
      <c r="I5">
        <v>8.7999999999999995E-2</v>
      </c>
      <c r="J5">
        <v>7.2300000000000003E-2</v>
      </c>
      <c r="K5">
        <v>4.4200000000000003E-2</v>
      </c>
      <c r="L5">
        <v>3.9699999999999999E-2</v>
      </c>
      <c r="M5" t="s">
        <v>60</v>
      </c>
    </row>
    <row r="6" spans="1:14" x14ac:dyDescent="0.25">
      <c r="A6" t="s">
        <v>353</v>
      </c>
      <c r="B6" t="s">
        <v>339</v>
      </c>
      <c r="C6" t="s">
        <v>388</v>
      </c>
      <c r="D6" t="s">
        <v>393</v>
      </c>
      <c r="E6">
        <v>1.38</v>
      </c>
      <c r="F6">
        <v>1.27</v>
      </c>
      <c r="G6">
        <v>1.2</v>
      </c>
      <c r="H6">
        <v>1.0900000000000001</v>
      </c>
      <c r="I6">
        <v>0.97</v>
      </c>
      <c r="J6">
        <v>0.87</v>
      </c>
      <c r="K6">
        <v>0.68400000000000005</v>
      </c>
      <c r="L6">
        <v>0.68500000000000005</v>
      </c>
      <c r="M6" t="s">
        <v>60</v>
      </c>
    </row>
    <row r="7" spans="1:14" x14ac:dyDescent="0.25">
      <c r="A7" t="s">
        <v>353</v>
      </c>
      <c r="B7" t="s">
        <v>339</v>
      </c>
      <c r="C7" t="s">
        <v>388</v>
      </c>
      <c r="D7" t="s">
        <v>394</v>
      </c>
      <c r="E7">
        <v>0</v>
      </c>
      <c r="F7">
        <v>0.19800000000000001</v>
      </c>
      <c r="G7">
        <v>0.30099999999999999</v>
      </c>
      <c r="H7">
        <v>0.40500000000000003</v>
      </c>
      <c r="I7">
        <v>0.498</v>
      </c>
      <c r="J7">
        <v>0.57799999999999996</v>
      </c>
      <c r="K7">
        <v>0.72199999999999998</v>
      </c>
      <c r="L7">
        <v>0.73099999999999998</v>
      </c>
      <c r="M7" t="s">
        <v>60</v>
      </c>
    </row>
    <row r="8" spans="1:14" x14ac:dyDescent="0.25">
      <c r="A8" t="s">
        <v>353</v>
      </c>
      <c r="B8" t="s">
        <v>339</v>
      </c>
      <c r="C8" t="s">
        <v>388</v>
      </c>
      <c r="D8" t="s">
        <v>395</v>
      </c>
      <c r="E8">
        <v>6.7199999999999996E-2</v>
      </c>
      <c r="F8">
        <v>6.2300000000000001E-2</v>
      </c>
      <c r="G8">
        <v>6.3799999999999996E-2</v>
      </c>
      <c r="H8">
        <v>7.0199999999999999E-2</v>
      </c>
      <c r="I8">
        <v>8.1500000000000003E-2</v>
      </c>
      <c r="J8">
        <v>9.1600000000000001E-2</v>
      </c>
      <c r="K8">
        <v>0.10199999999999999</v>
      </c>
      <c r="L8">
        <v>0.107</v>
      </c>
      <c r="M8" t="s">
        <v>60</v>
      </c>
    </row>
    <row r="10" spans="1:14" x14ac:dyDescent="0.25">
      <c r="N10">
        <f>SUM(E2:E8)</f>
        <v>1.8483999999999998</v>
      </c>
    </row>
    <row r="11" spans="1:14" x14ac:dyDescent="0.25">
      <c r="N11">
        <f>SUM(E3:E9)</f>
        <v>1.8300999999999998</v>
      </c>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FF4E-1CB4-4279-B7F8-EB93EC5C87E4}">
  <dimension ref="A1:M6"/>
  <sheetViews>
    <sheetView topLeftCell="A4" workbookViewId="0">
      <selection activeCell="T19" sqref="T19"/>
    </sheetView>
  </sheetViews>
  <sheetFormatPr defaultRowHeight="15" x14ac:dyDescent="0.25"/>
  <cols>
    <col min="1" max="1" width="44.140625" bestFit="1" customWidth="1"/>
    <col min="3" max="3" width="15.5703125" bestFit="1" customWidth="1"/>
    <col min="4" max="4" width="30.140625" bestFit="1" customWidth="1"/>
  </cols>
  <sheetData>
    <row r="1" spans="1:13" x14ac:dyDescent="0.25">
      <c r="A1" t="s">
        <v>334</v>
      </c>
      <c r="B1" t="s">
        <v>335</v>
      </c>
      <c r="C1" t="s">
        <v>373</v>
      </c>
      <c r="D1" t="s">
        <v>361</v>
      </c>
      <c r="E1">
        <v>2015</v>
      </c>
      <c r="F1">
        <v>2020</v>
      </c>
      <c r="G1">
        <v>2025</v>
      </c>
      <c r="H1">
        <v>2030</v>
      </c>
      <c r="I1">
        <v>2035</v>
      </c>
      <c r="J1">
        <v>2040</v>
      </c>
      <c r="K1">
        <v>2045</v>
      </c>
      <c r="L1">
        <v>2050</v>
      </c>
      <c r="M1" t="s">
        <v>337</v>
      </c>
    </row>
    <row r="2" spans="1:13" x14ac:dyDescent="0.25">
      <c r="A2" t="s">
        <v>353</v>
      </c>
      <c r="B2" t="s">
        <v>339</v>
      </c>
      <c r="C2" t="s">
        <v>396</v>
      </c>
      <c r="D2" t="s">
        <v>397</v>
      </c>
      <c r="E2">
        <v>0</v>
      </c>
      <c r="F2">
        <v>2.1900000000000001E-4</v>
      </c>
      <c r="G2">
        <v>1.15E-3</v>
      </c>
      <c r="H2">
        <v>6.0000000000000001E-3</v>
      </c>
      <c r="I2">
        <v>1.7100000000000001E-2</v>
      </c>
      <c r="J2">
        <v>2.98E-2</v>
      </c>
      <c r="K2">
        <v>4.3099999999999999E-2</v>
      </c>
      <c r="L2">
        <v>4.8800000000000003E-2</v>
      </c>
      <c r="M2" t="s">
        <v>60</v>
      </c>
    </row>
    <row r="3" spans="1:13" x14ac:dyDescent="0.25">
      <c r="A3" t="s">
        <v>353</v>
      </c>
      <c r="B3" t="s">
        <v>339</v>
      </c>
      <c r="C3" t="s">
        <v>396</v>
      </c>
      <c r="D3" t="s">
        <v>398</v>
      </c>
      <c r="E3">
        <v>0.104</v>
      </c>
      <c r="F3">
        <v>0.109</v>
      </c>
      <c r="G3">
        <v>0.11700000000000001</v>
      </c>
      <c r="H3">
        <v>0.13400000000000001</v>
      </c>
      <c r="I3">
        <v>0.15</v>
      </c>
      <c r="J3">
        <v>0.157</v>
      </c>
      <c r="K3">
        <v>0.16</v>
      </c>
      <c r="L3">
        <v>0.159</v>
      </c>
      <c r="M3" t="s">
        <v>60</v>
      </c>
    </row>
    <row r="4" spans="1:13" x14ac:dyDescent="0.25">
      <c r="A4" t="s">
        <v>353</v>
      </c>
      <c r="B4" t="s">
        <v>339</v>
      </c>
      <c r="C4" t="s">
        <v>396</v>
      </c>
      <c r="D4" t="s">
        <v>399</v>
      </c>
      <c r="E4">
        <v>4.7E-2</v>
      </c>
      <c r="F4">
        <v>4.3400000000000001E-2</v>
      </c>
      <c r="G4">
        <v>4.07E-2</v>
      </c>
      <c r="H4">
        <v>3.6600000000000001E-2</v>
      </c>
      <c r="I4">
        <v>2.98E-2</v>
      </c>
      <c r="J4">
        <v>2.18E-2</v>
      </c>
      <c r="K4">
        <v>1.1599999999999999E-2</v>
      </c>
      <c r="L4">
        <v>8.7500000000000008E-3</v>
      </c>
      <c r="M4" t="s">
        <v>60</v>
      </c>
    </row>
    <row r="5" spans="1:13" x14ac:dyDescent="0.25">
      <c r="A5" t="s">
        <v>353</v>
      </c>
      <c r="B5" t="s">
        <v>339</v>
      </c>
      <c r="C5" t="s">
        <v>396</v>
      </c>
      <c r="D5" t="s">
        <v>400</v>
      </c>
      <c r="E5">
        <v>0.36799999999999999</v>
      </c>
      <c r="F5">
        <v>0.34</v>
      </c>
      <c r="G5">
        <v>0.31</v>
      </c>
      <c r="H5">
        <v>0.26500000000000001</v>
      </c>
      <c r="I5">
        <v>0.218</v>
      </c>
      <c r="J5">
        <v>0.187</v>
      </c>
      <c r="K5">
        <v>0.15</v>
      </c>
      <c r="L5">
        <v>0.156</v>
      </c>
      <c r="M5" t="s">
        <v>60</v>
      </c>
    </row>
    <row r="6" spans="1:13" x14ac:dyDescent="0.25">
      <c r="A6" t="s">
        <v>353</v>
      </c>
      <c r="B6" t="s">
        <v>339</v>
      </c>
      <c r="C6" t="s">
        <v>396</v>
      </c>
      <c r="D6" t="s">
        <v>401</v>
      </c>
      <c r="E6">
        <v>0</v>
      </c>
      <c r="F6">
        <v>7.3999999999999996E-2</v>
      </c>
      <c r="G6">
        <v>0.129</v>
      </c>
      <c r="H6">
        <v>0.189</v>
      </c>
      <c r="I6">
        <v>0.245</v>
      </c>
      <c r="J6">
        <v>0.29499999999999998</v>
      </c>
      <c r="K6">
        <v>0.35199999999999998</v>
      </c>
      <c r="L6">
        <v>0.36899999999999999</v>
      </c>
      <c r="M6" t="s">
        <v>60</v>
      </c>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B165A-FD8A-4D0F-A870-FAF3A5FCC8B0}">
  <dimension ref="A1:M4"/>
  <sheetViews>
    <sheetView workbookViewId="0">
      <selection activeCell="O20" sqref="O20"/>
    </sheetView>
  </sheetViews>
  <sheetFormatPr defaultRowHeight="15" x14ac:dyDescent="0.25"/>
  <cols>
    <col min="1" max="1" width="44.140625" bestFit="1" customWidth="1"/>
    <col min="3" max="3" width="13.7109375" bestFit="1" customWidth="1"/>
    <col min="4" max="4" width="12.7109375" bestFit="1" customWidth="1"/>
  </cols>
  <sheetData>
    <row r="1" spans="1:13" x14ac:dyDescent="0.25">
      <c r="A1" t="s">
        <v>334</v>
      </c>
      <c r="B1" t="s">
        <v>335</v>
      </c>
      <c r="C1" t="s">
        <v>373</v>
      </c>
      <c r="D1" t="s">
        <v>361</v>
      </c>
      <c r="E1">
        <v>2015</v>
      </c>
      <c r="F1">
        <v>2020</v>
      </c>
      <c r="G1">
        <v>2025</v>
      </c>
      <c r="H1">
        <v>2030</v>
      </c>
      <c r="I1">
        <v>2035</v>
      </c>
      <c r="J1">
        <v>2040</v>
      </c>
      <c r="K1">
        <v>2045</v>
      </c>
      <c r="L1">
        <v>2050</v>
      </c>
      <c r="M1" t="s">
        <v>337</v>
      </c>
    </row>
    <row r="2" spans="1:13" x14ac:dyDescent="0.25">
      <c r="A2" t="s">
        <v>353</v>
      </c>
      <c r="B2" t="s">
        <v>339</v>
      </c>
      <c r="C2" t="s">
        <v>402</v>
      </c>
      <c r="D2" t="s">
        <v>403</v>
      </c>
      <c r="E2">
        <v>12.8</v>
      </c>
      <c r="F2">
        <v>12.4</v>
      </c>
      <c r="G2">
        <v>11.7</v>
      </c>
      <c r="H2">
        <v>10.199999999999999</v>
      </c>
      <c r="I2">
        <v>8.3000000000000007</v>
      </c>
      <c r="J2">
        <v>8.32</v>
      </c>
      <c r="K2">
        <v>8.48</v>
      </c>
      <c r="L2">
        <v>8.7200000000000006</v>
      </c>
      <c r="M2" t="s">
        <v>404</v>
      </c>
    </row>
    <row r="3" spans="1:13" x14ac:dyDescent="0.25">
      <c r="A3" t="s">
        <v>353</v>
      </c>
      <c r="B3" t="s">
        <v>339</v>
      </c>
      <c r="C3" t="s">
        <v>402</v>
      </c>
      <c r="D3" t="s">
        <v>405</v>
      </c>
      <c r="E3">
        <v>2.0099999999999998</v>
      </c>
      <c r="F3">
        <v>1.65</v>
      </c>
      <c r="G3">
        <v>1.33</v>
      </c>
      <c r="H3">
        <v>0.98099999999999998</v>
      </c>
      <c r="I3">
        <v>0.54</v>
      </c>
      <c r="J3">
        <v>0.54800000000000004</v>
      </c>
      <c r="K3">
        <v>0.56100000000000005</v>
      </c>
      <c r="L3">
        <v>0.57799999999999996</v>
      </c>
      <c r="M3" t="s">
        <v>404</v>
      </c>
    </row>
    <row r="4" spans="1:13" x14ac:dyDescent="0.25">
      <c r="A4" t="s">
        <v>353</v>
      </c>
      <c r="B4" t="s">
        <v>339</v>
      </c>
      <c r="C4" t="s">
        <v>402</v>
      </c>
      <c r="D4" t="s">
        <v>406</v>
      </c>
      <c r="E4">
        <v>0</v>
      </c>
      <c r="F4">
        <v>2.86</v>
      </c>
      <c r="G4">
        <v>4.99</v>
      </c>
      <c r="H4">
        <v>7.86</v>
      </c>
      <c r="I4">
        <v>11.1</v>
      </c>
      <c r="J4">
        <v>11.9</v>
      </c>
      <c r="K4">
        <v>12.4</v>
      </c>
      <c r="L4">
        <v>12.8</v>
      </c>
      <c r="M4" t="s">
        <v>404</v>
      </c>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B5916-9692-476B-B52D-C4D8C6852043}">
  <dimension ref="A1:M3"/>
  <sheetViews>
    <sheetView workbookViewId="0">
      <selection activeCell="M31" sqref="M31"/>
    </sheetView>
  </sheetViews>
  <sheetFormatPr defaultRowHeight="15" x14ac:dyDescent="0.25"/>
  <cols>
    <col min="1" max="1" width="44.140625" bestFit="1" customWidth="1"/>
    <col min="3" max="3" width="12.28515625" bestFit="1" customWidth="1"/>
    <col min="4" max="4" width="20.5703125" bestFit="1" customWidth="1"/>
  </cols>
  <sheetData>
    <row r="1" spans="1:13" x14ac:dyDescent="0.25">
      <c r="A1" t="s">
        <v>334</v>
      </c>
      <c r="B1" t="s">
        <v>335</v>
      </c>
      <c r="C1" t="s">
        <v>373</v>
      </c>
      <c r="D1" t="s">
        <v>361</v>
      </c>
      <c r="E1">
        <v>2015</v>
      </c>
      <c r="F1">
        <v>2020</v>
      </c>
      <c r="G1">
        <v>2025</v>
      </c>
      <c r="H1">
        <v>2030</v>
      </c>
      <c r="I1">
        <v>2035</v>
      </c>
      <c r="J1">
        <v>2040</v>
      </c>
      <c r="K1">
        <v>2045</v>
      </c>
      <c r="L1">
        <v>2050</v>
      </c>
      <c r="M1" t="s">
        <v>337</v>
      </c>
    </row>
    <row r="2" spans="1:13" x14ac:dyDescent="0.25">
      <c r="A2" t="s">
        <v>353</v>
      </c>
      <c r="B2" t="s">
        <v>339</v>
      </c>
      <c r="C2" t="s">
        <v>407</v>
      </c>
      <c r="D2" t="s">
        <v>385</v>
      </c>
      <c r="E2">
        <v>3.45</v>
      </c>
      <c r="F2">
        <v>3.84</v>
      </c>
      <c r="G2">
        <v>4.13</v>
      </c>
      <c r="H2">
        <v>4.38</v>
      </c>
      <c r="I2">
        <v>4.63</v>
      </c>
      <c r="J2">
        <v>4.87</v>
      </c>
      <c r="K2">
        <v>5.16</v>
      </c>
      <c r="L2">
        <v>5.44</v>
      </c>
      <c r="M2" t="s">
        <v>60</v>
      </c>
    </row>
    <row r="3" spans="1:13" x14ac:dyDescent="0.25">
      <c r="A3" t="s">
        <v>353</v>
      </c>
      <c r="B3" t="s">
        <v>339</v>
      </c>
      <c r="C3" t="s">
        <v>407</v>
      </c>
      <c r="D3" t="s">
        <v>386</v>
      </c>
      <c r="E3">
        <v>0</v>
      </c>
      <c r="F3">
        <v>8.1499999999999993E-3</v>
      </c>
      <c r="G3">
        <v>1.47E-2</v>
      </c>
      <c r="H3">
        <v>2.23E-2</v>
      </c>
      <c r="I3">
        <v>2.93E-2</v>
      </c>
      <c r="J3">
        <v>3.5200000000000002E-2</v>
      </c>
      <c r="K3">
        <v>4.2299999999999997E-2</v>
      </c>
      <c r="L3">
        <v>4.4999999999999998E-2</v>
      </c>
      <c r="M3" t="s">
        <v>60</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441F7-7741-4A08-B42A-0F92E40EF446}">
  <dimension ref="A1:B79"/>
  <sheetViews>
    <sheetView showGridLines="0" workbookViewId="0">
      <selection activeCell="A8" sqref="A8"/>
    </sheetView>
  </sheetViews>
  <sheetFormatPr defaultRowHeight="15" x14ac:dyDescent="0.25"/>
  <cols>
    <col min="1" max="1" width="48.85546875" customWidth="1"/>
    <col min="2" max="2" width="98.28515625" customWidth="1"/>
  </cols>
  <sheetData>
    <row r="1" spans="1:2" ht="16.5" thickBot="1" x14ac:dyDescent="0.3">
      <c r="A1" s="4" t="s">
        <v>178</v>
      </c>
    </row>
    <row r="2" spans="1:2" ht="16.5" thickBot="1" x14ac:dyDescent="0.3">
      <c r="A2" s="5" t="s">
        <v>179</v>
      </c>
      <c r="B2" s="6" t="s">
        <v>180</v>
      </c>
    </row>
    <row r="3" spans="1:2" ht="16.5" thickBot="1" x14ac:dyDescent="0.3">
      <c r="A3" s="7" t="s">
        <v>181</v>
      </c>
      <c r="B3" s="8" t="s">
        <v>182</v>
      </c>
    </row>
    <row r="4" spans="1:2" ht="16.5" thickBot="1" x14ac:dyDescent="0.3">
      <c r="A4" s="7" t="s">
        <v>183</v>
      </c>
      <c r="B4" s="8" t="s">
        <v>184</v>
      </c>
    </row>
    <row r="5" spans="1:2" ht="32.25" thickBot="1" x14ac:dyDescent="0.3">
      <c r="A5" s="7" t="s">
        <v>185</v>
      </c>
      <c r="B5" s="8" t="s">
        <v>186</v>
      </c>
    </row>
    <row r="6" spans="1:2" ht="16.5" thickBot="1" x14ac:dyDescent="0.3">
      <c r="A6" s="7" t="s">
        <v>187</v>
      </c>
      <c r="B6" s="8" t="s">
        <v>188</v>
      </c>
    </row>
    <row r="7" spans="1:2" ht="16.5" thickBot="1" x14ac:dyDescent="0.3">
      <c r="A7" s="7" t="s">
        <v>189</v>
      </c>
      <c r="B7" s="8" t="s">
        <v>190</v>
      </c>
    </row>
    <row r="8" spans="1:2" ht="16.5" thickBot="1" x14ac:dyDescent="0.3">
      <c r="A8" s="7" t="s">
        <v>191</v>
      </c>
      <c r="B8" s="8" t="s">
        <v>192</v>
      </c>
    </row>
    <row r="9" spans="1:2" ht="32.25" thickBot="1" x14ac:dyDescent="0.3">
      <c r="A9" s="7" t="s">
        <v>193</v>
      </c>
      <c r="B9" s="8" t="s">
        <v>194</v>
      </c>
    </row>
    <row r="10" spans="1:2" ht="16.5" thickBot="1" x14ac:dyDescent="0.3">
      <c r="A10" s="7" t="s">
        <v>195</v>
      </c>
      <c r="B10" s="8" t="s">
        <v>196</v>
      </c>
    </row>
    <row r="11" spans="1:2" ht="16.5" thickBot="1" x14ac:dyDescent="0.3">
      <c r="A11" s="7" t="s">
        <v>197</v>
      </c>
      <c r="B11" s="8" t="s">
        <v>198</v>
      </c>
    </row>
    <row r="12" spans="1:2" ht="32.25" thickBot="1" x14ac:dyDescent="0.3">
      <c r="A12" s="7" t="s">
        <v>199</v>
      </c>
      <c r="B12" s="8" t="s">
        <v>200</v>
      </c>
    </row>
    <row r="13" spans="1:2" ht="16.5" thickBot="1" x14ac:dyDescent="0.3">
      <c r="A13" s="7" t="s">
        <v>201</v>
      </c>
      <c r="B13" s="8" t="s">
        <v>202</v>
      </c>
    </row>
    <row r="14" spans="1:2" ht="16.5" thickBot="1" x14ac:dyDescent="0.3">
      <c r="A14" s="7" t="s">
        <v>203</v>
      </c>
      <c r="B14" s="8" t="s">
        <v>204</v>
      </c>
    </row>
    <row r="15" spans="1:2" ht="19.5" thickBot="1" x14ac:dyDescent="0.3">
      <c r="A15" s="7" t="s">
        <v>205</v>
      </c>
      <c r="B15" s="8" t="s">
        <v>206</v>
      </c>
    </row>
    <row r="16" spans="1:2" ht="54" thickBot="1" x14ac:dyDescent="0.3">
      <c r="A16" s="7" t="s">
        <v>207</v>
      </c>
      <c r="B16" s="8" t="s">
        <v>208</v>
      </c>
    </row>
    <row r="17" spans="1:2" ht="19.5" thickBot="1" x14ac:dyDescent="0.3">
      <c r="A17" s="7" t="s">
        <v>209</v>
      </c>
      <c r="B17" s="8" t="s">
        <v>210</v>
      </c>
    </row>
    <row r="18" spans="1:2" ht="35.25" thickBot="1" x14ac:dyDescent="0.3">
      <c r="A18" s="7" t="s">
        <v>211</v>
      </c>
      <c r="B18" s="8" t="s">
        <v>212</v>
      </c>
    </row>
    <row r="19" spans="1:2" ht="19.5" thickBot="1" x14ac:dyDescent="0.3">
      <c r="A19" s="7" t="s">
        <v>213</v>
      </c>
      <c r="B19" s="8" t="s">
        <v>214</v>
      </c>
    </row>
    <row r="20" spans="1:2" ht="35.25" thickBot="1" x14ac:dyDescent="0.3">
      <c r="A20" s="7" t="s">
        <v>215</v>
      </c>
      <c r="B20" s="8" t="s">
        <v>216</v>
      </c>
    </row>
    <row r="21" spans="1:2" ht="35.25" thickBot="1" x14ac:dyDescent="0.3">
      <c r="A21" s="7" t="s">
        <v>217</v>
      </c>
      <c r="B21" s="8" t="s">
        <v>218</v>
      </c>
    </row>
    <row r="22" spans="1:2" ht="19.5" thickBot="1" x14ac:dyDescent="0.3">
      <c r="A22" s="7" t="s">
        <v>219</v>
      </c>
      <c r="B22" s="8" t="s">
        <v>220</v>
      </c>
    </row>
    <row r="23" spans="1:2" ht="32.25" thickBot="1" x14ac:dyDescent="0.3">
      <c r="A23" s="7" t="s">
        <v>221</v>
      </c>
      <c r="B23" s="8" t="s">
        <v>222</v>
      </c>
    </row>
    <row r="24" spans="1:2" ht="16.5" thickBot="1" x14ac:dyDescent="0.3">
      <c r="A24" s="7" t="s">
        <v>223</v>
      </c>
      <c r="B24" s="8" t="s">
        <v>224</v>
      </c>
    </row>
    <row r="25" spans="1:2" ht="16.5" thickBot="1" x14ac:dyDescent="0.3">
      <c r="A25" s="7" t="s">
        <v>225</v>
      </c>
      <c r="B25" s="8" t="s">
        <v>226</v>
      </c>
    </row>
    <row r="26" spans="1:2" ht="16.5" thickBot="1" x14ac:dyDescent="0.3">
      <c r="A26" s="7" t="s">
        <v>227</v>
      </c>
      <c r="B26" s="8" t="s">
        <v>228</v>
      </c>
    </row>
    <row r="27" spans="1:2" ht="16.5" thickBot="1" x14ac:dyDescent="0.3">
      <c r="A27" s="7" t="s">
        <v>229</v>
      </c>
      <c r="B27" s="8" t="s">
        <v>230</v>
      </c>
    </row>
    <row r="28" spans="1:2" ht="32.25" thickBot="1" x14ac:dyDescent="0.3">
      <c r="A28" s="7" t="s">
        <v>231</v>
      </c>
      <c r="B28" s="8" t="s">
        <v>232</v>
      </c>
    </row>
    <row r="29" spans="1:2" ht="32.25" thickBot="1" x14ac:dyDescent="0.3">
      <c r="A29" s="7" t="s">
        <v>233</v>
      </c>
      <c r="B29" s="8" t="s">
        <v>234</v>
      </c>
    </row>
    <row r="30" spans="1:2" ht="32.25" thickBot="1" x14ac:dyDescent="0.3">
      <c r="A30" s="7" t="s">
        <v>235</v>
      </c>
      <c r="B30" s="8" t="s">
        <v>236</v>
      </c>
    </row>
    <row r="31" spans="1:2" ht="32.25" thickBot="1" x14ac:dyDescent="0.3">
      <c r="A31" s="7" t="s">
        <v>237</v>
      </c>
      <c r="B31" s="8" t="s">
        <v>238</v>
      </c>
    </row>
    <row r="32" spans="1:2" ht="32.25" thickBot="1" x14ac:dyDescent="0.3">
      <c r="A32" s="7" t="s">
        <v>239</v>
      </c>
      <c r="B32" s="8" t="s">
        <v>240</v>
      </c>
    </row>
    <row r="33" spans="1:2" ht="32.25" thickBot="1" x14ac:dyDescent="0.3">
      <c r="A33" s="7" t="s">
        <v>241</v>
      </c>
      <c r="B33" s="8" t="s">
        <v>242</v>
      </c>
    </row>
    <row r="34" spans="1:2" ht="48" thickBot="1" x14ac:dyDescent="0.3">
      <c r="A34" s="7" t="s">
        <v>243</v>
      </c>
      <c r="B34" s="8" t="s">
        <v>244</v>
      </c>
    </row>
    <row r="35" spans="1:2" ht="48" thickBot="1" x14ac:dyDescent="0.3">
      <c r="A35" s="7" t="s">
        <v>245</v>
      </c>
      <c r="B35" s="8" t="s">
        <v>246</v>
      </c>
    </row>
    <row r="36" spans="1:2" ht="16.5" thickBot="1" x14ac:dyDescent="0.3">
      <c r="A36" s="7" t="s">
        <v>247</v>
      </c>
      <c r="B36" s="8" t="s">
        <v>248</v>
      </c>
    </row>
    <row r="37" spans="1:2" ht="48" thickBot="1" x14ac:dyDescent="0.3">
      <c r="A37" s="7" t="s">
        <v>249</v>
      </c>
      <c r="B37" s="8" t="s">
        <v>250</v>
      </c>
    </row>
    <row r="38" spans="1:2" ht="16.5" thickBot="1" x14ac:dyDescent="0.3">
      <c r="A38" s="7" t="s">
        <v>251</v>
      </c>
      <c r="B38" s="8" t="s">
        <v>252</v>
      </c>
    </row>
    <row r="39" spans="1:2" ht="16.5" thickBot="1" x14ac:dyDescent="0.3">
      <c r="A39" s="7" t="s">
        <v>253</v>
      </c>
      <c r="B39" s="8" t="s">
        <v>254</v>
      </c>
    </row>
    <row r="40" spans="1:2" ht="16.5" thickBot="1" x14ac:dyDescent="0.3">
      <c r="A40" s="7" t="s">
        <v>255</v>
      </c>
      <c r="B40" s="8" t="s">
        <v>256</v>
      </c>
    </row>
    <row r="41" spans="1:2" ht="32.25" thickBot="1" x14ac:dyDescent="0.3">
      <c r="A41" s="7" t="s">
        <v>257</v>
      </c>
      <c r="B41" s="8" t="s">
        <v>258</v>
      </c>
    </row>
    <row r="42" spans="1:2" ht="16.5" thickBot="1" x14ac:dyDescent="0.3">
      <c r="A42" s="7" t="s">
        <v>259</v>
      </c>
      <c r="B42" s="8" t="s">
        <v>260</v>
      </c>
    </row>
    <row r="43" spans="1:2" ht="48" thickBot="1" x14ac:dyDescent="0.3">
      <c r="A43" s="7" t="s">
        <v>261</v>
      </c>
      <c r="B43" s="8" t="s">
        <v>262</v>
      </c>
    </row>
    <row r="44" spans="1:2" ht="32.25" thickBot="1" x14ac:dyDescent="0.3">
      <c r="A44" s="7" t="s">
        <v>263</v>
      </c>
      <c r="B44" s="8" t="s">
        <v>264</v>
      </c>
    </row>
    <row r="45" spans="1:2" ht="32.25" thickBot="1" x14ac:dyDescent="0.3">
      <c r="A45" s="7" t="s">
        <v>265</v>
      </c>
      <c r="B45" s="8" t="s">
        <v>266</v>
      </c>
    </row>
    <row r="46" spans="1:2" ht="32.25" thickBot="1" x14ac:dyDescent="0.3">
      <c r="A46" s="7" t="s">
        <v>267</v>
      </c>
      <c r="B46" s="8" t="s">
        <v>268</v>
      </c>
    </row>
    <row r="47" spans="1:2" ht="16.5" thickBot="1" x14ac:dyDescent="0.3">
      <c r="A47" s="7" t="s">
        <v>269</v>
      </c>
      <c r="B47" s="8" t="s">
        <v>270</v>
      </c>
    </row>
    <row r="48" spans="1:2" ht="16.5" thickBot="1" x14ac:dyDescent="0.3">
      <c r="A48" s="7" t="s">
        <v>271</v>
      </c>
      <c r="B48" s="8" t="s">
        <v>272</v>
      </c>
    </row>
    <row r="49" spans="1:2" ht="16.5" thickBot="1" x14ac:dyDescent="0.3">
      <c r="A49" s="7" t="s">
        <v>273</v>
      </c>
      <c r="B49" s="8" t="s">
        <v>274</v>
      </c>
    </row>
    <row r="50" spans="1:2" ht="16.5" thickBot="1" x14ac:dyDescent="0.3">
      <c r="A50" s="7" t="s">
        <v>275</v>
      </c>
      <c r="B50" s="8" t="s">
        <v>276</v>
      </c>
    </row>
    <row r="51" spans="1:2" ht="32.25" thickBot="1" x14ac:dyDescent="0.3">
      <c r="A51" s="7" t="s">
        <v>277</v>
      </c>
      <c r="B51" s="8" t="s">
        <v>278</v>
      </c>
    </row>
    <row r="52" spans="1:2" ht="16.5" thickBot="1" x14ac:dyDescent="0.3">
      <c r="A52" s="7" t="s">
        <v>279</v>
      </c>
      <c r="B52" s="8" t="s">
        <v>280</v>
      </c>
    </row>
    <row r="53" spans="1:2" ht="16.5" thickBot="1" x14ac:dyDescent="0.3">
      <c r="A53" s="7" t="s">
        <v>281</v>
      </c>
      <c r="B53" s="8" t="s">
        <v>282</v>
      </c>
    </row>
    <row r="54" spans="1:2" ht="16.5" thickBot="1" x14ac:dyDescent="0.3">
      <c r="A54" s="7" t="s">
        <v>283</v>
      </c>
      <c r="B54" s="8" t="s">
        <v>284</v>
      </c>
    </row>
    <row r="55" spans="1:2" ht="32.25" thickBot="1" x14ac:dyDescent="0.3">
      <c r="A55" s="7" t="s">
        <v>285</v>
      </c>
      <c r="B55" s="8" t="s">
        <v>286</v>
      </c>
    </row>
    <row r="56" spans="1:2" ht="16.5" thickBot="1" x14ac:dyDescent="0.3">
      <c r="A56" s="7" t="s">
        <v>287</v>
      </c>
      <c r="B56" s="8" t="s">
        <v>288</v>
      </c>
    </row>
    <row r="57" spans="1:2" ht="16.5" thickBot="1" x14ac:dyDescent="0.3">
      <c r="A57" s="7" t="s">
        <v>289</v>
      </c>
      <c r="B57" s="8" t="s">
        <v>290</v>
      </c>
    </row>
    <row r="58" spans="1:2" ht="32.25" thickBot="1" x14ac:dyDescent="0.3">
      <c r="A58" s="7" t="s">
        <v>291</v>
      </c>
      <c r="B58" s="8" t="s">
        <v>292</v>
      </c>
    </row>
    <row r="59" spans="1:2" ht="19.5" thickBot="1" x14ac:dyDescent="0.3">
      <c r="A59" s="7" t="s">
        <v>293</v>
      </c>
      <c r="B59" s="8" t="s">
        <v>294</v>
      </c>
    </row>
    <row r="60" spans="1:2" ht="19.5" thickBot="1" x14ac:dyDescent="0.3">
      <c r="A60" s="7" t="s">
        <v>295</v>
      </c>
      <c r="B60" s="8" t="s">
        <v>296</v>
      </c>
    </row>
    <row r="61" spans="1:2" ht="19.5" thickBot="1" x14ac:dyDescent="0.3">
      <c r="A61" s="7" t="s">
        <v>297</v>
      </c>
      <c r="B61" s="8" t="s">
        <v>294</v>
      </c>
    </row>
    <row r="62" spans="1:2" ht="19.5" thickBot="1" x14ac:dyDescent="0.3">
      <c r="A62" s="7" t="s">
        <v>298</v>
      </c>
      <c r="B62" s="8" t="s">
        <v>299</v>
      </c>
    </row>
    <row r="63" spans="1:2" ht="16.5" thickBot="1" x14ac:dyDescent="0.3">
      <c r="A63" s="7" t="s">
        <v>300</v>
      </c>
      <c r="B63" s="8" t="s">
        <v>301</v>
      </c>
    </row>
    <row r="64" spans="1:2" ht="32.25" thickBot="1" x14ac:dyDescent="0.3">
      <c r="A64" s="7" t="s">
        <v>302</v>
      </c>
      <c r="B64" s="8" t="s">
        <v>303</v>
      </c>
    </row>
    <row r="65" spans="1:2" ht="32.25" thickBot="1" x14ac:dyDescent="0.3">
      <c r="A65" s="7" t="s">
        <v>304</v>
      </c>
      <c r="B65" s="8" t="s">
        <v>305</v>
      </c>
    </row>
    <row r="66" spans="1:2" ht="16.5" thickBot="1" x14ac:dyDescent="0.3">
      <c r="A66" s="7" t="s">
        <v>306</v>
      </c>
      <c r="B66" s="8" t="s">
        <v>307</v>
      </c>
    </row>
    <row r="67" spans="1:2" ht="32.25" thickBot="1" x14ac:dyDescent="0.3">
      <c r="A67" s="7" t="s">
        <v>308</v>
      </c>
      <c r="B67" s="8" t="s">
        <v>309</v>
      </c>
    </row>
    <row r="68" spans="1:2" ht="48" thickBot="1" x14ac:dyDescent="0.3">
      <c r="A68" s="7" t="s">
        <v>310</v>
      </c>
      <c r="B68" s="8" t="s">
        <v>311</v>
      </c>
    </row>
    <row r="69" spans="1:2" ht="32.25" thickBot="1" x14ac:dyDescent="0.3">
      <c r="A69" s="7" t="s">
        <v>312</v>
      </c>
      <c r="B69" s="8" t="s">
        <v>313</v>
      </c>
    </row>
    <row r="70" spans="1:2" ht="16.5" thickBot="1" x14ac:dyDescent="0.3">
      <c r="A70" s="7" t="s">
        <v>314</v>
      </c>
      <c r="B70" s="8" t="s">
        <v>315</v>
      </c>
    </row>
    <row r="71" spans="1:2" ht="16.5" thickBot="1" x14ac:dyDescent="0.3">
      <c r="A71" s="7" t="s">
        <v>316</v>
      </c>
      <c r="B71" s="8" t="s">
        <v>317</v>
      </c>
    </row>
    <row r="72" spans="1:2" ht="16.5" thickBot="1" x14ac:dyDescent="0.3">
      <c r="A72" s="7" t="s">
        <v>318</v>
      </c>
      <c r="B72" s="8" t="s">
        <v>319</v>
      </c>
    </row>
    <row r="73" spans="1:2" ht="32.25" thickBot="1" x14ac:dyDescent="0.3">
      <c r="A73" s="7" t="s">
        <v>320</v>
      </c>
      <c r="B73" s="8" t="s">
        <v>321</v>
      </c>
    </row>
    <row r="74" spans="1:2" ht="32.25" thickBot="1" x14ac:dyDescent="0.3">
      <c r="A74" s="7" t="s">
        <v>322</v>
      </c>
      <c r="B74" s="8" t="s">
        <v>323</v>
      </c>
    </row>
    <row r="75" spans="1:2" ht="16.5" thickBot="1" x14ac:dyDescent="0.3">
      <c r="A75" s="7" t="s">
        <v>324</v>
      </c>
      <c r="B75" s="8" t="s">
        <v>325</v>
      </c>
    </row>
    <row r="76" spans="1:2" ht="16.5" thickBot="1" x14ac:dyDescent="0.3">
      <c r="A76" s="7" t="s">
        <v>326</v>
      </c>
      <c r="B76" s="8" t="s">
        <v>327</v>
      </c>
    </row>
    <row r="77" spans="1:2" ht="32.25" thickBot="1" x14ac:dyDescent="0.3">
      <c r="A77" s="7" t="s">
        <v>328</v>
      </c>
      <c r="B77" s="8" t="s">
        <v>329</v>
      </c>
    </row>
    <row r="78" spans="1:2" ht="32.25" thickBot="1" x14ac:dyDescent="0.3">
      <c r="A78" s="7" t="s">
        <v>330</v>
      </c>
      <c r="B78" s="8" t="s">
        <v>331</v>
      </c>
    </row>
    <row r="79" spans="1:2" ht="32.25" thickBot="1" x14ac:dyDescent="0.3">
      <c r="A79" s="7" t="s">
        <v>332</v>
      </c>
      <c r="B79" s="8" t="s">
        <v>333</v>
      </c>
    </row>
  </sheetData>
  <sortState xmlns:xlrd2="http://schemas.microsoft.com/office/spreadsheetml/2017/richdata2" ref="A3:B79">
    <sortCondition ref="A3:A79"/>
  </sortState>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BD6AC-C1AE-45A6-A8AE-CA3DDF9539BD}">
  <dimension ref="A1:M9"/>
  <sheetViews>
    <sheetView workbookViewId="0">
      <selection activeCell="M22" sqref="M22"/>
    </sheetView>
  </sheetViews>
  <sheetFormatPr defaultRowHeight="15" x14ac:dyDescent="0.25"/>
  <cols>
    <col min="1" max="1" width="44.140625" bestFit="1" customWidth="1"/>
    <col min="3" max="3" width="12.5703125" bestFit="1" customWidth="1"/>
    <col min="4" max="4" width="17.85546875" bestFit="1" customWidth="1"/>
  </cols>
  <sheetData>
    <row r="1" spans="1:13" x14ac:dyDescent="0.25">
      <c r="A1" t="s">
        <v>334</v>
      </c>
      <c r="B1" t="s">
        <v>335</v>
      </c>
      <c r="C1" t="s">
        <v>373</v>
      </c>
      <c r="D1" t="s">
        <v>361</v>
      </c>
      <c r="E1">
        <v>2015</v>
      </c>
      <c r="F1">
        <v>2020</v>
      </c>
      <c r="G1">
        <v>2025</v>
      </c>
      <c r="H1">
        <v>2030</v>
      </c>
      <c r="I1">
        <v>2035</v>
      </c>
      <c r="J1">
        <v>2040</v>
      </c>
      <c r="K1">
        <v>2045</v>
      </c>
      <c r="L1">
        <v>2050</v>
      </c>
      <c r="M1" t="s">
        <v>337</v>
      </c>
    </row>
    <row r="2" spans="1:13" x14ac:dyDescent="0.25">
      <c r="A2" t="s">
        <v>353</v>
      </c>
      <c r="B2" t="s">
        <v>339</v>
      </c>
      <c r="C2" t="s">
        <v>408</v>
      </c>
      <c r="D2" t="s">
        <v>389</v>
      </c>
      <c r="E2">
        <v>0</v>
      </c>
      <c r="F2">
        <v>0</v>
      </c>
      <c r="G2">
        <v>0</v>
      </c>
      <c r="H2">
        <v>0</v>
      </c>
      <c r="I2">
        <v>0</v>
      </c>
      <c r="J2">
        <v>0</v>
      </c>
      <c r="K2">
        <v>0</v>
      </c>
      <c r="L2">
        <v>0</v>
      </c>
      <c r="M2" t="s">
        <v>60</v>
      </c>
    </row>
    <row r="3" spans="1:13" x14ac:dyDescent="0.25">
      <c r="A3" t="s">
        <v>353</v>
      </c>
      <c r="B3" t="s">
        <v>339</v>
      </c>
      <c r="C3" t="s">
        <v>408</v>
      </c>
      <c r="D3" t="s">
        <v>390</v>
      </c>
      <c r="E3">
        <v>0.56999999999999995</v>
      </c>
      <c r="F3">
        <v>0.499</v>
      </c>
      <c r="G3">
        <v>0.45300000000000001</v>
      </c>
      <c r="H3">
        <v>0.39100000000000001</v>
      </c>
      <c r="I3">
        <v>0.318</v>
      </c>
      <c r="J3">
        <v>0.245</v>
      </c>
      <c r="K3">
        <v>0.185</v>
      </c>
      <c r="L3">
        <v>0.14299999999999999</v>
      </c>
      <c r="M3" t="s">
        <v>60</v>
      </c>
    </row>
    <row r="4" spans="1:13" x14ac:dyDescent="0.25">
      <c r="A4" t="s">
        <v>353</v>
      </c>
      <c r="B4" t="s">
        <v>339</v>
      </c>
      <c r="C4" t="s">
        <v>408</v>
      </c>
      <c r="D4" t="s">
        <v>391</v>
      </c>
      <c r="E4">
        <v>0.48599999999999999</v>
      </c>
      <c r="F4">
        <v>0.89700000000000002</v>
      </c>
      <c r="G4">
        <v>1.2</v>
      </c>
      <c r="H4">
        <v>1.62</v>
      </c>
      <c r="I4">
        <v>2.15</v>
      </c>
      <c r="J4">
        <v>2.7</v>
      </c>
      <c r="K4">
        <v>3.23</v>
      </c>
      <c r="L4">
        <v>3.69</v>
      </c>
      <c r="M4" t="s">
        <v>60</v>
      </c>
    </row>
    <row r="5" spans="1:13" x14ac:dyDescent="0.25">
      <c r="A5" t="s">
        <v>353</v>
      </c>
      <c r="B5" t="s">
        <v>339</v>
      </c>
      <c r="C5" t="s">
        <v>408</v>
      </c>
      <c r="D5" t="s">
        <v>392</v>
      </c>
      <c r="E5">
        <v>0.38</v>
      </c>
      <c r="F5">
        <v>0.34100000000000003</v>
      </c>
      <c r="G5">
        <v>0.315</v>
      </c>
      <c r="H5">
        <v>0.27800000000000002</v>
      </c>
      <c r="I5">
        <v>0.23100000000000001</v>
      </c>
      <c r="J5">
        <v>0.18099999999999999</v>
      </c>
      <c r="K5">
        <v>0.13600000000000001</v>
      </c>
      <c r="L5">
        <v>9.7299999999999998E-2</v>
      </c>
      <c r="M5" t="s">
        <v>60</v>
      </c>
    </row>
    <row r="6" spans="1:13" x14ac:dyDescent="0.25">
      <c r="A6" t="s">
        <v>353</v>
      </c>
      <c r="B6" t="s">
        <v>339</v>
      </c>
      <c r="C6" t="s">
        <v>408</v>
      </c>
      <c r="D6" t="s">
        <v>409</v>
      </c>
      <c r="E6">
        <v>1.9099999999999999E-2</v>
      </c>
      <c r="F6">
        <v>2.6599999999999999E-2</v>
      </c>
      <c r="G6">
        <v>3.1199999999999999E-2</v>
      </c>
      <c r="H6">
        <v>3.6799999999999999E-2</v>
      </c>
      <c r="I6">
        <v>4.1700000000000001E-2</v>
      </c>
      <c r="J6">
        <v>4.3999999999999997E-2</v>
      </c>
      <c r="K6">
        <v>4.2799999999999998E-2</v>
      </c>
      <c r="L6">
        <v>3.7600000000000001E-2</v>
      </c>
      <c r="M6" t="s">
        <v>60</v>
      </c>
    </row>
    <row r="7" spans="1:13" x14ac:dyDescent="0.25">
      <c r="A7" t="s">
        <v>353</v>
      </c>
      <c r="B7" t="s">
        <v>339</v>
      </c>
      <c r="C7" t="s">
        <v>408</v>
      </c>
      <c r="D7" t="s">
        <v>393</v>
      </c>
      <c r="E7">
        <v>2.36</v>
      </c>
      <c r="F7">
        <v>2.2400000000000002</v>
      </c>
      <c r="G7">
        <v>2.14</v>
      </c>
      <c r="H7">
        <v>1.95</v>
      </c>
      <c r="I7">
        <v>1.69</v>
      </c>
      <c r="J7">
        <v>1.44</v>
      </c>
      <c r="K7">
        <v>1.22</v>
      </c>
      <c r="L7">
        <v>1.06</v>
      </c>
      <c r="M7" t="s">
        <v>60</v>
      </c>
    </row>
    <row r="8" spans="1:13" x14ac:dyDescent="0.25">
      <c r="A8" t="s">
        <v>353</v>
      </c>
      <c r="B8" t="s">
        <v>339</v>
      </c>
      <c r="C8" t="s">
        <v>408</v>
      </c>
      <c r="D8" t="s">
        <v>394</v>
      </c>
      <c r="E8">
        <v>7.3999999999999996E-2</v>
      </c>
      <c r="F8">
        <v>0.21299999999999999</v>
      </c>
      <c r="G8">
        <v>0.28999999999999998</v>
      </c>
      <c r="H8">
        <v>0.35799999999999998</v>
      </c>
      <c r="I8">
        <v>0.41599999999999998</v>
      </c>
      <c r="J8">
        <v>0.47299999999999998</v>
      </c>
      <c r="K8">
        <v>0.52500000000000002</v>
      </c>
      <c r="L8">
        <v>0.56799999999999995</v>
      </c>
      <c r="M8" t="s">
        <v>60</v>
      </c>
    </row>
    <row r="9" spans="1:13" x14ac:dyDescent="0.25">
      <c r="A9" t="s">
        <v>353</v>
      </c>
      <c r="B9" t="s">
        <v>339</v>
      </c>
      <c r="C9" t="s">
        <v>408</v>
      </c>
      <c r="D9" t="s">
        <v>395</v>
      </c>
      <c r="E9">
        <v>0.16800000000000001</v>
      </c>
      <c r="F9">
        <v>0.158</v>
      </c>
      <c r="G9">
        <v>0.155</v>
      </c>
      <c r="H9">
        <v>0.153</v>
      </c>
      <c r="I9">
        <v>0.152</v>
      </c>
      <c r="J9">
        <v>0.152</v>
      </c>
      <c r="K9">
        <v>0.151</v>
      </c>
      <c r="L9">
        <v>0.151</v>
      </c>
      <c r="M9" t="s">
        <v>60</v>
      </c>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52AE6-3059-4674-BF74-69B6CCF0C92F}">
  <dimension ref="A1:M8"/>
  <sheetViews>
    <sheetView workbookViewId="0">
      <selection activeCell="L28" sqref="L28"/>
    </sheetView>
  </sheetViews>
  <sheetFormatPr defaultRowHeight="15" x14ac:dyDescent="0.25"/>
  <cols>
    <col min="1" max="1" width="44.140625" bestFit="1" customWidth="1"/>
    <col min="3" max="3" width="14.5703125" bestFit="1" customWidth="1"/>
    <col min="4" max="4" width="35.140625" bestFit="1" customWidth="1"/>
  </cols>
  <sheetData>
    <row r="1" spans="1:13" x14ac:dyDescent="0.25">
      <c r="A1" t="s">
        <v>334</v>
      </c>
      <c r="B1" t="s">
        <v>335</v>
      </c>
      <c r="C1" t="s">
        <v>373</v>
      </c>
      <c r="D1" t="s">
        <v>361</v>
      </c>
      <c r="E1">
        <v>2015</v>
      </c>
      <c r="F1">
        <v>2020</v>
      </c>
      <c r="G1">
        <v>2025</v>
      </c>
      <c r="H1">
        <v>2030</v>
      </c>
      <c r="I1">
        <v>2035</v>
      </c>
      <c r="J1">
        <v>2040</v>
      </c>
      <c r="K1">
        <v>2045</v>
      </c>
      <c r="L1">
        <v>2050</v>
      </c>
      <c r="M1" t="s">
        <v>337</v>
      </c>
    </row>
    <row r="2" spans="1:13" x14ac:dyDescent="0.25">
      <c r="A2" t="s">
        <v>353</v>
      </c>
      <c r="B2" t="s">
        <v>339</v>
      </c>
      <c r="C2" t="s">
        <v>410</v>
      </c>
      <c r="D2" t="s">
        <v>397</v>
      </c>
      <c r="E2">
        <v>0</v>
      </c>
      <c r="F2">
        <v>8.5099999999999998E-4</v>
      </c>
      <c r="G2">
        <v>4.2199999999999998E-3</v>
      </c>
      <c r="H2">
        <v>2.01E-2</v>
      </c>
      <c r="I2">
        <v>6.4399999999999999E-2</v>
      </c>
      <c r="J2">
        <v>9.9699999999999997E-2</v>
      </c>
      <c r="K2">
        <v>0.13100000000000001</v>
      </c>
      <c r="L2">
        <v>0.156</v>
      </c>
      <c r="M2" t="s">
        <v>60</v>
      </c>
    </row>
    <row r="3" spans="1:13" x14ac:dyDescent="0.25">
      <c r="A3" t="s">
        <v>353</v>
      </c>
      <c r="B3" t="s">
        <v>339</v>
      </c>
      <c r="C3" t="s">
        <v>410</v>
      </c>
      <c r="D3" t="s">
        <v>398</v>
      </c>
      <c r="E3">
        <v>0.63900000000000001</v>
      </c>
      <c r="F3">
        <v>0.56299999999999994</v>
      </c>
      <c r="G3">
        <v>0.53900000000000003</v>
      </c>
      <c r="H3">
        <v>0.53900000000000003</v>
      </c>
      <c r="I3">
        <v>0.51500000000000001</v>
      </c>
      <c r="J3">
        <v>0.54700000000000004</v>
      </c>
      <c r="K3">
        <v>0.56999999999999995</v>
      </c>
      <c r="L3">
        <v>0.59</v>
      </c>
      <c r="M3" t="s">
        <v>60</v>
      </c>
    </row>
    <row r="4" spans="1:13" x14ac:dyDescent="0.25">
      <c r="A4" t="s">
        <v>353</v>
      </c>
      <c r="B4" t="s">
        <v>339</v>
      </c>
      <c r="C4" t="s">
        <v>410</v>
      </c>
      <c r="D4" t="s">
        <v>411</v>
      </c>
      <c r="E4">
        <v>0</v>
      </c>
      <c r="F4">
        <v>0.107</v>
      </c>
      <c r="G4">
        <v>0.19600000000000001</v>
      </c>
      <c r="H4">
        <v>0.30499999999999999</v>
      </c>
      <c r="I4">
        <v>0.45700000000000002</v>
      </c>
      <c r="J4">
        <v>0.48599999999999999</v>
      </c>
      <c r="K4">
        <v>0.50600000000000001</v>
      </c>
      <c r="L4">
        <v>0.52600000000000002</v>
      </c>
      <c r="M4" t="s">
        <v>60</v>
      </c>
    </row>
    <row r="5" spans="1:13" x14ac:dyDescent="0.25">
      <c r="A5" t="s">
        <v>353</v>
      </c>
      <c r="B5" t="s">
        <v>339</v>
      </c>
      <c r="C5" t="s">
        <v>410</v>
      </c>
      <c r="D5" t="s">
        <v>399</v>
      </c>
      <c r="E5">
        <v>5.6399999999999999E-2</v>
      </c>
      <c r="F5">
        <v>4.6399999999999997E-2</v>
      </c>
      <c r="G5">
        <v>4.1799999999999997E-2</v>
      </c>
      <c r="H5">
        <v>3.9E-2</v>
      </c>
      <c r="I5">
        <v>3.39E-2</v>
      </c>
      <c r="J5">
        <v>3.7999999999999999E-2</v>
      </c>
      <c r="K5">
        <v>4.1599999999999998E-2</v>
      </c>
      <c r="L5">
        <v>4.53E-2</v>
      </c>
      <c r="M5" t="s">
        <v>60</v>
      </c>
    </row>
    <row r="6" spans="1:13" x14ac:dyDescent="0.25">
      <c r="A6" t="s">
        <v>353</v>
      </c>
      <c r="B6" t="s">
        <v>339</v>
      </c>
      <c r="C6" t="s">
        <v>410</v>
      </c>
      <c r="D6" t="s">
        <v>412</v>
      </c>
      <c r="E6">
        <v>6.7200000000000003E-3</v>
      </c>
      <c r="F6">
        <v>7.0699999999999999E-3</v>
      </c>
      <c r="G6">
        <v>7.9100000000000004E-3</v>
      </c>
      <c r="H6">
        <v>9.5700000000000004E-3</v>
      </c>
      <c r="I6">
        <v>1.2E-2</v>
      </c>
      <c r="J6">
        <v>1.34E-2</v>
      </c>
      <c r="K6">
        <v>1.4500000000000001E-2</v>
      </c>
      <c r="L6">
        <v>1.55E-2</v>
      </c>
      <c r="M6" t="s">
        <v>60</v>
      </c>
    </row>
    <row r="7" spans="1:13" x14ac:dyDescent="0.25">
      <c r="A7" t="s">
        <v>353</v>
      </c>
      <c r="B7" t="s">
        <v>339</v>
      </c>
      <c r="C7" t="s">
        <v>410</v>
      </c>
      <c r="D7" t="s">
        <v>400</v>
      </c>
      <c r="E7">
        <v>0.65600000000000003</v>
      </c>
      <c r="F7">
        <v>0.71899999999999997</v>
      </c>
      <c r="G7">
        <v>0.752</v>
      </c>
      <c r="H7">
        <v>0.73499999999999999</v>
      </c>
      <c r="I7">
        <v>0.66800000000000004</v>
      </c>
      <c r="J7">
        <v>0.67</v>
      </c>
      <c r="K7">
        <v>0.68700000000000006</v>
      </c>
      <c r="L7">
        <v>0.70899999999999996</v>
      </c>
      <c r="M7" t="s">
        <v>60</v>
      </c>
    </row>
    <row r="8" spans="1:13" x14ac:dyDescent="0.25">
      <c r="A8" t="s">
        <v>353</v>
      </c>
      <c r="B8" t="s">
        <v>339</v>
      </c>
      <c r="C8" t="s">
        <v>410</v>
      </c>
      <c r="D8" t="s">
        <v>401</v>
      </c>
      <c r="E8">
        <v>8.72E-2</v>
      </c>
      <c r="F8">
        <v>0.108</v>
      </c>
      <c r="G8">
        <v>0.123</v>
      </c>
      <c r="H8">
        <v>0.127</v>
      </c>
      <c r="I8">
        <v>0.126</v>
      </c>
      <c r="J8">
        <v>0.127</v>
      </c>
      <c r="K8">
        <v>0.13200000000000001</v>
      </c>
      <c r="L8">
        <v>0.14000000000000001</v>
      </c>
      <c r="M8" t="s">
        <v>60</v>
      </c>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B354F-6F32-4E93-B0BB-3AA7CC160597}">
  <dimension ref="A1:M4"/>
  <sheetViews>
    <sheetView topLeftCell="A13" workbookViewId="0">
      <selection activeCell="N39" sqref="N39"/>
    </sheetView>
  </sheetViews>
  <sheetFormatPr defaultRowHeight="15" x14ac:dyDescent="0.25"/>
  <cols>
    <col min="1" max="1" width="44.140625" bestFit="1" customWidth="1"/>
    <col min="3" max="3" width="12.5703125" bestFit="1" customWidth="1"/>
    <col min="4" max="4" width="12.7109375" bestFit="1" customWidth="1"/>
  </cols>
  <sheetData>
    <row r="1" spans="1:13" x14ac:dyDescent="0.25">
      <c r="A1" t="s">
        <v>334</v>
      </c>
      <c r="B1" t="s">
        <v>335</v>
      </c>
      <c r="C1" t="s">
        <v>373</v>
      </c>
      <c r="D1" t="s">
        <v>361</v>
      </c>
      <c r="E1">
        <v>2015</v>
      </c>
      <c r="F1">
        <v>2020</v>
      </c>
      <c r="G1">
        <v>2025</v>
      </c>
      <c r="H1">
        <v>2030</v>
      </c>
      <c r="I1">
        <v>2035</v>
      </c>
      <c r="J1">
        <v>2040</v>
      </c>
      <c r="K1">
        <v>2045</v>
      </c>
      <c r="L1">
        <v>2050</v>
      </c>
      <c r="M1" t="s">
        <v>337</v>
      </c>
    </row>
    <row r="2" spans="1:13" x14ac:dyDescent="0.25">
      <c r="A2" t="s">
        <v>353</v>
      </c>
      <c r="B2" t="s">
        <v>339</v>
      </c>
      <c r="C2" t="s">
        <v>413</v>
      </c>
      <c r="D2" t="s">
        <v>403</v>
      </c>
      <c r="E2">
        <v>0.86</v>
      </c>
      <c r="F2">
        <v>1.08</v>
      </c>
      <c r="G2">
        <v>0.96199999999999997</v>
      </c>
      <c r="H2">
        <v>0.82899999999999996</v>
      </c>
      <c r="I2">
        <v>0.82299999999999995</v>
      </c>
      <c r="J2">
        <v>0.89100000000000001</v>
      </c>
      <c r="K2">
        <v>0.94499999999999995</v>
      </c>
      <c r="L2">
        <v>0.98799999999999999</v>
      </c>
      <c r="M2" t="s">
        <v>404</v>
      </c>
    </row>
    <row r="3" spans="1:13" x14ac:dyDescent="0.25">
      <c r="A3" t="s">
        <v>353</v>
      </c>
      <c r="B3" t="s">
        <v>339</v>
      </c>
      <c r="C3" t="s">
        <v>413</v>
      </c>
      <c r="D3" t="s">
        <v>405</v>
      </c>
      <c r="E3">
        <v>2.2799999999999998</v>
      </c>
      <c r="F3">
        <v>1.24</v>
      </c>
      <c r="G3">
        <v>9.6100000000000005E-2</v>
      </c>
      <c r="H3">
        <v>6.0900000000000003E-2</v>
      </c>
      <c r="I3">
        <v>5.9200000000000003E-2</v>
      </c>
      <c r="J3">
        <v>6.2E-2</v>
      </c>
      <c r="K3">
        <v>6.4799999999999996E-2</v>
      </c>
      <c r="L3">
        <v>6.7699999999999996E-2</v>
      </c>
      <c r="M3" t="s">
        <v>404</v>
      </c>
    </row>
    <row r="4" spans="1:13" x14ac:dyDescent="0.25">
      <c r="A4" t="s">
        <v>353</v>
      </c>
      <c r="B4" t="s">
        <v>339</v>
      </c>
      <c r="C4" t="s">
        <v>413</v>
      </c>
      <c r="D4" t="s">
        <v>406</v>
      </c>
      <c r="E4">
        <v>0</v>
      </c>
      <c r="F4">
        <v>1.37</v>
      </c>
      <c r="G4">
        <v>2.9</v>
      </c>
      <c r="H4">
        <v>3.33</v>
      </c>
      <c r="I4">
        <v>3.57</v>
      </c>
      <c r="J4">
        <v>3.75</v>
      </c>
      <c r="K4">
        <v>3.93</v>
      </c>
      <c r="L4">
        <v>4.12</v>
      </c>
      <c r="M4" t="s">
        <v>404</v>
      </c>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CEACE-A61A-4EC9-BCB0-8758BFBE017F}">
  <dimension ref="A1:M5"/>
  <sheetViews>
    <sheetView workbookViewId="0">
      <selection activeCell="O21" sqref="O21"/>
    </sheetView>
  </sheetViews>
  <sheetFormatPr defaultRowHeight="15" x14ac:dyDescent="0.25"/>
  <cols>
    <col min="1" max="1" width="44.140625" bestFit="1" customWidth="1"/>
    <col min="3" max="3" width="22.140625" bestFit="1" customWidth="1"/>
    <col min="4" max="4" width="13.7109375" bestFit="1" customWidth="1"/>
  </cols>
  <sheetData>
    <row r="1" spans="1:13" x14ac:dyDescent="0.25">
      <c r="A1" t="s">
        <v>334</v>
      </c>
      <c r="B1" t="s">
        <v>335</v>
      </c>
      <c r="C1" t="s">
        <v>373</v>
      </c>
      <c r="D1" t="s">
        <v>361</v>
      </c>
      <c r="E1">
        <v>2015</v>
      </c>
      <c r="F1">
        <v>2020</v>
      </c>
      <c r="G1">
        <v>2025</v>
      </c>
      <c r="H1">
        <v>2030</v>
      </c>
      <c r="I1">
        <v>2035</v>
      </c>
      <c r="J1">
        <v>2040</v>
      </c>
      <c r="K1">
        <v>2045</v>
      </c>
      <c r="L1">
        <v>2050</v>
      </c>
      <c r="M1" t="s">
        <v>337</v>
      </c>
    </row>
    <row r="2" spans="1:13" x14ac:dyDescent="0.25">
      <c r="A2" t="s">
        <v>353</v>
      </c>
      <c r="B2" t="s">
        <v>339</v>
      </c>
      <c r="C2" t="s">
        <v>383</v>
      </c>
      <c r="D2" t="s">
        <v>30</v>
      </c>
      <c r="E2">
        <v>0</v>
      </c>
      <c r="F2">
        <v>50300</v>
      </c>
      <c r="G2">
        <v>555000</v>
      </c>
      <c r="H2">
        <v>1610000</v>
      </c>
      <c r="I2">
        <v>2430000</v>
      </c>
      <c r="J2">
        <v>2990000</v>
      </c>
      <c r="K2">
        <v>3280000</v>
      </c>
      <c r="L2">
        <v>3400000</v>
      </c>
      <c r="M2" t="s">
        <v>414</v>
      </c>
    </row>
    <row r="3" spans="1:13" x14ac:dyDescent="0.25">
      <c r="A3" t="s">
        <v>353</v>
      </c>
      <c r="B3" t="s">
        <v>339</v>
      </c>
      <c r="C3" t="s">
        <v>383</v>
      </c>
      <c r="D3" t="s">
        <v>70</v>
      </c>
      <c r="E3">
        <v>0</v>
      </c>
      <c r="F3">
        <v>969</v>
      </c>
      <c r="G3">
        <v>16700</v>
      </c>
      <c r="H3">
        <v>167000</v>
      </c>
      <c r="I3">
        <v>329000</v>
      </c>
      <c r="J3">
        <v>516000</v>
      </c>
      <c r="K3">
        <v>707000</v>
      </c>
      <c r="L3">
        <v>911000</v>
      </c>
      <c r="M3" t="s">
        <v>414</v>
      </c>
    </row>
    <row r="4" spans="1:13" x14ac:dyDescent="0.25">
      <c r="A4" t="s">
        <v>353</v>
      </c>
      <c r="B4" t="s">
        <v>339</v>
      </c>
      <c r="C4" t="s">
        <v>383</v>
      </c>
      <c r="D4" t="s">
        <v>415</v>
      </c>
      <c r="E4">
        <v>7030</v>
      </c>
      <c r="F4">
        <v>858000</v>
      </c>
      <c r="G4">
        <v>2030000</v>
      </c>
      <c r="H4">
        <v>2600000</v>
      </c>
      <c r="I4">
        <v>2800000</v>
      </c>
      <c r="J4">
        <v>2870000</v>
      </c>
      <c r="K4">
        <v>2940000</v>
      </c>
      <c r="L4">
        <v>3030000</v>
      </c>
      <c r="M4" t="s">
        <v>414</v>
      </c>
    </row>
    <row r="5" spans="1:13" x14ac:dyDescent="0.25">
      <c r="A5" t="s">
        <v>353</v>
      </c>
      <c r="B5" t="s">
        <v>339</v>
      </c>
      <c r="C5" t="s">
        <v>383</v>
      </c>
      <c r="D5" t="s">
        <v>108</v>
      </c>
      <c r="E5">
        <v>7640000</v>
      </c>
      <c r="F5">
        <v>7230000</v>
      </c>
      <c r="G5">
        <v>6010000</v>
      </c>
      <c r="H5">
        <v>4770000</v>
      </c>
      <c r="I5">
        <v>4010000</v>
      </c>
      <c r="J5">
        <v>3630000</v>
      </c>
      <c r="K5">
        <v>3470000</v>
      </c>
      <c r="L5">
        <v>3440000</v>
      </c>
      <c r="M5" t="s">
        <v>414</v>
      </c>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1B02F-B4FC-4F60-8E14-8793E7BF6124}">
  <dimension ref="A1:M6"/>
  <sheetViews>
    <sheetView workbookViewId="0">
      <selection activeCell="M24" sqref="M24"/>
    </sheetView>
  </sheetViews>
  <sheetFormatPr defaultRowHeight="15" x14ac:dyDescent="0.25"/>
  <cols>
    <col min="1" max="1" width="44.140625" bestFit="1" customWidth="1"/>
    <col min="3" max="3" width="15.7109375" bestFit="1" customWidth="1"/>
    <col min="4" max="4" width="13.7109375" bestFit="1" customWidth="1"/>
  </cols>
  <sheetData>
    <row r="1" spans="1:13" x14ac:dyDescent="0.25">
      <c r="A1" t="s">
        <v>334</v>
      </c>
      <c r="B1" t="s">
        <v>335</v>
      </c>
      <c r="C1" t="s">
        <v>373</v>
      </c>
      <c r="D1" t="s">
        <v>361</v>
      </c>
      <c r="E1">
        <v>2015</v>
      </c>
      <c r="F1">
        <v>2020</v>
      </c>
      <c r="G1">
        <v>2025</v>
      </c>
      <c r="H1">
        <v>2030</v>
      </c>
      <c r="I1">
        <v>2035</v>
      </c>
      <c r="J1">
        <v>2040</v>
      </c>
      <c r="K1">
        <v>2045</v>
      </c>
      <c r="L1">
        <v>2050</v>
      </c>
      <c r="M1" t="s">
        <v>337</v>
      </c>
    </row>
    <row r="2" spans="1:13" x14ac:dyDescent="0.25">
      <c r="A2" t="s">
        <v>353</v>
      </c>
      <c r="B2" t="s">
        <v>339</v>
      </c>
      <c r="C2" t="s">
        <v>416</v>
      </c>
      <c r="D2" t="s">
        <v>30</v>
      </c>
      <c r="E2">
        <v>0</v>
      </c>
      <c r="F2">
        <v>803</v>
      </c>
      <c r="G2">
        <v>7900</v>
      </c>
      <c r="H2">
        <v>30700</v>
      </c>
      <c r="I2">
        <v>89300</v>
      </c>
      <c r="J2">
        <v>147000</v>
      </c>
      <c r="K2">
        <v>217000</v>
      </c>
      <c r="L2">
        <v>313000</v>
      </c>
      <c r="M2" t="s">
        <v>417</v>
      </c>
    </row>
    <row r="3" spans="1:13" x14ac:dyDescent="0.25">
      <c r="A3" t="s">
        <v>353</v>
      </c>
      <c r="B3" t="s">
        <v>339</v>
      </c>
      <c r="C3" t="s">
        <v>416</v>
      </c>
      <c r="D3" t="s">
        <v>70</v>
      </c>
      <c r="E3">
        <v>0</v>
      </c>
      <c r="F3">
        <v>347</v>
      </c>
      <c r="G3">
        <v>2690</v>
      </c>
      <c r="H3">
        <v>13000</v>
      </c>
      <c r="I3">
        <v>39600</v>
      </c>
      <c r="J3">
        <v>66100</v>
      </c>
      <c r="K3">
        <v>95300</v>
      </c>
      <c r="L3">
        <v>123000</v>
      </c>
      <c r="M3" t="s">
        <v>417</v>
      </c>
    </row>
    <row r="4" spans="1:13" x14ac:dyDescent="0.25">
      <c r="A4" t="s">
        <v>353</v>
      </c>
      <c r="B4" t="s">
        <v>339</v>
      </c>
      <c r="C4" t="s">
        <v>416</v>
      </c>
      <c r="D4" t="s">
        <v>415</v>
      </c>
      <c r="E4">
        <v>0</v>
      </c>
      <c r="F4">
        <v>15300</v>
      </c>
      <c r="G4">
        <v>122000</v>
      </c>
      <c r="H4">
        <v>299000</v>
      </c>
      <c r="I4">
        <v>509000</v>
      </c>
      <c r="J4">
        <v>618000</v>
      </c>
      <c r="K4">
        <v>700000</v>
      </c>
      <c r="L4">
        <v>761000</v>
      </c>
      <c r="M4" t="s">
        <v>417</v>
      </c>
    </row>
    <row r="5" spans="1:13" x14ac:dyDescent="0.25">
      <c r="A5" t="s">
        <v>353</v>
      </c>
      <c r="B5" t="s">
        <v>339</v>
      </c>
      <c r="C5" t="s">
        <v>416</v>
      </c>
      <c r="D5" t="s">
        <v>108</v>
      </c>
      <c r="E5">
        <v>1700000</v>
      </c>
      <c r="F5">
        <v>1820000</v>
      </c>
      <c r="G5">
        <v>1930000</v>
      </c>
      <c r="H5">
        <v>1900000</v>
      </c>
      <c r="I5">
        <v>1830000</v>
      </c>
      <c r="J5">
        <v>1900000</v>
      </c>
      <c r="K5">
        <v>2000000</v>
      </c>
      <c r="L5">
        <v>2100000</v>
      </c>
      <c r="M5" t="s">
        <v>417</v>
      </c>
    </row>
    <row r="6" spans="1:13" x14ac:dyDescent="0.25">
      <c r="A6" t="s">
        <v>353</v>
      </c>
      <c r="B6" t="s">
        <v>339</v>
      </c>
      <c r="C6" t="s">
        <v>416</v>
      </c>
      <c r="D6" t="s">
        <v>418</v>
      </c>
      <c r="E6">
        <v>0</v>
      </c>
      <c r="F6">
        <v>272</v>
      </c>
      <c r="G6">
        <v>662</v>
      </c>
      <c r="H6">
        <v>1140</v>
      </c>
      <c r="I6">
        <v>1790</v>
      </c>
      <c r="J6">
        <v>2140</v>
      </c>
      <c r="K6">
        <v>2430</v>
      </c>
      <c r="L6">
        <v>2610</v>
      </c>
      <c r="M6" t="s">
        <v>417</v>
      </c>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D8041-87E2-46A2-9148-21B7CA003DC5}">
  <dimension ref="A1:M6"/>
  <sheetViews>
    <sheetView workbookViewId="0">
      <selection activeCell="R19" sqref="R19"/>
    </sheetView>
  </sheetViews>
  <sheetFormatPr defaultRowHeight="15" x14ac:dyDescent="0.25"/>
  <cols>
    <col min="1" max="1" width="44.140625" bestFit="1" customWidth="1"/>
    <col min="3" max="3" width="9.5703125" bestFit="1" customWidth="1"/>
    <col min="4" max="4" width="13.7109375" bestFit="1" customWidth="1"/>
  </cols>
  <sheetData>
    <row r="1" spans="1:13" x14ac:dyDescent="0.25">
      <c r="A1" t="s">
        <v>334</v>
      </c>
      <c r="B1" t="s">
        <v>335</v>
      </c>
      <c r="C1" t="s">
        <v>336</v>
      </c>
      <c r="D1" t="s">
        <v>361</v>
      </c>
      <c r="E1">
        <v>2015</v>
      </c>
      <c r="F1">
        <v>2020</v>
      </c>
      <c r="G1">
        <v>2025</v>
      </c>
      <c r="H1">
        <v>2030</v>
      </c>
      <c r="I1">
        <v>2035</v>
      </c>
      <c r="J1">
        <v>2040</v>
      </c>
      <c r="K1">
        <v>2045</v>
      </c>
      <c r="L1">
        <v>2050</v>
      </c>
      <c r="M1" t="s">
        <v>337</v>
      </c>
    </row>
    <row r="2" spans="1:13" x14ac:dyDescent="0.25">
      <c r="A2" t="s">
        <v>353</v>
      </c>
      <c r="B2" t="s">
        <v>339</v>
      </c>
      <c r="C2" t="s">
        <v>419</v>
      </c>
      <c r="D2" t="s">
        <v>30</v>
      </c>
      <c r="E2">
        <v>0</v>
      </c>
      <c r="F2">
        <v>3740</v>
      </c>
      <c r="G2">
        <v>43700</v>
      </c>
      <c r="H2">
        <v>92800</v>
      </c>
      <c r="I2">
        <v>119000</v>
      </c>
      <c r="J2">
        <v>132000</v>
      </c>
      <c r="K2">
        <v>141000</v>
      </c>
      <c r="L2">
        <v>150000</v>
      </c>
      <c r="M2" t="s">
        <v>414</v>
      </c>
    </row>
    <row r="3" spans="1:13" x14ac:dyDescent="0.25">
      <c r="A3" t="s">
        <v>353</v>
      </c>
      <c r="B3" t="s">
        <v>339</v>
      </c>
      <c r="C3" t="s">
        <v>419</v>
      </c>
      <c r="D3" t="s">
        <v>70</v>
      </c>
      <c r="E3">
        <v>0</v>
      </c>
      <c r="F3">
        <v>12900</v>
      </c>
      <c r="G3">
        <v>55300</v>
      </c>
      <c r="H3">
        <v>108000</v>
      </c>
      <c r="I3">
        <v>126000</v>
      </c>
      <c r="J3">
        <v>127000</v>
      </c>
      <c r="K3">
        <v>125000</v>
      </c>
      <c r="L3">
        <v>121000</v>
      </c>
      <c r="M3" t="s">
        <v>414</v>
      </c>
    </row>
    <row r="4" spans="1:13" x14ac:dyDescent="0.25">
      <c r="A4" t="s">
        <v>353</v>
      </c>
      <c r="B4" t="s">
        <v>339</v>
      </c>
      <c r="C4" t="s">
        <v>419</v>
      </c>
      <c r="D4" t="s">
        <v>415</v>
      </c>
      <c r="E4">
        <v>0</v>
      </c>
      <c r="F4">
        <v>62900</v>
      </c>
      <c r="G4">
        <v>193000</v>
      </c>
      <c r="H4">
        <v>159000</v>
      </c>
      <c r="I4">
        <v>138000</v>
      </c>
      <c r="J4">
        <v>131000</v>
      </c>
      <c r="K4">
        <v>125000</v>
      </c>
      <c r="L4">
        <v>119000</v>
      </c>
      <c r="M4" t="s">
        <v>414</v>
      </c>
    </row>
    <row r="5" spans="1:13" x14ac:dyDescent="0.25">
      <c r="A5" t="s">
        <v>353</v>
      </c>
      <c r="B5" t="s">
        <v>339</v>
      </c>
      <c r="C5" t="s">
        <v>419</v>
      </c>
      <c r="D5" t="s">
        <v>108</v>
      </c>
      <c r="E5">
        <v>509000</v>
      </c>
      <c r="F5">
        <v>436000</v>
      </c>
      <c r="G5">
        <v>232000</v>
      </c>
      <c r="H5">
        <v>159000</v>
      </c>
      <c r="I5">
        <v>137000</v>
      </c>
      <c r="J5">
        <v>129000</v>
      </c>
      <c r="K5">
        <v>124000</v>
      </c>
      <c r="L5">
        <v>119000</v>
      </c>
      <c r="M5" t="s">
        <v>414</v>
      </c>
    </row>
    <row r="6" spans="1:13" x14ac:dyDescent="0.25">
      <c r="A6" t="s">
        <v>353</v>
      </c>
      <c r="B6" t="s">
        <v>339</v>
      </c>
      <c r="C6" t="s">
        <v>419</v>
      </c>
      <c r="D6" t="s">
        <v>418</v>
      </c>
      <c r="E6">
        <v>63400</v>
      </c>
      <c r="F6">
        <v>40800</v>
      </c>
      <c r="G6">
        <v>24900</v>
      </c>
      <c r="H6">
        <v>17200</v>
      </c>
      <c r="I6">
        <v>14600</v>
      </c>
      <c r="J6">
        <v>13300</v>
      </c>
      <c r="K6">
        <v>12000</v>
      </c>
      <c r="L6">
        <v>10400</v>
      </c>
      <c r="M6" t="s">
        <v>414</v>
      </c>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B5037-430E-4153-924F-26C0FF4246B4}">
  <dimension ref="A1:M4"/>
  <sheetViews>
    <sheetView workbookViewId="0">
      <selection activeCell="S18" sqref="S18"/>
    </sheetView>
  </sheetViews>
  <sheetFormatPr defaultRowHeight="15" x14ac:dyDescent="0.25"/>
  <cols>
    <col min="1" max="1" width="44.140625" bestFit="1" customWidth="1"/>
    <col min="3" max="3" width="17.42578125" bestFit="1" customWidth="1"/>
    <col min="4" max="4" width="10.85546875" bestFit="1" customWidth="1"/>
  </cols>
  <sheetData>
    <row r="1" spans="1:13" x14ac:dyDescent="0.25">
      <c r="A1" t="s">
        <v>334</v>
      </c>
      <c r="B1" t="s">
        <v>335</v>
      </c>
      <c r="C1" t="s">
        <v>336</v>
      </c>
      <c r="D1" t="s">
        <v>361</v>
      </c>
      <c r="E1">
        <v>2015</v>
      </c>
      <c r="F1">
        <v>2020</v>
      </c>
      <c r="G1">
        <v>2025</v>
      </c>
      <c r="H1">
        <v>2030</v>
      </c>
      <c r="I1">
        <v>2035</v>
      </c>
      <c r="J1">
        <v>2040</v>
      </c>
      <c r="K1">
        <v>2045</v>
      </c>
      <c r="L1">
        <v>2050</v>
      </c>
      <c r="M1" t="s">
        <v>337</v>
      </c>
    </row>
    <row r="2" spans="1:13" x14ac:dyDescent="0.25">
      <c r="A2" t="s">
        <v>353</v>
      </c>
      <c r="B2" t="s">
        <v>339</v>
      </c>
      <c r="C2" t="s">
        <v>420</v>
      </c>
      <c r="D2" t="s">
        <v>30</v>
      </c>
      <c r="E2">
        <v>0</v>
      </c>
      <c r="F2">
        <v>2.5099999999999998</v>
      </c>
      <c r="G2">
        <v>4.4400000000000004</v>
      </c>
      <c r="H2">
        <v>14800</v>
      </c>
      <c r="I2">
        <v>32600</v>
      </c>
      <c r="J2">
        <v>70600</v>
      </c>
      <c r="K2">
        <v>136000</v>
      </c>
      <c r="L2">
        <v>222000</v>
      </c>
      <c r="M2" t="s">
        <v>414</v>
      </c>
    </row>
    <row r="3" spans="1:13" x14ac:dyDescent="0.25">
      <c r="A3" t="s">
        <v>353</v>
      </c>
      <c r="B3" t="s">
        <v>339</v>
      </c>
      <c r="C3" t="s">
        <v>420</v>
      </c>
      <c r="D3" t="s">
        <v>83</v>
      </c>
      <c r="E3">
        <v>0</v>
      </c>
      <c r="F3">
        <v>0.443</v>
      </c>
      <c r="G3">
        <v>0.754</v>
      </c>
      <c r="H3">
        <v>1.96</v>
      </c>
      <c r="I3">
        <v>14700</v>
      </c>
      <c r="J3">
        <v>40800</v>
      </c>
      <c r="K3">
        <v>95200</v>
      </c>
      <c r="L3">
        <v>180000</v>
      </c>
      <c r="M3" t="s">
        <v>414</v>
      </c>
    </row>
    <row r="4" spans="1:13" x14ac:dyDescent="0.25">
      <c r="A4" t="s">
        <v>353</v>
      </c>
      <c r="B4" t="s">
        <v>339</v>
      </c>
      <c r="C4" t="s">
        <v>420</v>
      </c>
      <c r="D4" t="s">
        <v>108</v>
      </c>
      <c r="E4">
        <v>879000</v>
      </c>
      <c r="F4">
        <v>958000</v>
      </c>
      <c r="G4">
        <v>1190000</v>
      </c>
      <c r="H4">
        <v>1350000</v>
      </c>
      <c r="I4">
        <v>1430000</v>
      </c>
      <c r="J4">
        <v>1470000</v>
      </c>
      <c r="K4">
        <v>1440000</v>
      </c>
      <c r="L4">
        <v>1370000</v>
      </c>
      <c r="M4" t="s">
        <v>414</v>
      </c>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E9585-3154-44ED-ABE7-37F0D154A499}">
  <dimension ref="A1:M4"/>
  <sheetViews>
    <sheetView workbookViewId="0">
      <selection activeCell="P17" sqref="P17"/>
    </sheetView>
  </sheetViews>
  <sheetFormatPr defaultRowHeight="15" x14ac:dyDescent="0.25"/>
  <cols>
    <col min="1" max="1" width="44.140625" bestFit="1" customWidth="1"/>
    <col min="3" max="3" width="20.7109375" bestFit="1" customWidth="1"/>
    <col min="4" max="4" width="10.85546875" bestFit="1" customWidth="1"/>
  </cols>
  <sheetData>
    <row r="1" spans="1:13" x14ac:dyDescent="0.25">
      <c r="A1" t="s">
        <v>334</v>
      </c>
      <c r="B1" t="s">
        <v>335</v>
      </c>
      <c r="C1" t="s">
        <v>336</v>
      </c>
      <c r="D1" t="s">
        <v>361</v>
      </c>
      <c r="E1">
        <v>2015</v>
      </c>
      <c r="F1">
        <v>2020</v>
      </c>
      <c r="G1">
        <v>2025</v>
      </c>
      <c r="H1">
        <v>2030</v>
      </c>
      <c r="I1">
        <v>2035</v>
      </c>
      <c r="J1">
        <v>2040</v>
      </c>
      <c r="K1">
        <v>2045</v>
      </c>
      <c r="L1">
        <v>2050</v>
      </c>
      <c r="M1" t="s">
        <v>337</v>
      </c>
    </row>
    <row r="2" spans="1:13" x14ac:dyDescent="0.25">
      <c r="A2" t="s">
        <v>353</v>
      </c>
      <c r="B2" t="s">
        <v>339</v>
      </c>
      <c r="C2" t="s">
        <v>421</v>
      </c>
      <c r="D2" t="s">
        <v>30</v>
      </c>
      <c r="E2">
        <v>0</v>
      </c>
      <c r="F2">
        <v>0</v>
      </c>
      <c r="G2">
        <v>0</v>
      </c>
      <c r="H2">
        <v>0</v>
      </c>
      <c r="I2">
        <v>7.9</v>
      </c>
      <c r="J2">
        <v>53</v>
      </c>
      <c r="K2">
        <v>338</v>
      </c>
      <c r="L2">
        <v>1940</v>
      </c>
      <c r="M2" t="s">
        <v>414</v>
      </c>
    </row>
    <row r="3" spans="1:13" x14ac:dyDescent="0.25">
      <c r="A3" t="s">
        <v>353</v>
      </c>
      <c r="B3" t="s">
        <v>339</v>
      </c>
      <c r="C3" t="s">
        <v>421</v>
      </c>
      <c r="D3" t="s">
        <v>83</v>
      </c>
      <c r="E3">
        <v>0</v>
      </c>
      <c r="F3">
        <v>0</v>
      </c>
      <c r="G3">
        <v>0</v>
      </c>
      <c r="H3">
        <v>0</v>
      </c>
      <c r="I3">
        <v>1.25</v>
      </c>
      <c r="J3">
        <v>20.100000000000001</v>
      </c>
      <c r="K3">
        <v>233</v>
      </c>
      <c r="L3">
        <v>1950</v>
      </c>
      <c r="M3" t="s">
        <v>414</v>
      </c>
    </row>
    <row r="4" spans="1:13" x14ac:dyDescent="0.25">
      <c r="A4" t="s">
        <v>353</v>
      </c>
      <c r="B4" t="s">
        <v>339</v>
      </c>
      <c r="C4" t="s">
        <v>421</v>
      </c>
      <c r="D4" t="s">
        <v>108</v>
      </c>
      <c r="E4">
        <v>381000</v>
      </c>
      <c r="F4">
        <v>413000</v>
      </c>
      <c r="G4">
        <v>476000</v>
      </c>
      <c r="H4">
        <v>530000</v>
      </c>
      <c r="I4">
        <v>571000</v>
      </c>
      <c r="J4">
        <v>612000</v>
      </c>
      <c r="K4">
        <v>653000</v>
      </c>
      <c r="L4">
        <v>691000</v>
      </c>
      <c r="M4" t="s">
        <v>414</v>
      </c>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5C6B7-1D1C-43B5-9C6A-AC3C5D9FCBD0}">
  <dimension ref="A1:M5"/>
  <sheetViews>
    <sheetView workbookViewId="0">
      <selection activeCell="Q19" sqref="Q19"/>
    </sheetView>
  </sheetViews>
  <sheetFormatPr defaultRowHeight="15" x14ac:dyDescent="0.25"/>
  <cols>
    <col min="1" max="1" width="44.140625" bestFit="1" customWidth="1"/>
    <col min="3" max="3" width="11" bestFit="1" customWidth="1"/>
    <col min="4" max="4" width="13.7109375" bestFit="1" customWidth="1"/>
  </cols>
  <sheetData>
    <row r="1" spans="1:13" x14ac:dyDescent="0.25">
      <c r="A1" t="s">
        <v>334</v>
      </c>
      <c r="B1" t="s">
        <v>335</v>
      </c>
      <c r="C1" t="s">
        <v>336</v>
      </c>
      <c r="D1" t="s">
        <v>361</v>
      </c>
      <c r="E1">
        <v>2015</v>
      </c>
      <c r="F1">
        <v>2020</v>
      </c>
      <c r="G1">
        <v>2025</v>
      </c>
      <c r="H1">
        <v>2030</v>
      </c>
      <c r="I1">
        <v>2035</v>
      </c>
      <c r="J1">
        <v>2040</v>
      </c>
      <c r="K1">
        <v>2045</v>
      </c>
      <c r="L1">
        <v>2050</v>
      </c>
      <c r="M1" t="s">
        <v>337</v>
      </c>
    </row>
    <row r="2" spans="1:13" x14ac:dyDescent="0.25">
      <c r="A2" t="s">
        <v>353</v>
      </c>
      <c r="B2" t="s">
        <v>339</v>
      </c>
      <c r="C2" t="s">
        <v>422</v>
      </c>
      <c r="D2" t="s">
        <v>30</v>
      </c>
      <c r="E2">
        <v>0</v>
      </c>
      <c r="F2">
        <v>22100</v>
      </c>
      <c r="G2">
        <v>50300</v>
      </c>
      <c r="H2">
        <v>101000</v>
      </c>
      <c r="I2">
        <v>185000</v>
      </c>
      <c r="J2">
        <v>323000</v>
      </c>
      <c r="K2">
        <v>488000</v>
      </c>
      <c r="L2">
        <v>635000</v>
      </c>
      <c r="M2" t="s">
        <v>417</v>
      </c>
    </row>
    <row r="3" spans="1:13" x14ac:dyDescent="0.25">
      <c r="A3" t="s">
        <v>353</v>
      </c>
      <c r="B3" t="s">
        <v>339</v>
      </c>
      <c r="C3" t="s">
        <v>422</v>
      </c>
      <c r="D3" t="s">
        <v>70</v>
      </c>
      <c r="E3">
        <v>0</v>
      </c>
      <c r="F3">
        <v>17300</v>
      </c>
      <c r="G3">
        <v>52900</v>
      </c>
      <c r="H3">
        <v>92600</v>
      </c>
      <c r="I3">
        <v>171000</v>
      </c>
      <c r="J3">
        <v>302000</v>
      </c>
      <c r="K3">
        <v>459000</v>
      </c>
      <c r="L3">
        <v>599000</v>
      </c>
      <c r="M3" t="s">
        <v>417</v>
      </c>
    </row>
    <row r="4" spans="1:13" x14ac:dyDescent="0.25">
      <c r="A4" t="s">
        <v>353</v>
      </c>
      <c r="B4" t="s">
        <v>339</v>
      </c>
      <c r="C4" t="s">
        <v>422</v>
      </c>
      <c r="D4" t="s">
        <v>415</v>
      </c>
      <c r="E4">
        <v>0</v>
      </c>
      <c r="F4">
        <v>106000</v>
      </c>
      <c r="G4">
        <v>515000</v>
      </c>
      <c r="H4">
        <v>1070000</v>
      </c>
      <c r="I4">
        <v>1220000</v>
      </c>
      <c r="J4">
        <v>1180000</v>
      </c>
      <c r="K4">
        <v>1080000</v>
      </c>
      <c r="L4">
        <v>1010000</v>
      </c>
      <c r="M4" t="s">
        <v>417</v>
      </c>
    </row>
    <row r="5" spans="1:13" x14ac:dyDescent="0.25">
      <c r="A5" t="s">
        <v>353</v>
      </c>
      <c r="B5" t="s">
        <v>339</v>
      </c>
      <c r="C5" t="s">
        <v>422</v>
      </c>
      <c r="D5" t="s">
        <v>108</v>
      </c>
      <c r="E5">
        <v>2160000</v>
      </c>
      <c r="F5">
        <v>2130000</v>
      </c>
      <c r="G5">
        <v>1820000</v>
      </c>
      <c r="H5">
        <v>1380000</v>
      </c>
      <c r="I5">
        <v>1210000</v>
      </c>
      <c r="J5">
        <v>1110000</v>
      </c>
      <c r="K5">
        <v>1010000</v>
      </c>
      <c r="L5">
        <v>949000</v>
      </c>
      <c r="M5" t="s">
        <v>417</v>
      </c>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8EB4C-F746-40DD-A47A-1FBEBA2D82BD}">
  <dimension ref="A1:M5"/>
  <sheetViews>
    <sheetView workbookViewId="0">
      <selection activeCell="R22" sqref="R22"/>
    </sheetView>
  </sheetViews>
  <sheetFormatPr defaultRowHeight="15" x14ac:dyDescent="0.25"/>
  <cols>
    <col min="1" max="1" width="44.140625" bestFit="1" customWidth="1"/>
    <col min="3" max="4" width="13.7109375" bestFit="1" customWidth="1"/>
  </cols>
  <sheetData>
    <row r="1" spans="1:13" x14ac:dyDescent="0.25">
      <c r="A1" t="s">
        <v>334</v>
      </c>
      <c r="B1" t="s">
        <v>335</v>
      </c>
      <c r="C1" t="s">
        <v>336</v>
      </c>
      <c r="D1" t="s">
        <v>361</v>
      </c>
      <c r="E1">
        <v>2015</v>
      </c>
      <c r="F1">
        <v>2020</v>
      </c>
      <c r="G1">
        <v>2025</v>
      </c>
      <c r="H1">
        <v>2030</v>
      </c>
      <c r="I1">
        <v>2035</v>
      </c>
      <c r="J1">
        <v>2040</v>
      </c>
      <c r="K1">
        <v>2045</v>
      </c>
      <c r="L1">
        <v>2050</v>
      </c>
      <c r="M1" t="s">
        <v>337</v>
      </c>
    </row>
    <row r="2" spans="1:13" x14ac:dyDescent="0.25">
      <c r="A2" t="s">
        <v>353</v>
      </c>
      <c r="B2" t="s">
        <v>339</v>
      </c>
      <c r="C2" t="s">
        <v>423</v>
      </c>
      <c r="D2" t="s">
        <v>108</v>
      </c>
      <c r="E2">
        <v>1050000</v>
      </c>
      <c r="F2">
        <v>1040000</v>
      </c>
      <c r="G2">
        <v>869000</v>
      </c>
      <c r="H2">
        <v>622000</v>
      </c>
      <c r="I2">
        <v>556000</v>
      </c>
      <c r="J2">
        <v>568000</v>
      </c>
      <c r="K2">
        <v>596000</v>
      </c>
      <c r="L2">
        <v>639000</v>
      </c>
      <c r="M2" t="s">
        <v>417</v>
      </c>
    </row>
    <row r="3" spans="1:13" x14ac:dyDescent="0.25">
      <c r="A3" t="s">
        <v>353</v>
      </c>
      <c r="B3" t="s">
        <v>339</v>
      </c>
      <c r="C3" t="s">
        <v>423</v>
      </c>
      <c r="D3" t="s">
        <v>30</v>
      </c>
      <c r="E3">
        <v>0</v>
      </c>
      <c r="F3">
        <v>83.4</v>
      </c>
      <c r="G3">
        <v>9.19</v>
      </c>
      <c r="H3">
        <v>415</v>
      </c>
      <c r="I3">
        <v>25500</v>
      </c>
      <c r="J3">
        <v>48500</v>
      </c>
      <c r="K3">
        <v>82600</v>
      </c>
      <c r="L3">
        <v>114000</v>
      </c>
      <c r="M3" t="s">
        <v>417</v>
      </c>
    </row>
    <row r="4" spans="1:13" x14ac:dyDescent="0.25">
      <c r="A4" t="s">
        <v>353</v>
      </c>
      <c r="B4" t="s">
        <v>339</v>
      </c>
      <c r="C4" t="s">
        <v>423</v>
      </c>
      <c r="D4" t="s">
        <v>70</v>
      </c>
      <c r="E4">
        <v>0</v>
      </c>
      <c r="F4">
        <v>672</v>
      </c>
      <c r="G4">
        <v>1110</v>
      </c>
      <c r="H4">
        <v>2810</v>
      </c>
      <c r="I4">
        <v>7350</v>
      </c>
      <c r="J4">
        <v>16400</v>
      </c>
      <c r="K4">
        <v>31100</v>
      </c>
      <c r="L4">
        <v>46800</v>
      </c>
      <c r="M4" t="s">
        <v>417</v>
      </c>
    </row>
    <row r="5" spans="1:13" x14ac:dyDescent="0.25">
      <c r="A5" t="s">
        <v>353</v>
      </c>
      <c r="B5" t="s">
        <v>339</v>
      </c>
      <c r="C5" t="s">
        <v>423</v>
      </c>
      <c r="D5" t="s">
        <v>415</v>
      </c>
      <c r="E5">
        <v>0</v>
      </c>
      <c r="F5">
        <v>87900</v>
      </c>
      <c r="G5">
        <v>383000</v>
      </c>
      <c r="H5">
        <v>758000</v>
      </c>
      <c r="I5">
        <v>948000</v>
      </c>
      <c r="J5">
        <v>1020000</v>
      </c>
      <c r="K5">
        <v>1060000</v>
      </c>
      <c r="L5">
        <v>1130000</v>
      </c>
      <c r="M5" t="s">
        <v>417</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F12FA-2009-4C80-8427-1FD5C1DB01A6}">
  <dimension ref="A1:L28"/>
  <sheetViews>
    <sheetView workbookViewId="0">
      <selection activeCell="M28" sqref="M28"/>
    </sheetView>
  </sheetViews>
  <sheetFormatPr defaultRowHeight="15" x14ac:dyDescent="0.25"/>
  <cols>
    <col min="1" max="1" width="45.42578125" bestFit="1" customWidth="1"/>
    <col min="3" max="3" width="15.42578125" bestFit="1" customWidth="1"/>
  </cols>
  <sheetData>
    <row r="1" spans="1:12" x14ac:dyDescent="0.25">
      <c r="A1" t="s">
        <v>334</v>
      </c>
      <c r="B1" t="s">
        <v>335</v>
      </c>
      <c r="C1" t="s">
        <v>336</v>
      </c>
      <c r="D1">
        <v>2015</v>
      </c>
      <c r="E1">
        <v>2020</v>
      </c>
      <c r="F1">
        <v>2025</v>
      </c>
      <c r="G1">
        <v>2030</v>
      </c>
      <c r="H1">
        <v>2035</v>
      </c>
      <c r="I1">
        <v>2040</v>
      </c>
      <c r="J1">
        <v>2045</v>
      </c>
      <c r="K1">
        <v>2050</v>
      </c>
      <c r="L1" t="s">
        <v>337</v>
      </c>
    </row>
    <row r="2" spans="1:12" x14ac:dyDescent="0.25">
      <c r="A2" t="s">
        <v>338</v>
      </c>
      <c r="B2" t="s">
        <v>339</v>
      </c>
      <c r="C2" t="s">
        <v>340</v>
      </c>
      <c r="D2">
        <v>0.24</v>
      </c>
      <c r="E2">
        <v>0.187</v>
      </c>
      <c r="F2">
        <v>0.214</v>
      </c>
      <c r="G2">
        <v>0.23100000000000001</v>
      </c>
      <c r="H2">
        <v>0.253</v>
      </c>
      <c r="I2">
        <v>0.27500000000000002</v>
      </c>
      <c r="J2">
        <v>0.309</v>
      </c>
      <c r="K2">
        <v>0.36</v>
      </c>
      <c r="L2" t="s">
        <v>60</v>
      </c>
    </row>
    <row r="3" spans="1:12" x14ac:dyDescent="0.25">
      <c r="A3" t="s">
        <v>338</v>
      </c>
      <c r="B3" t="s">
        <v>339</v>
      </c>
      <c r="C3" t="s">
        <v>341</v>
      </c>
      <c r="D3">
        <v>5.3</v>
      </c>
      <c r="E3">
        <v>4.3600000000000003</v>
      </c>
      <c r="F3">
        <v>4.26</v>
      </c>
      <c r="G3">
        <v>4.08</v>
      </c>
      <c r="H3">
        <v>3.83</v>
      </c>
      <c r="I3">
        <v>3.49</v>
      </c>
      <c r="J3">
        <v>2.9</v>
      </c>
      <c r="K3">
        <v>2.0699999999999998</v>
      </c>
      <c r="L3" t="s">
        <v>60</v>
      </c>
    </row>
    <row r="4" spans="1:12" x14ac:dyDescent="0.25">
      <c r="A4" t="s">
        <v>338</v>
      </c>
      <c r="B4" t="s">
        <v>339</v>
      </c>
      <c r="C4" t="s">
        <v>342</v>
      </c>
      <c r="D4">
        <v>4.99</v>
      </c>
      <c r="E4">
        <v>5.55</v>
      </c>
      <c r="F4">
        <v>6</v>
      </c>
      <c r="G4">
        <v>6.79</v>
      </c>
      <c r="H4">
        <v>7.72</v>
      </c>
      <c r="I4">
        <v>8.74</v>
      </c>
      <c r="J4">
        <v>10.1</v>
      </c>
      <c r="K4">
        <v>11.6</v>
      </c>
      <c r="L4" t="s">
        <v>60</v>
      </c>
    </row>
    <row r="5" spans="1:12" x14ac:dyDescent="0.25">
      <c r="A5" t="s">
        <v>338</v>
      </c>
      <c r="B5" t="s">
        <v>339</v>
      </c>
      <c r="C5" t="s">
        <v>343</v>
      </c>
      <c r="D5">
        <v>0.90400000000000003</v>
      </c>
      <c r="E5">
        <v>1.05</v>
      </c>
      <c r="F5">
        <v>1.05</v>
      </c>
      <c r="G5">
        <v>1.05</v>
      </c>
      <c r="H5">
        <v>1.05</v>
      </c>
      <c r="I5">
        <v>1.05</v>
      </c>
      <c r="J5">
        <v>1.04</v>
      </c>
      <c r="K5">
        <v>1.04</v>
      </c>
      <c r="L5" t="s">
        <v>60</v>
      </c>
    </row>
    <row r="6" spans="1:12" x14ac:dyDescent="0.25">
      <c r="A6" t="s">
        <v>338</v>
      </c>
      <c r="B6" t="s">
        <v>339</v>
      </c>
      <c r="C6" t="s">
        <v>344</v>
      </c>
      <c r="D6">
        <v>0</v>
      </c>
      <c r="E6">
        <v>0</v>
      </c>
      <c r="F6">
        <v>3.2699999999999998E-4</v>
      </c>
      <c r="G6">
        <v>4.3200000000000001E-3</v>
      </c>
      <c r="H6">
        <v>7.9799999999999992E-3</v>
      </c>
      <c r="I6">
        <v>1.23E-2</v>
      </c>
      <c r="J6">
        <v>1.6400000000000001E-2</v>
      </c>
      <c r="K6">
        <v>2.1600000000000001E-2</v>
      </c>
      <c r="L6" t="s">
        <v>60</v>
      </c>
    </row>
    <row r="7" spans="1:12" x14ac:dyDescent="0.25">
      <c r="A7" t="s">
        <v>338</v>
      </c>
      <c r="B7" t="s">
        <v>339</v>
      </c>
      <c r="C7" t="s">
        <v>345</v>
      </c>
      <c r="D7">
        <v>0.13900000000000001</v>
      </c>
      <c r="E7">
        <v>6.5699999999999995E-2</v>
      </c>
      <c r="F7">
        <v>0.06</v>
      </c>
      <c r="G7">
        <v>5.0099999999999999E-2</v>
      </c>
      <c r="H7">
        <v>4.65E-2</v>
      </c>
      <c r="I7">
        <v>4.4400000000000002E-2</v>
      </c>
      <c r="J7">
        <v>4.4400000000000002E-2</v>
      </c>
      <c r="K7">
        <v>4.6199999999999998E-2</v>
      </c>
      <c r="L7" t="s">
        <v>60</v>
      </c>
    </row>
    <row r="8" spans="1:12" x14ac:dyDescent="0.25">
      <c r="A8" t="s">
        <v>338</v>
      </c>
      <c r="B8" t="s">
        <v>339</v>
      </c>
      <c r="C8" t="s">
        <v>346</v>
      </c>
      <c r="D8">
        <v>0.11600000000000001</v>
      </c>
      <c r="E8">
        <v>0.60199999999999998</v>
      </c>
      <c r="F8">
        <v>0.998</v>
      </c>
      <c r="G8">
        <v>1.7</v>
      </c>
      <c r="H8">
        <v>2.35</v>
      </c>
      <c r="I8">
        <v>2.98</v>
      </c>
      <c r="J8">
        <v>3.61</v>
      </c>
      <c r="K8">
        <v>3.95</v>
      </c>
      <c r="L8" t="s">
        <v>60</v>
      </c>
    </row>
    <row r="9" spans="1:12" x14ac:dyDescent="0.25">
      <c r="A9" t="s">
        <v>338</v>
      </c>
      <c r="B9" t="s">
        <v>339</v>
      </c>
      <c r="C9" t="s">
        <v>347</v>
      </c>
      <c r="D9">
        <v>0</v>
      </c>
      <c r="E9">
        <v>2.87E-2</v>
      </c>
      <c r="F9">
        <v>6.1100000000000002E-2</v>
      </c>
      <c r="G9">
        <v>0.111</v>
      </c>
      <c r="H9">
        <v>0.124</v>
      </c>
      <c r="I9">
        <v>0.13500000000000001</v>
      </c>
      <c r="J9">
        <v>0.151</v>
      </c>
      <c r="K9">
        <v>0.191</v>
      </c>
      <c r="L9" t="s">
        <v>60</v>
      </c>
    </row>
    <row r="10" spans="1:12" x14ac:dyDescent="0.25">
      <c r="A10" t="s">
        <v>338</v>
      </c>
      <c r="B10" t="s">
        <v>339</v>
      </c>
      <c r="C10" t="s">
        <v>348</v>
      </c>
      <c r="D10">
        <v>0</v>
      </c>
      <c r="E10">
        <v>0</v>
      </c>
      <c r="F10">
        <v>2.52E-2</v>
      </c>
      <c r="G10">
        <v>9.4299999999999995E-2</v>
      </c>
      <c r="H10">
        <v>0.20499999999999999</v>
      </c>
      <c r="I10">
        <v>0.35199999999999998</v>
      </c>
      <c r="J10">
        <v>0.53800000000000003</v>
      </c>
      <c r="K10">
        <v>0.72499999999999998</v>
      </c>
      <c r="L10" t="s">
        <v>60</v>
      </c>
    </row>
    <row r="11" spans="1:12" x14ac:dyDescent="0.25">
      <c r="A11" t="s">
        <v>338</v>
      </c>
      <c r="B11" t="s">
        <v>339</v>
      </c>
      <c r="C11" t="s">
        <v>349</v>
      </c>
      <c r="D11">
        <v>0.69499999999999995</v>
      </c>
      <c r="E11">
        <v>1.26</v>
      </c>
      <c r="F11">
        <v>1.76</v>
      </c>
      <c r="G11">
        <v>2.35</v>
      </c>
      <c r="H11">
        <v>3.01</v>
      </c>
      <c r="I11">
        <v>3.67</v>
      </c>
      <c r="J11">
        <v>4</v>
      </c>
      <c r="K11">
        <v>4.62</v>
      </c>
      <c r="L11" t="s">
        <v>60</v>
      </c>
    </row>
    <row r="12" spans="1:12" x14ac:dyDescent="0.25">
      <c r="A12" t="s">
        <v>338</v>
      </c>
      <c r="B12" t="s">
        <v>339</v>
      </c>
      <c r="C12" t="s">
        <v>350</v>
      </c>
      <c r="D12">
        <v>2.99</v>
      </c>
      <c r="E12">
        <v>2.92</v>
      </c>
      <c r="F12">
        <v>2.79</v>
      </c>
      <c r="G12">
        <v>2.71</v>
      </c>
      <c r="H12">
        <v>2.31</v>
      </c>
      <c r="I12">
        <v>1.89</v>
      </c>
      <c r="J12">
        <v>1.5</v>
      </c>
      <c r="K12">
        <v>1.06</v>
      </c>
      <c r="L12" t="s">
        <v>60</v>
      </c>
    </row>
    <row r="13" spans="1:12" x14ac:dyDescent="0.25">
      <c r="A13" t="s">
        <v>338</v>
      </c>
      <c r="B13" t="s">
        <v>339</v>
      </c>
      <c r="C13" t="s">
        <v>351</v>
      </c>
      <c r="D13">
        <v>1.2800000000000001E-2</v>
      </c>
      <c r="E13">
        <v>4.5400000000000003E-2</v>
      </c>
      <c r="F13">
        <v>7.5600000000000001E-2</v>
      </c>
      <c r="G13">
        <v>0.125</v>
      </c>
      <c r="H13">
        <v>0.17699999999999999</v>
      </c>
      <c r="I13">
        <v>0.23799999999999999</v>
      </c>
      <c r="J13">
        <v>0.33400000000000002</v>
      </c>
      <c r="K13">
        <v>0.39600000000000002</v>
      </c>
      <c r="L13" t="s">
        <v>60</v>
      </c>
    </row>
    <row r="14" spans="1:12" x14ac:dyDescent="0.25">
      <c r="A14" t="s">
        <v>338</v>
      </c>
      <c r="B14" t="s">
        <v>339</v>
      </c>
      <c r="C14" t="s">
        <v>352</v>
      </c>
      <c r="D14">
        <v>6.7400000000000002E-2</v>
      </c>
      <c r="E14">
        <v>6.7400000000000002E-2</v>
      </c>
      <c r="F14">
        <v>6.7400000000000002E-2</v>
      </c>
      <c r="G14">
        <v>6.7400000000000002E-2</v>
      </c>
      <c r="H14">
        <v>6.7400000000000002E-2</v>
      </c>
      <c r="I14">
        <v>6.7400000000000002E-2</v>
      </c>
      <c r="J14">
        <v>6.7400000000000002E-2</v>
      </c>
      <c r="K14">
        <v>6.7400000000000002E-2</v>
      </c>
      <c r="L14" t="s">
        <v>60</v>
      </c>
    </row>
    <row r="15" spans="1:12" x14ac:dyDescent="0.25">
      <c r="A15" t="s">
        <v>353</v>
      </c>
      <c r="B15" t="s">
        <v>339</v>
      </c>
      <c r="C15" t="s">
        <v>354</v>
      </c>
      <c r="D15">
        <v>0</v>
      </c>
      <c r="E15">
        <v>1.65E-4</v>
      </c>
      <c r="F15">
        <v>2.9300000000000002E-4</v>
      </c>
      <c r="G15">
        <v>5.1699999999999999E-4</v>
      </c>
      <c r="H15">
        <v>7.1199999999999996E-4</v>
      </c>
      <c r="I15">
        <v>1.14E-3</v>
      </c>
      <c r="J15">
        <v>1.73E-3</v>
      </c>
      <c r="K15">
        <v>3.8500000000000001E-3</v>
      </c>
      <c r="L15" t="s">
        <v>60</v>
      </c>
    </row>
    <row r="16" spans="1:12" x14ac:dyDescent="0.25">
      <c r="A16" t="s">
        <v>353</v>
      </c>
      <c r="B16" t="s">
        <v>339</v>
      </c>
      <c r="C16" t="s">
        <v>340</v>
      </c>
      <c r="D16">
        <v>0.24</v>
      </c>
      <c r="E16">
        <v>0.189</v>
      </c>
      <c r="F16">
        <v>0.192</v>
      </c>
      <c r="G16">
        <v>0.20100000000000001</v>
      </c>
      <c r="H16">
        <v>0.214</v>
      </c>
      <c r="I16">
        <v>0.23400000000000001</v>
      </c>
      <c r="J16">
        <v>0.25900000000000001</v>
      </c>
      <c r="K16">
        <v>0.30099999999999999</v>
      </c>
      <c r="L16" t="s">
        <v>60</v>
      </c>
    </row>
    <row r="17" spans="1:12" x14ac:dyDescent="0.25">
      <c r="A17" t="s">
        <v>353</v>
      </c>
      <c r="B17" t="s">
        <v>339</v>
      </c>
      <c r="C17" t="s">
        <v>341</v>
      </c>
      <c r="D17">
        <v>5.3</v>
      </c>
      <c r="E17">
        <v>3.21</v>
      </c>
      <c r="F17">
        <v>3.2</v>
      </c>
      <c r="G17">
        <v>2.57</v>
      </c>
      <c r="H17">
        <v>2.3199999999999998</v>
      </c>
      <c r="I17">
        <v>2.1800000000000002</v>
      </c>
      <c r="J17">
        <v>1.99</v>
      </c>
      <c r="K17">
        <v>1.64</v>
      </c>
      <c r="L17" t="s">
        <v>60</v>
      </c>
    </row>
    <row r="18" spans="1:12" x14ac:dyDescent="0.25">
      <c r="A18" t="s">
        <v>353</v>
      </c>
      <c r="B18" t="s">
        <v>339</v>
      </c>
      <c r="C18" t="s">
        <v>342</v>
      </c>
      <c r="D18">
        <v>4.99</v>
      </c>
      <c r="E18">
        <v>6.02</v>
      </c>
      <c r="F18">
        <v>6.37</v>
      </c>
      <c r="G18">
        <v>7.25</v>
      </c>
      <c r="H18">
        <v>8.1999999999999993</v>
      </c>
      <c r="I18">
        <v>9.2200000000000006</v>
      </c>
      <c r="J18">
        <v>10.4</v>
      </c>
      <c r="K18">
        <v>11.9</v>
      </c>
      <c r="L18" t="s">
        <v>60</v>
      </c>
    </row>
    <row r="19" spans="1:12" x14ac:dyDescent="0.25">
      <c r="A19" t="s">
        <v>353</v>
      </c>
      <c r="B19" t="s">
        <v>339</v>
      </c>
      <c r="C19" t="s">
        <v>343</v>
      </c>
      <c r="D19">
        <v>0.90400000000000003</v>
      </c>
      <c r="E19">
        <v>1.05</v>
      </c>
      <c r="F19">
        <v>1.05</v>
      </c>
      <c r="G19">
        <v>1.05</v>
      </c>
      <c r="H19">
        <v>1.05</v>
      </c>
      <c r="I19">
        <v>1.02</v>
      </c>
      <c r="J19">
        <v>1.03</v>
      </c>
      <c r="K19">
        <v>1.04</v>
      </c>
      <c r="L19" t="s">
        <v>60</v>
      </c>
    </row>
    <row r="20" spans="1:12" x14ac:dyDescent="0.25">
      <c r="A20" t="s">
        <v>353</v>
      </c>
      <c r="B20" t="s">
        <v>339</v>
      </c>
      <c r="C20" t="s">
        <v>344</v>
      </c>
      <c r="D20">
        <v>0</v>
      </c>
      <c r="E20">
        <v>0</v>
      </c>
      <c r="F20">
        <v>3.2000000000000003E-4</v>
      </c>
      <c r="G20">
        <v>5.94E-3</v>
      </c>
      <c r="H20">
        <v>1.0500000000000001E-2</v>
      </c>
      <c r="I20">
        <v>1.61E-2</v>
      </c>
      <c r="J20">
        <v>2.0299999999999999E-2</v>
      </c>
      <c r="K20">
        <v>2.5399999999999999E-2</v>
      </c>
      <c r="L20" t="s">
        <v>60</v>
      </c>
    </row>
    <row r="21" spans="1:12" x14ac:dyDescent="0.25">
      <c r="A21" t="s">
        <v>353</v>
      </c>
      <c r="B21" t="s">
        <v>339</v>
      </c>
      <c r="C21" t="s">
        <v>345</v>
      </c>
      <c r="D21">
        <v>0.13900000000000001</v>
      </c>
      <c r="E21">
        <v>6.7699999999999996E-2</v>
      </c>
      <c r="F21">
        <v>6.1699999999999998E-2</v>
      </c>
      <c r="G21">
        <v>5.11E-2</v>
      </c>
      <c r="H21">
        <v>4.7100000000000003E-2</v>
      </c>
      <c r="I21">
        <v>4.65E-2</v>
      </c>
      <c r="J21">
        <v>4.5900000000000003E-2</v>
      </c>
      <c r="K21">
        <v>4.8300000000000003E-2</v>
      </c>
      <c r="L21" t="s">
        <v>60</v>
      </c>
    </row>
    <row r="22" spans="1:12" x14ac:dyDescent="0.25">
      <c r="A22" t="s">
        <v>353</v>
      </c>
      <c r="B22" t="s">
        <v>339</v>
      </c>
      <c r="C22" t="s">
        <v>346</v>
      </c>
      <c r="D22">
        <v>0.11600000000000001</v>
      </c>
      <c r="E22">
        <v>0.67600000000000005</v>
      </c>
      <c r="F22">
        <v>1.07</v>
      </c>
      <c r="G22">
        <v>1.92</v>
      </c>
      <c r="H22">
        <v>2.58</v>
      </c>
      <c r="I22">
        <v>3.16</v>
      </c>
      <c r="J22">
        <v>3.77</v>
      </c>
      <c r="K22">
        <v>4.08</v>
      </c>
      <c r="L22" t="s">
        <v>60</v>
      </c>
    </row>
    <row r="23" spans="1:12" x14ac:dyDescent="0.25">
      <c r="A23" t="s">
        <v>353</v>
      </c>
      <c r="B23" t="s">
        <v>339</v>
      </c>
      <c r="C23" t="s">
        <v>347</v>
      </c>
      <c r="D23">
        <v>0</v>
      </c>
      <c r="E23">
        <v>2.9000000000000001E-2</v>
      </c>
      <c r="F23">
        <v>5.91E-2</v>
      </c>
      <c r="G23">
        <v>9.9299999999999999E-2</v>
      </c>
      <c r="H23">
        <v>0.111</v>
      </c>
      <c r="I23">
        <v>0.13600000000000001</v>
      </c>
      <c r="J23">
        <v>0.155</v>
      </c>
      <c r="K23">
        <v>0.19700000000000001</v>
      </c>
      <c r="L23" t="s">
        <v>60</v>
      </c>
    </row>
    <row r="24" spans="1:12" x14ac:dyDescent="0.25">
      <c r="A24" t="s">
        <v>353</v>
      </c>
      <c r="B24" t="s">
        <v>339</v>
      </c>
      <c r="C24" t="s">
        <v>348</v>
      </c>
      <c r="D24">
        <v>0</v>
      </c>
      <c r="E24">
        <v>0</v>
      </c>
      <c r="F24">
        <v>0.13800000000000001</v>
      </c>
      <c r="G24">
        <v>0.316</v>
      </c>
      <c r="H24">
        <v>0.66200000000000003</v>
      </c>
      <c r="I24">
        <v>0.749</v>
      </c>
      <c r="J24">
        <v>0.93100000000000005</v>
      </c>
      <c r="K24">
        <v>1.06</v>
      </c>
      <c r="L24" t="s">
        <v>60</v>
      </c>
    </row>
    <row r="25" spans="1:12" x14ac:dyDescent="0.25">
      <c r="A25" t="s">
        <v>353</v>
      </c>
      <c r="B25" t="s">
        <v>339</v>
      </c>
      <c r="C25" t="s">
        <v>349</v>
      </c>
      <c r="D25">
        <v>0.69499999999999995</v>
      </c>
      <c r="E25">
        <v>1.7</v>
      </c>
      <c r="F25">
        <v>2.15</v>
      </c>
      <c r="G25">
        <v>2.84</v>
      </c>
      <c r="H25">
        <v>3.38</v>
      </c>
      <c r="I25">
        <v>3.96</v>
      </c>
      <c r="J25">
        <v>4.22</v>
      </c>
      <c r="K25">
        <v>4.62</v>
      </c>
      <c r="L25" t="s">
        <v>60</v>
      </c>
    </row>
    <row r="26" spans="1:12" x14ac:dyDescent="0.25">
      <c r="A26" t="s">
        <v>353</v>
      </c>
      <c r="B26" t="s">
        <v>339</v>
      </c>
      <c r="C26" t="s">
        <v>350</v>
      </c>
      <c r="D26">
        <v>2.99</v>
      </c>
      <c r="E26">
        <v>2.92</v>
      </c>
      <c r="F26">
        <v>2.79</v>
      </c>
      <c r="G26">
        <v>2.73</v>
      </c>
      <c r="H26">
        <v>2.3199999999999998</v>
      </c>
      <c r="I26">
        <v>1.88</v>
      </c>
      <c r="J26">
        <v>1.49</v>
      </c>
      <c r="K26">
        <v>1.1200000000000001</v>
      </c>
      <c r="L26" t="s">
        <v>60</v>
      </c>
    </row>
    <row r="27" spans="1:12" x14ac:dyDescent="0.25">
      <c r="A27" t="s">
        <v>353</v>
      </c>
      <c r="B27" t="s">
        <v>339</v>
      </c>
      <c r="C27" t="s">
        <v>351</v>
      </c>
      <c r="D27">
        <v>1.2800000000000001E-2</v>
      </c>
      <c r="E27">
        <v>4.8899999999999999E-2</v>
      </c>
      <c r="F27">
        <v>7.7600000000000002E-2</v>
      </c>
      <c r="G27">
        <v>0.14099999999999999</v>
      </c>
      <c r="H27">
        <v>0.184</v>
      </c>
      <c r="I27">
        <v>0.25600000000000001</v>
      </c>
      <c r="J27">
        <v>0.35799999999999998</v>
      </c>
      <c r="K27">
        <v>0.42</v>
      </c>
      <c r="L27" t="s">
        <v>60</v>
      </c>
    </row>
    <row r="28" spans="1:12" x14ac:dyDescent="0.25">
      <c r="A28" t="s">
        <v>353</v>
      </c>
      <c r="B28" t="s">
        <v>339</v>
      </c>
      <c r="C28" t="s">
        <v>352</v>
      </c>
      <c r="D28">
        <v>6.7400000000000002E-2</v>
      </c>
      <c r="E28">
        <v>6.7400000000000002E-2</v>
      </c>
      <c r="F28">
        <v>6.7400000000000002E-2</v>
      </c>
      <c r="G28">
        <v>6.7299999999999999E-2</v>
      </c>
      <c r="H28">
        <v>6.7299999999999999E-2</v>
      </c>
      <c r="I28">
        <v>6.7299999999999999E-2</v>
      </c>
      <c r="J28">
        <v>6.7400000000000002E-2</v>
      </c>
      <c r="K28">
        <v>6.7400000000000002E-2</v>
      </c>
      <c r="L28" t="s">
        <v>60</v>
      </c>
    </row>
  </sheetData>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CBD90-0C5F-4A3D-894E-41B48CE1F780}">
  <dimension ref="A1:M5"/>
  <sheetViews>
    <sheetView workbookViewId="0">
      <selection activeCell="R19" sqref="R19"/>
    </sheetView>
  </sheetViews>
  <sheetFormatPr defaultRowHeight="15" x14ac:dyDescent="0.25"/>
  <cols>
    <col min="1" max="1" width="44.140625" bestFit="1" customWidth="1"/>
    <col min="3" max="3" width="17" bestFit="1" customWidth="1"/>
    <col min="4" max="4" width="13.7109375" bestFit="1" customWidth="1"/>
  </cols>
  <sheetData>
    <row r="1" spans="1:13" x14ac:dyDescent="0.25">
      <c r="A1" t="s">
        <v>334</v>
      </c>
      <c r="B1" t="s">
        <v>335</v>
      </c>
      <c r="C1" t="s">
        <v>336</v>
      </c>
      <c r="D1" t="s">
        <v>361</v>
      </c>
      <c r="E1">
        <v>2015</v>
      </c>
      <c r="F1">
        <v>2020</v>
      </c>
      <c r="G1">
        <v>2025</v>
      </c>
      <c r="H1">
        <v>2030</v>
      </c>
      <c r="I1">
        <v>2035</v>
      </c>
      <c r="J1">
        <v>2040</v>
      </c>
      <c r="K1">
        <v>2045</v>
      </c>
      <c r="L1">
        <v>2050</v>
      </c>
      <c r="M1" t="s">
        <v>337</v>
      </c>
    </row>
    <row r="2" spans="1:13" x14ac:dyDescent="0.25">
      <c r="A2" t="s">
        <v>353</v>
      </c>
      <c r="B2" t="s">
        <v>339</v>
      </c>
      <c r="C2" t="s">
        <v>424</v>
      </c>
      <c r="D2" t="s">
        <v>108</v>
      </c>
      <c r="E2">
        <v>13600000</v>
      </c>
      <c r="F2">
        <v>13200000</v>
      </c>
      <c r="G2">
        <v>11100000</v>
      </c>
      <c r="H2">
        <v>7470000</v>
      </c>
      <c r="I2">
        <v>5610000</v>
      </c>
      <c r="J2">
        <v>5570000</v>
      </c>
      <c r="K2">
        <v>5700000</v>
      </c>
      <c r="L2">
        <v>5860000</v>
      </c>
      <c r="M2" t="s">
        <v>417</v>
      </c>
    </row>
    <row r="3" spans="1:13" x14ac:dyDescent="0.25">
      <c r="A3" t="s">
        <v>353</v>
      </c>
      <c r="B3" t="s">
        <v>339</v>
      </c>
      <c r="C3" t="s">
        <v>424</v>
      </c>
      <c r="D3" t="s">
        <v>30</v>
      </c>
      <c r="E3">
        <v>0</v>
      </c>
      <c r="F3">
        <v>4.0200000000000001E-4</v>
      </c>
      <c r="G3">
        <v>8.1700000000000002E-4</v>
      </c>
      <c r="H3">
        <v>1.65</v>
      </c>
      <c r="I3">
        <v>6730</v>
      </c>
      <c r="J3">
        <v>13800</v>
      </c>
      <c r="K3">
        <v>25600</v>
      </c>
      <c r="L3">
        <v>38200</v>
      </c>
      <c r="M3" t="s">
        <v>417</v>
      </c>
    </row>
    <row r="4" spans="1:13" x14ac:dyDescent="0.25">
      <c r="A4" t="s">
        <v>353</v>
      </c>
      <c r="B4" t="s">
        <v>339</v>
      </c>
      <c r="C4" t="s">
        <v>424</v>
      </c>
      <c r="D4" t="s">
        <v>70</v>
      </c>
      <c r="E4">
        <v>0</v>
      </c>
      <c r="F4">
        <v>2470</v>
      </c>
      <c r="G4">
        <v>4490</v>
      </c>
      <c r="H4">
        <v>10200</v>
      </c>
      <c r="I4">
        <v>36600</v>
      </c>
      <c r="J4">
        <v>98000</v>
      </c>
      <c r="K4">
        <v>227000</v>
      </c>
      <c r="L4">
        <v>416000</v>
      </c>
      <c r="M4" t="s">
        <v>417</v>
      </c>
    </row>
    <row r="5" spans="1:13" x14ac:dyDescent="0.25">
      <c r="A5" t="s">
        <v>353</v>
      </c>
      <c r="B5" t="s">
        <v>339</v>
      </c>
      <c r="C5" t="s">
        <v>424</v>
      </c>
      <c r="D5" t="s">
        <v>415</v>
      </c>
      <c r="E5">
        <v>0</v>
      </c>
      <c r="F5">
        <v>759000</v>
      </c>
      <c r="G5">
        <v>3610000</v>
      </c>
      <c r="H5">
        <v>8000000</v>
      </c>
      <c r="I5">
        <v>11000000</v>
      </c>
      <c r="J5">
        <v>11800000</v>
      </c>
      <c r="K5">
        <v>12400000</v>
      </c>
      <c r="L5">
        <v>12900000</v>
      </c>
      <c r="M5" t="s">
        <v>417</v>
      </c>
    </row>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1080E-3D70-4324-B172-0AC57724B9B7}">
  <dimension ref="A1:K2"/>
  <sheetViews>
    <sheetView workbookViewId="0">
      <selection activeCell="O10" sqref="O10"/>
    </sheetView>
  </sheetViews>
  <sheetFormatPr defaultRowHeight="15" x14ac:dyDescent="0.25"/>
  <cols>
    <col min="1" max="1" width="44.140625" bestFit="1" customWidth="1"/>
  </cols>
  <sheetData>
    <row r="1" spans="1:11" x14ac:dyDescent="0.25">
      <c r="A1" t="s">
        <v>334</v>
      </c>
      <c r="B1" t="s">
        <v>335</v>
      </c>
      <c r="C1">
        <v>2015</v>
      </c>
      <c r="D1">
        <v>2020</v>
      </c>
      <c r="E1">
        <v>2025</v>
      </c>
      <c r="F1">
        <v>2030</v>
      </c>
      <c r="G1">
        <v>2035</v>
      </c>
      <c r="H1">
        <v>2040</v>
      </c>
      <c r="I1">
        <v>2045</v>
      </c>
      <c r="J1">
        <v>2050</v>
      </c>
      <c r="K1" t="s">
        <v>337</v>
      </c>
    </row>
    <row r="2" spans="1:11" x14ac:dyDescent="0.25">
      <c r="A2" t="s">
        <v>353</v>
      </c>
      <c r="B2" t="s">
        <v>339</v>
      </c>
      <c r="C2">
        <v>1420</v>
      </c>
      <c r="D2">
        <v>1280</v>
      </c>
      <c r="E2">
        <v>1270</v>
      </c>
      <c r="F2">
        <v>1200</v>
      </c>
      <c r="G2">
        <v>1180</v>
      </c>
      <c r="H2">
        <v>1170</v>
      </c>
      <c r="I2">
        <v>1160</v>
      </c>
      <c r="J2">
        <v>1150</v>
      </c>
      <c r="K2" t="s">
        <v>114</v>
      </c>
    </row>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FF0F6-7085-4B07-9E41-983DD515998A}">
  <dimension ref="A1:M10"/>
  <sheetViews>
    <sheetView workbookViewId="0">
      <selection activeCell="A12" sqref="A12"/>
    </sheetView>
  </sheetViews>
  <sheetFormatPr defaultRowHeight="15" x14ac:dyDescent="0.25"/>
  <cols>
    <col min="1" max="1" width="44.140625" bestFit="1" customWidth="1"/>
    <col min="3" max="3" width="16.85546875" bestFit="1" customWidth="1"/>
  </cols>
  <sheetData>
    <row r="1" spans="1:13" x14ac:dyDescent="0.25">
      <c r="A1" t="s">
        <v>334</v>
      </c>
      <c r="B1" t="s">
        <v>335</v>
      </c>
      <c r="C1" t="s">
        <v>373</v>
      </c>
      <c r="D1">
        <v>2015</v>
      </c>
      <c r="E1">
        <v>2020</v>
      </c>
      <c r="F1">
        <v>2025</v>
      </c>
      <c r="G1">
        <v>2030</v>
      </c>
      <c r="H1">
        <v>2035</v>
      </c>
      <c r="I1">
        <v>2040</v>
      </c>
      <c r="J1">
        <v>2045</v>
      </c>
      <c r="K1">
        <v>2050</v>
      </c>
      <c r="L1" t="s">
        <v>337</v>
      </c>
    </row>
    <row r="2" spans="1:13" x14ac:dyDescent="0.25">
      <c r="A2" s="11" t="s">
        <v>1474</v>
      </c>
      <c r="B2" s="11" t="s">
        <v>339</v>
      </c>
      <c r="C2" s="11" t="s">
        <v>1476</v>
      </c>
      <c r="D2" s="11" t="s">
        <v>425</v>
      </c>
      <c r="E2" s="11">
        <v>-89.4</v>
      </c>
      <c r="F2" s="11">
        <v>-90.1</v>
      </c>
      <c r="G2" s="11">
        <v>-90.9</v>
      </c>
      <c r="H2" s="11">
        <v>-90.5</v>
      </c>
      <c r="I2" s="11">
        <v>-89.8</v>
      </c>
      <c r="J2" s="11">
        <v>-125</v>
      </c>
      <c r="K2" s="11">
        <v>-176</v>
      </c>
      <c r="L2" s="11">
        <v>-224</v>
      </c>
      <c r="M2" s="11" t="s">
        <v>114</v>
      </c>
    </row>
    <row r="3" spans="1:13" x14ac:dyDescent="0.25">
      <c r="A3" s="11" t="s">
        <v>1474</v>
      </c>
      <c r="B3" s="11" t="s">
        <v>339</v>
      </c>
      <c r="C3" s="11" t="s">
        <v>1476</v>
      </c>
      <c r="D3" s="11" t="s">
        <v>374</v>
      </c>
      <c r="E3" s="11">
        <v>58.1</v>
      </c>
      <c r="F3" s="11">
        <v>58.3</v>
      </c>
      <c r="G3" s="11">
        <v>59.6</v>
      </c>
      <c r="H3" s="11">
        <v>60.6</v>
      </c>
      <c r="I3" s="11">
        <v>61.3</v>
      </c>
      <c r="J3" s="11">
        <v>62.1</v>
      </c>
      <c r="K3" s="11">
        <v>61.2</v>
      </c>
      <c r="L3" s="11">
        <v>62.6</v>
      </c>
      <c r="M3" s="11" t="s">
        <v>114</v>
      </c>
    </row>
    <row r="4" spans="1:13" x14ac:dyDescent="0.25">
      <c r="A4" s="11" t="s">
        <v>1474</v>
      </c>
      <c r="B4" s="11" t="s">
        <v>339</v>
      </c>
      <c r="C4" s="11" t="s">
        <v>1476</v>
      </c>
      <c r="D4" s="11" t="s">
        <v>375</v>
      </c>
      <c r="E4" s="11">
        <v>85.6</v>
      </c>
      <c r="F4" s="11">
        <v>85.2</v>
      </c>
      <c r="G4" s="11">
        <v>84.8</v>
      </c>
      <c r="H4" s="11">
        <v>81.3</v>
      </c>
      <c r="I4" s="11">
        <v>75</v>
      </c>
      <c r="J4" s="11">
        <v>70.599999999999994</v>
      </c>
      <c r="K4" s="11">
        <v>67.3</v>
      </c>
      <c r="L4" s="11">
        <v>65.099999999999994</v>
      </c>
      <c r="M4" s="11" t="s">
        <v>114</v>
      </c>
    </row>
    <row r="5" spans="1:13" x14ac:dyDescent="0.25">
      <c r="A5" s="11" t="s">
        <v>1474</v>
      </c>
      <c r="B5" s="11" t="s">
        <v>339</v>
      </c>
      <c r="C5" s="11" t="s">
        <v>1476</v>
      </c>
      <c r="D5" s="11" t="s">
        <v>381</v>
      </c>
      <c r="E5" s="11">
        <v>542</v>
      </c>
      <c r="F5" s="11">
        <v>399</v>
      </c>
      <c r="G5" s="11">
        <v>404</v>
      </c>
      <c r="H5" s="11">
        <v>377</v>
      </c>
      <c r="I5" s="11">
        <v>379</v>
      </c>
      <c r="J5" s="11">
        <v>392</v>
      </c>
      <c r="K5" s="11">
        <v>405</v>
      </c>
      <c r="L5" s="11">
        <v>413</v>
      </c>
      <c r="M5" s="11" t="s">
        <v>114</v>
      </c>
    </row>
    <row r="6" spans="1:13" x14ac:dyDescent="0.25">
      <c r="A6" s="11" t="s">
        <v>1474</v>
      </c>
      <c r="B6" s="11" t="s">
        <v>339</v>
      </c>
      <c r="C6" s="11" t="s">
        <v>1476</v>
      </c>
      <c r="D6" s="11" t="s">
        <v>380</v>
      </c>
      <c r="E6" s="11">
        <v>62.1</v>
      </c>
      <c r="F6" s="11">
        <v>64.2</v>
      </c>
      <c r="G6" s="11">
        <v>63.6</v>
      </c>
      <c r="H6" s="11">
        <v>64</v>
      </c>
      <c r="I6" s="11">
        <v>66.3</v>
      </c>
      <c r="J6" s="11">
        <v>85.6</v>
      </c>
      <c r="K6" s="11">
        <v>114</v>
      </c>
      <c r="L6" s="11">
        <v>140</v>
      </c>
      <c r="M6" s="11" t="s">
        <v>114</v>
      </c>
    </row>
    <row r="7" spans="1:13" x14ac:dyDescent="0.25">
      <c r="A7" s="11" t="s">
        <v>1474</v>
      </c>
      <c r="B7" s="11" t="s">
        <v>339</v>
      </c>
      <c r="C7" s="11" t="s">
        <v>1476</v>
      </c>
      <c r="D7" s="11" t="s">
        <v>376</v>
      </c>
      <c r="E7" s="11">
        <v>220</v>
      </c>
      <c r="F7" s="11">
        <v>234</v>
      </c>
      <c r="G7" s="11">
        <v>248</v>
      </c>
      <c r="H7" s="11">
        <v>262</v>
      </c>
      <c r="I7" s="11">
        <v>274</v>
      </c>
      <c r="J7" s="11">
        <v>287</v>
      </c>
      <c r="K7" s="11">
        <v>300</v>
      </c>
      <c r="L7" s="11">
        <v>310</v>
      </c>
      <c r="M7" s="11" t="s">
        <v>114</v>
      </c>
    </row>
    <row r="8" spans="1:13" x14ac:dyDescent="0.25">
      <c r="A8" s="11" t="s">
        <v>1474</v>
      </c>
      <c r="B8" s="11" t="s">
        <v>339</v>
      </c>
      <c r="C8" s="11" t="s">
        <v>1476</v>
      </c>
      <c r="D8" s="11" t="s">
        <v>377</v>
      </c>
      <c r="E8" s="11">
        <v>108</v>
      </c>
      <c r="F8" s="11">
        <v>113</v>
      </c>
      <c r="G8" s="11">
        <v>116</v>
      </c>
      <c r="H8" s="11">
        <v>116</v>
      </c>
      <c r="I8" s="11">
        <v>116</v>
      </c>
      <c r="J8" s="11">
        <v>119</v>
      </c>
      <c r="K8" s="11">
        <v>118</v>
      </c>
      <c r="L8" s="11">
        <v>117</v>
      </c>
      <c r="M8" s="11" t="s">
        <v>114</v>
      </c>
    </row>
    <row r="9" spans="1:13" x14ac:dyDescent="0.25">
      <c r="A9" s="11" t="s">
        <v>1474</v>
      </c>
      <c r="B9" s="11" t="s">
        <v>339</v>
      </c>
      <c r="C9" s="11" t="s">
        <v>1476</v>
      </c>
      <c r="D9" s="11" t="s">
        <v>378</v>
      </c>
      <c r="E9" s="11">
        <v>150</v>
      </c>
      <c r="F9" s="11">
        <v>157</v>
      </c>
      <c r="G9" s="11">
        <v>161</v>
      </c>
      <c r="H9" s="11">
        <v>155</v>
      </c>
      <c r="I9" s="11">
        <v>141</v>
      </c>
      <c r="J9" s="11">
        <v>139</v>
      </c>
      <c r="K9" s="11">
        <v>137</v>
      </c>
      <c r="L9" s="11">
        <v>135</v>
      </c>
      <c r="M9" s="11" t="s">
        <v>114</v>
      </c>
    </row>
    <row r="10" spans="1:13" x14ac:dyDescent="0.25">
      <c r="A10" s="11" t="s">
        <v>1474</v>
      </c>
      <c r="B10" s="11" t="s">
        <v>339</v>
      </c>
      <c r="C10" s="11" t="s">
        <v>1476</v>
      </c>
      <c r="D10" s="11" t="s">
        <v>379</v>
      </c>
      <c r="E10" s="11">
        <v>280</v>
      </c>
      <c r="F10" s="11">
        <v>268</v>
      </c>
      <c r="G10" s="11">
        <v>233</v>
      </c>
      <c r="H10" s="11">
        <v>191</v>
      </c>
      <c r="I10" s="11">
        <v>165</v>
      </c>
      <c r="J10" s="11">
        <v>152</v>
      </c>
      <c r="K10" s="11">
        <v>148</v>
      </c>
      <c r="L10" s="11">
        <v>149</v>
      </c>
      <c r="M10" s="11" t="s">
        <v>114</v>
      </c>
    </row>
  </sheetData>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61CA8-411F-4526-A7D1-EF2141E28342}">
  <dimension ref="A1:M12"/>
  <sheetViews>
    <sheetView topLeftCell="A24" workbookViewId="0">
      <selection activeCell="A2" sqref="A2:M12"/>
    </sheetView>
  </sheetViews>
  <sheetFormatPr defaultRowHeight="15" x14ac:dyDescent="0.25"/>
  <cols>
    <col min="1" max="1" width="44.140625" bestFit="1" customWidth="1"/>
    <col min="4" max="4" width="18.85546875" bestFit="1" customWidth="1"/>
  </cols>
  <sheetData>
    <row r="1" spans="1:13" x14ac:dyDescent="0.25">
      <c r="A1" t="s">
        <v>334</v>
      </c>
      <c r="B1" t="s">
        <v>335</v>
      </c>
      <c r="C1" t="s">
        <v>426</v>
      </c>
      <c r="D1" t="s">
        <v>427</v>
      </c>
      <c r="E1">
        <v>2015</v>
      </c>
      <c r="F1">
        <v>2020</v>
      </c>
      <c r="G1">
        <v>2025</v>
      </c>
      <c r="H1">
        <v>2030</v>
      </c>
      <c r="I1">
        <v>2035</v>
      </c>
      <c r="J1">
        <v>2040</v>
      </c>
      <c r="K1">
        <v>2045</v>
      </c>
      <c r="L1">
        <v>2050</v>
      </c>
      <c r="M1" t="s">
        <v>337</v>
      </c>
    </row>
    <row r="2" spans="1:13" x14ac:dyDescent="0.25">
      <c r="A2" s="10" t="s">
        <v>1474</v>
      </c>
      <c r="B2" s="10" t="s">
        <v>339</v>
      </c>
      <c r="C2" s="10" t="s">
        <v>428</v>
      </c>
      <c r="D2" s="10" t="s">
        <v>374</v>
      </c>
      <c r="E2" s="10">
        <v>0.16900000000000001</v>
      </c>
      <c r="F2" s="10">
        <v>0.16800000000000001</v>
      </c>
      <c r="G2" s="10">
        <v>0.17</v>
      </c>
      <c r="H2" s="10">
        <v>0.17</v>
      </c>
      <c r="I2" s="10">
        <v>0.16800000000000001</v>
      </c>
      <c r="J2" s="10">
        <v>0.16700000000000001</v>
      </c>
      <c r="K2" s="10">
        <v>0.161</v>
      </c>
      <c r="L2" s="10">
        <v>0.16400000000000001</v>
      </c>
      <c r="M2" s="10" t="s">
        <v>160</v>
      </c>
    </row>
    <row r="3" spans="1:13" x14ac:dyDescent="0.25">
      <c r="A3" s="10" t="s">
        <v>1474</v>
      </c>
      <c r="B3" s="10" t="s">
        <v>339</v>
      </c>
      <c r="C3" s="10" t="s">
        <v>428</v>
      </c>
      <c r="D3" s="10" t="s">
        <v>375</v>
      </c>
      <c r="E3" s="10">
        <v>0.23799999999999999</v>
      </c>
      <c r="F3" s="10">
        <v>0.23699999999999999</v>
      </c>
      <c r="G3" s="10">
        <v>0.23599999999999999</v>
      </c>
      <c r="H3" s="10">
        <v>0.22500000000000001</v>
      </c>
      <c r="I3" s="10">
        <v>0.20699999999999999</v>
      </c>
      <c r="J3" s="10">
        <v>0.193</v>
      </c>
      <c r="K3" s="10">
        <v>0.183</v>
      </c>
      <c r="L3" s="10">
        <v>0.17599999999999999</v>
      </c>
      <c r="M3" s="10" t="s">
        <v>160</v>
      </c>
    </row>
    <row r="4" spans="1:13" x14ac:dyDescent="0.25">
      <c r="A4" s="10" t="s">
        <v>1474</v>
      </c>
      <c r="B4" s="10" t="s">
        <v>339</v>
      </c>
      <c r="C4" s="10" t="s">
        <v>428</v>
      </c>
      <c r="D4" s="10" t="s">
        <v>381</v>
      </c>
      <c r="E4" s="10">
        <v>1.28</v>
      </c>
      <c r="F4" s="10">
        <v>0.61</v>
      </c>
      <c r="G4" s="10">
        <v>0.60899999999999999</v>
      </c>
      <c r="H4" s="10">
        <v>0.51200000000000001</v>
      </c>
      <c r="I4" s="10">
        <v>0.47299999999999998</v>
      </c>
      <c r="J4" s="10">
        <v>0.46</v>
      </c>
      <c r="K4" s="10">
        <v>0.438</v>
      </c>
      <c r="L4" s="10">
        <v>0.39100000000000001</v>
      </c>
      <c r="M4" s="10" t="s">
        <v>160</v>
      </c>
    </row>
    <row r="5" spans="1:13" x14ac:dyDescent="0.25">
      <c r="A5" s="10" t="s">
        <v>1474</v>
      </c>
      <c r="B5" s="10" t="s">
        <v>339</v>
      </c>
      <c r="C5" s="10" t="s">
        <v>428</v>
      </c>
      <c r="D5" s="10" t="s">
        <v>380</v>
      </c>
      <c r="E5" s="10">
        <v>6.4500000000000002E-2</v>
      </c>
      <c r="F5" s="10">
        <v>6.4299999999999996E-2</v>
      </c>
      <c r="G5" s="10">
        <v>6.2700000000000006E-2</v>
      </c>
      <c r="H5" s="10">
        <v>5.91E-2</v>
      </c>
      <c r="I5" s="10">
        <v>5.6500000000000002E-2</v>
      </c>
      <c r="J5" s="10">
        <v>5.4699999999999999E-2</v>
      </c>
      <c r="K5" s="10">
        <v>5.2400000000000002E-2</v>
      </c>
      <c r="L5" s="10">
        <v>5.0700000000000002E-2</v>
      </c>
      <c r="M5" s="10" t="s">
        <v>160</v>
      </c>
    </row>
    <row r="6" spans="1:13" x14ac:dyDescent="0.25">
      <c r="A6" s="10" t="s">
        <v>1474</v>
      </c>
      <c r="B6" s="10" t="s">
        <v>339</v>
      </c>
      <c r="C6" s="10" t="s">
        <v>428</v>
      </c>
      <c r="D6" s="10" t="s">
        <v>429</v>
      </c>
      <c r="E6" s="10">
        <v>0.34499999999999997</v>
      </c>
      <c r="F6" s="10">
        <v>0.26600000000000001</v>
      </c>
      <c r="G6" s="10">
        <v>0.27500000000000002</v>
      </c>
      <c r="H6" s="10">
        <v>0.29599999999999999</v>
      </c>
      <c r="I6" s="10">
        <v>0.316</v>
      </c>
      <c r="J6" s="10">
        <v>0.33600000000000002</v>
      </c>
      <c r="K6" s="10">
        <v>0.35499999999999998</v>
      </c>
      <c r="L6" s="10">
        <v>0.374</v>
      </c>
      <c r="M6" s="10" t="s">
        <v>160</v>
      </c>
    </row>
    <row r="7" spans="1:13" x14ac:dyDescent="0.25">
      <c r="A7" s="10" t="s">
        <v>1474</v>
      </c>
      <c r="B7" s="10" t="s">
        <v>339</v>
      </c>
      <c r="C7" s="10" t="s">
        <v>428</v>
      </c>
      <c r="D7" s="10" t="s">
        <v>376</v>
      </c>
      <c r="E7" s="10">
        <v>1.91</v>
      </c>
      <c r="F7" s="10">
        <v>1.87</v>
      </c>
      <c r="G7" s="10">
        <v>1.91</v>
      </c>
      <c r="H7" s="10">
        <v>1.92</v>
      </c>
      <c r="I7" s="10">
        <v>1.97</v>
      </c>
      <c r="J7" s="10">
        <v>2.02</v>
      </c>
      <c r="K7" s="10">
        <v>2.0699999999999998</v>
      </c>
      <c r="L7" s="10">
        <v>2.09</v>
      </c>
      <c r="M7" s="10" t="s">
        <v>160</v>
      </c>
    </row>
    <row r="8" spans="1:13" x14ac:dyDescent="0.25">
      <c r="A8" s="10" t="s">
        <v>1474</v>
      </c>
      <c r="B8" s="10" t="s">
        <v>339</v>
      </c>
      <c r="C8" s="10" t="s">
        <v>428</v>
      </c>
      <c r="D8" s="10" t="s">
        <v>377</v>
      </c>
      <c r="E8" s="10">
        <v>0.97399999999999998</v>
      </c>
      <c r="F8" s="10">
        <v>0.85099999999999998</v>
      </c>
      <c r="G8" s="10">
        <v>0.68400000000000005</v>
      </c>
      <c r="H8" s="10">
        <v>0.56999999999999995</v>
      </c>
      <c r="I8" s="10">
        <v>0.46600000000000003</v>
      </c>
      <c r="J8" s="10">
        <v>0.41699999999999998</v>
      </c>
      <c r="K8" s="10">
        <v>0.41299999999999998</v>
      </c>
      <c r="L8" s="10">
        <v>0.41</v>
      </c>
      <c r="M8" s="10" t="s">
        <v>160</v>
      </c>
    </row>
    <row r="9" spans="1:13" x14ac:dyDescent="0.25">
      <c r="A9" s="10" t="s">
        <v>1474</v>
      </c>
      <c r="B9" s="10" t="s">
        <v>339</v>
      </c>
      <c r="C9" s="10" t="s">
        <v>428</v>
      </c>
      <c r="D9" s="10" t="s">
        <v>378</v>
      </c>
      <c r="E9" s="10">
        <v>2.4</v>
      </c>
      <c r="F9" s="10">
        <v>1.79</v>
      </c>
      <c r="G9" s="10">
        <v>1.46</v>
      </c>
      <c r="H9" s="10">
        <v>1.2</v>
      </c>
      <c r="I9" s="10">
        <v>0.96699999999999997</v>
      </c>
      <c r="J9" s="10">
        <v>1.03</v>
      </c>
      <c r="K9" s="10">
        <v>1.1000000000000001</v>
      </c>
      <c r="L9" s="10">
        <v>1.21</v>
      </c>
      <c r="M9" s="10" t="s">
        <v>160</v>
      </c>
    </row>
    <row r="10" spans="1:13" x14ac:dyDescent="0.25">
      <c r="A10" s="10" t="s">
        <v>1474</v>
      </c>
      <c r="B10" s="10" t="s">
        <v>339</v>
      </c>
      <c r="C10" s="10" t="s">
        <v>428</v>
      </c>
      <c r="D10" s="10" t="s">
        <v>379</v>
      </c>
      <c r="E10" s="10">
        <v>1.18</v>
      </c>
      <c r="F10" s="10">
        <v>0.78600000000000003</v>
      </c>
      <c r="G10" s="10">
        <v>0.443</v>
      </c>
      <c r="H10" s="10">
        <v>0.23200000000000001</v>
      </c>
      <c r="I10" s="10">
        <v>0.151</v>
      </c>
      <c r="J10" s="10">
        <v>0.121</v>
      </c>
      <c r="K10" s="10">
        <v>0.111</v>
      </c>
      <c r="L10" s="10">
        <v>0.109</v>
      </c>
      <c r="M10" s="10" t="s">
        <v>160</v>
      </c>
    </row>
    <row r="11" spans="1:13" x14ac:dyDescent="0.25">
      <c r="A11" s="10" t="s">
        <v>1474</v>
      </c>
      <c r="B11" s="10" t="s">
        <v>339</v>
      </c>
      <c r="C11" s="10" t="s">
        <v>428</v>
      </c>
      <c r="D11" s="10" t="s">
        <v>430</v>
      </c>
      <c r="E11" s="10">
        <v>5.2200000000000003E-2</v>
      </c>
      <c r="F11" s="10">
        <v>3.8199999999999998E-2</v>
      </c>
      <c r="G11" s="10">
        <v>3.8300000000000001E-2</v>
      </c>
      <c r="H11" s="10">
        <v>3.95E-2</v>
      </c>
      <c r="I11" s="10">
        <v>4.07E-2</v>
      </c>
      <c r="J11" s="10">
        <v>4.19E-2</v>
      </c>
      <c r="K11" s="10">
        <v>4.2900000000000001E-2</v>
      </c>
      <c r="L11" s="10">
        <v>4.3900000000000002E-2</v>
      </c>
      <c r="M11" s="10" t="s">
        <v>160</v>
      </c>
    </row>
    <row r="12" spans="1:13" x14ac:dyDescent="0.25">
      <c r="A12" s="10" t="s">
        <v>1474</v>
      </c>
      <c r="B12" s="10" t="s">
        <v>339</v>
      </c>
      <c r="C12" s="10" t="s">
        <v>428</v>
      </c>
      <c r="D12" s="10" t="s">
        <v>1475</v>
      </c>
      <c r="E12" s="10">
        <v>0.81499999999999995</v>
      </c>
      <c r="F12" s="10">
        <v>0.64600000000000002</v>
      </c>
      <c r="G12" s="10">
        <v>0.73099999999999998</v>
      </c>
      <c r="H12" s="10">
        <v>0.73</v>
      </c>
      <c r="I12" s="10">
        <v>0.755</v>
      </c>
      <c r="J12" s="10">
        <v>0.80800000000000005</v>
      </c>
      <c r="K12" s="10">
        <v>0.85399999999999998</v>
      </c>
      <c r="L12" s="10">
        <v>0.873</v>
      </c>
      <c r="M12" s="10" t="s">
        <v>160</v>
      </c>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A8B8D-EC64-4154-B070-8DF223BAF43A}">
  <dimension ref="A1:M12"/>
  <sheetViews>
    <sheetView workbookViewId="0">
      <selection activeCell="A2" sqref="A2:M12"/>
    </sheetView>
  </sheetViews>
  <sheetFormatPr defaultRowHeight="15" x14ac:dyDescent="0.25"/>
  <cols>
    <col min="1" max="1" width="44.140625" bestFit="1" customWidth="1"/>
    <col min="4" max="4" width="18.85546875" bestFit="1" customWidth="1"/>
  </cols>
  <sheetData>
    <row r="1" spans="1:13" x14ac:dyDescent="0.25">
      <c r="A1" t="s">
        <v>334</v>
      </c>
      <c r="B1" t="s">
        <v>335</v>
      </c>
      <c r="C1" t="s">
        <v>426</v>
      </c>
      <c r="D1" t="s">
        <v>427</v>
      </c>
      <c r="E1">
        <v>2015</v>
      </c>
      <c r="F1">
        <v>2020</v>
      </c>
      <c r="G1">
        <v>2025</v>
      </c>
      <c r="H1">
        <v>2030</v>
      </c>
      <c r="I1">
        <v>2035</v>
      </c>
      <c r="J1">
        <v>2040</v>
      </c>
      <c r="K1">
        <v>2045</v>
      </c>
      <c r="L1">
        <v>2050</v>
      </c>
      <c r="M1" t="s">
        <v>337</v>
      </c>
    </row>
    <row r="2" spans="1:13" x14ac:dyDescent="0.25">
      <c r="A2" s="10" t="s">
        <v>1474</v>
      </c>
      <c r="B2" s="10" t="s">
        <v>339</v>
      </c>
      <c r="C2" s="10" t="s">
        <v>432</v>
      </c>
      <c r="D2" s="10" t="s">
        <v>374</v>
      </c>
      <c r="E2" s="10">
        <v>4.5900000000000003E-2</v>
      </c>
      <c r="F2" s="10">
        <v>3.8399999999999997E-2</v>
      </c>
      <c r="G2" s="10">
        <v>3.5200000000000002E-2</v>
      </c>
      <c r="H2" s="10">
        <v>3.1199999999999999E-2</v>
      </c>
      <c r="I2" s="10">
        <v>2.7E-2</v>
      </c>
      <c r="J2" s="10">
        <v>2.3199999999999998E-2</v>
      </c>
      <c r="K2" s="10">
        <v>1.5800000000000002E-2</v>
      </c>
      <c r="L2" s="10">
        <v>1.61E-2</v>
      </c>
      <c r="M2" s="10" t="s">
        <v>160</v>
      </c>
    </row>
    <row r="3" spans="1:13" x14ac:dyDescent="0.25">
      <c r="A3" s="10" t="s">
        <v>1474</v>
      </c>
      <c r="B3" s="10" t="s">
        <v>339</v>
      </c>
      <c r="C3" s="10" t="s">
        <v>432</v>
      </c>
      <c r="D3" s="10" t="s">
        <v>375</v>
      </c>
      <c r="E3" s="10">
        <v>5.8000000000000003E-2</v>
      </c>
      <c r="F3" s="10">
        <v>5.2999999999999999E-2</v>
      </c>
      <c r="G3" s="10">
        <v>5.0299999999999997E-2</v>
      </c>
      <c r="H3" s="10">
        <v>4.6600000000000003E-2</v>
      </c>
      <c r="I3" s="10">
        <v>4.1399999999999999E-2</v>
      </c>
      <c r="J3" s="10">
        <v>3.6900000000000002E-2</v>
      </c>
      <c r="K3" s="10">
        <v>3.2399999999999998E-2</v>
      </c>
      <c r="L3" s="10">
        <v>2.8000000000000001E-2</v>
      </c>
      <c r="M3" s="10" t="s">
        <v>160</v>
      </c>
    </row>
    <row r="4" spans="1:13" x14ac:dyDescent="0.25">
      <c r="A4" s="10" t="s">
        <v>1474</v>
      </c>
      <c r="B4" s="10" t="s">
        <v>339</v>
      </c>
      <c r="C4" s="10" t="s">
        <v>432</v>
      </c>
      <c r="D4" s="10" t="s">
        <v>381</v>
      </c>
      <c r="E4" s="10">
        <v>2.39</v>
      </c>
      <c r="F4" s="10">
        <v>0.82499999999999996</v>
      </c>
      <c r="G4" s="10">
        <v>0.81899999999999995</v>
      </c>
      <c r="H4" s="10">
        <v>0.65900000000000003</v>
      </c>
      <c r="I4" s="10">
        <v>0.6</v>
      </c>
      <c r="J4" s="10">
        <v>0.57399999999999995</v>
      </c>
      <c r="K4" s="10">
        <v>0.53500000000000003</v>
      </c>
      <c r="L4" s="10">
        <v>0.442</v>
      </c>
      <c r="M4" s="10" t="s">
        <v>160</v>
      </c>
    </row>
    <row r="5" spans="1:13" x14ac:dyDescent="0.25">
      <c r="A5" s="10" t="s">
        <v>1474</v>
      </c>
      <c r="B5" s="10" t="s">
        <v>339</v>
      </c>
      <c r="C5" s="10" t="s">
        <v>432</v>
      </c>
      <c r="D5" s="10" t="s">
        <v>380</v>
      </c>
      <c r="E5" s="10">
        <v>5.3499999999999999E-2</v>
      </c>
      <c r="F5" s="10">
        <v>5.3100000000000001E-2</v>
      </c>
      <c r="G5" s="10">
        <v>5.1799999999999999E-2</v>
      </c>
      <c r="H5" s="10">
        <v>4.9000000000000002E-2</v>
      </c>
      <c r="I5" s="10">
        <v>4.6899999999999997E-2</v>
      </c>
      <c r="J5" s="10">
        <v>4.5100000000000001E-2</v>
      </c>
      <c r="K5" s="10">
        <v>4.2799999999999998E-2</v>
      </c>
      <c r="L5" s="10">
        <v>4.1099999999999998E-2</v>
      </c>
      <c r="M5" s="10" t="s">
        <v>160</v>
      </c>
    </row>
    <row r="6" spans="1:13" x14ac:dyDescent="0.25">
      <c r="A6" s="10" t="s">
        <v>1474</v>
      </c>
      <c r="B6" s="10" t="s">
        <v>339</v>
      </c>
      <c r="C6" s="10" t="s">
        <v>432</v>
      </c>
      <c r="D6" s="10" t="s">
        <v>429</v>
      </c>
      <c r="E6" s="10">
        <v>0.32100000000000001</v>
      </c>
      <c r="F6" s="10">
        <v>0.247</v>
      </c>
      <c r="G6" s="10">
        <v>0.25600000000000001</v>
      </c>
      <c r="H6" s="10">
        <v>0.27600000000000002</v>
      </c>
      <c r="I6" s="10">
        <v>0.29499999999999998</v>
      </c>
      <c r="J6" s="10">
        <v>0.314</v>
      </c>
      <c r="K6" s="10">
        <v>0.33200000000000002</v>
      </c>
      <c r="L6" s="10">
        <v>0.35</v>
      </c>
      <c r="M6" s="10" t="s">
        <v>160</v>
      </c>
    </row>
    <row r="7" spans="1:13" x14ac:dyDescent="0.25">
      <c r="A7" s="10" t="s">
        <v>1474</v>
      </c>
      <c r="B7" s="10" t="s">
        <v>339</v>
      </c>
      <c r="C7" s="10" t="s">
        <v>432</v>
      </c>
      <c r="D7" s="10" t="s">
        <v>376</v>
      </c>
      <c r="E7" s="10">
        <v>0.53200000000000003</v>
      </c>
      <c r="F7" s="10">
        <v>0.56699999999999995</v>
      </c>
      <c r="G7" s="10">
        <v>0.59499999999999997</v>
      </c>
      <c r="H7" s="10">
        <v>0.624</v>
      </c>
      <c r="I7" s="10">
        <v>0.65100000000000002</v>
      </c>
      <c r="J7" s="10">
        <v>0.68300000000000005</v>
      </c>
      <c r="K7" s="10">
        <v>0.71199999999999997</v>
      </c>
      <c r="L7" s="10">
        <v>0.73899999999999999</v>
      </c>
      <c r="M7" s="10" t="s">
        <v>160</v>
      </c>
    </row>
    <row r="8" spans="1:13" x14ac:dyDescent="0.25">
      <c r="A8" s="10" t="s">
        <v>1474</v>
      </c>
      <c r="B8" s="10" t="s">
        <v>339</v>
      </c>
      <c r="C8" s="10" t="s">
        <v>432</v>
      </c>
      <c r="D8" s="10" t="s">
        <v>377</v>
      </c>
      <c r="E8" s="10">
        <v>1.9800000000000002E-2</v>
      </c>
      <c r="F8" s="10">
        <v>2.1299999999999999E-2</v>
      </c>
      <c r="G8" s="10">
        <v>2.2200000000000001E-2</v>
      </c>
      <c r="H8" s="10">
        <v>2.1999999999999999E-2</v>
      </c>
      <c r="I8" s="10">
        <v>2.1999999999999999E-2</v>
      </c>
      <c r="J8" s="10">
        <v>2.2599999999999999E-2</v>
      </c>
      <c r="K8" s="10">
        <v>2.2800000000000001E-2</v>
      </c>
      <c r="L8" s="10">
        <v>2.2499999999999999E-2</v>
      </c>
      <c r="M8" s="10" t="s">
        <v>160</v>
      </c>
    </row>
    <row r="9" spans="1:13" x14ac:dyDescent="0.25">
      <c r="A9" s="10" t="s">
        <v>1474</v>
      </c>
      <c r="B9" s="10" t="s">
        <v>339</v>
      </c>
      <c r="C9" s="10" t="s">
        <v>432</v>
      </c>
      <c r="D9" s="10" t="s">
        <v>378</v>
      </c>
      <c r="E9" s="10">
        <v>1.89E-3</v>
      </c>
      <c r="F9" s="10">
        <v>1.7799999999999999E-3</v>
      </c>
      <c r="G9" s="10">
        <v>1.7099999999999999E-3</v>
      </c>
      <c r="H9" s="10">
        <v>1.6199999999999999E-3</v>
      </c>
      <c r="I9" s="10">
        <v>1.58E-3</v>
      </c>
      <c r="J9" s="10">
        <v>1.64E-3</v>
      </c>
      <c r="K9" s="10">
        <v>1.73E-3</v>
      </c>
      <c r="L9" s="10">
        <v>1.82E-3</v>
      </c>
      <c r="M9" s="10" t="s">
        <v>160</v>
      </c>
    </row>
    <row r="10" spans="1:13" x14ac:dyDescent="0.25">
      <c r="A10" s="10" t="s">
        <v>1474</v>
      </c>
      <c r="B10" s="10" t="s">
        <v>339</v>
      </c>
      <c r="C10" s="10" t="s">
        <v>432</v>
      </c>
      <c r="D10" s="10" t="s">
        <v>379</v>
      </c>
      <c r="E10" s="10">
        <v>2.3E-2</v>
      </c>
      <c r="F10" s="10">
        <v>1.6500000000000001E-2</v>
      </c>
      <c r="G10" s="10">
        <v>1.0999999999999999E-2</v>
      </c>
      <c r="H10" s="10">
        <v>7.2100000000000003E-3</v>
      </c>
      <c r="I10" s="10">
        <v>5.6600000000000001E-3</v>
      </c>
      <c r="J10" s="10">
        <v>5.0800000000000003E-3</v>
      </c>
      <c r="K10" s="10">
        <v>4.8999999999999998E-3</v>
      </c>
      <c r="L10" s="10">
        <v>4.9300000000000004E-3</v>
      </c>
      <c r="M10" s="10" t="s">
        <v>160</v>
      </c>
    </row>
    <row r="11" spans="1:13" x14ac:dyDescent="0.25">
      <c r="A11" s="10" t="s">
        <v>1474</v>
      </c>
      <c r="B11" s="10" t="s">
        <v>339</v>
      </c>
      <c r="C11" s="10" t="s">
        <v>432</v>
      </c>
      <c r="D11" s="10" t="s">
        <v>430</v>
      </c>
      <c r="E11" s="10">
        <v>1.3299999999999999E-2</v>
      </c>
      <c r="F11" s="10">
        <v>9.6900000000000007E-3</v>
      </c>
      <c r="G11" s="10">
        <v>9.7199999999999995E-3</v>
      </c>
      <c r="H11" s="10">
        <v>0.01</v>
      </c>
      <c r="I11" s="10">
        <v>1.03E-2</v>
      </c>
      <c r="J11" s="10">
        <v>1.06E-2</v>
      </c>
      <c r="K11" s="10">
        <v>1.09E-2</v>
      </c>
      <c r="L11" s="10">
        <v>1.12E-2</v>
      </c>
      <c r="M11" s="10" t="s">
        <v>160</v>
      </c>
    </row>
    <row r="12" spans="1:13" x14ac:dyDescent="0.25">
      <c r="A12" s="10" t="s">
        <v>1474</v>
      </c>
      <c r="B12" s="10" t="s">
        <v>339</v>
      </c>
      <c r="C12" s="10" t="s">
        <v>432</v>
      </c>
      <c r="D12" s="10" t="s">
        <v>1475</v>
      </c>
      <c r="E12" s="10">
        <v>9.5500000000000002E-2</v>
      </c>
      <c r="F12" s="10">
        <v>6.4000000000000001E-2</v>
      </c>
      <c r="G12" s="10">
        <v>7.22E-2</v>
      </c>
      <c r="H12" s="10">
        <v>6.7100000000000007E-2</v>
      </c>
      <c r="I12" s="10">
        <v>6.6199999999999995E-2</v>
      </c>
      <c r="J12" s="10">
        <v>6.8400000000000002E-2</v>
      </c>
      <c r="K12" s="10">
        <v>6.8900000000000003E-2</v>
      </c>
      <c r="L12" s="10">
        <v>6.5799999999999997E-2</v>
      </c>
      <c r="M12" s="10" t="s">
        <v>160</v>
      </c>
    </row>
  </sheetData>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CA19F-5DAD-4D93-ADEC-DBECA1A1752D}">
  <dimension ref="A1:M11"/>
  <sheetViews>
    <sheetView workbookViewId="0">
      <selection activeCell="A13" sqref="A13"/>
    </sheetView>
  </sheetViews>
  <sheetFormatPr defaultRowHeight="15" x14ac:dyDescent="0.25"/>
  <cols>
    <col min="1" max="1" width="44.140625" bestFit="1" customWidth="1"/>
    <col min="4" max="4" width="18.85546875" bestFit="1" customWidth="1"/>
  </cols>
  <sheetData>
    <row r="1" spans="1:13" x14ac:dyDescent="0.25">
      <c r="A1" t="s">
        <v>334</v>
      </c>
      <c r="B1" t="s">
        <v>335</v>
      </c>
      <c r="C1" t="s">
        <v>426</v>
      </c>
      <c r="D1" t="s">
        <v>427</v>
      </c>
      <c r="E1">
        <v>2015</v>
      </c>
      <c r="F1">
        <v>2020</v>
      </c>
      <c r="G1">
        <v>2025</v>
      </c>
      <c r="H1">
        <v>2030</v>
      </c>
      <c r="I1">
        <v>2035</v>
      </c>
      <c r="J1">
        <v>2040</v>
      </c>
      <c r="K1">
        <v>2045</v>
      </c>
      <c r="L1">
        <v>2050</v>
      </c>
      <c r="M1" t="s">
        <v>337</v>
      </c>
    </row>
    <row r="2" spans="1:13" x14ac:dyDescent="0.25">
      <c r="A2" s="10" t="s">
        <v>1474</v>
      </c>
      <c r="B2" s="10" t="s">
        <v>339</v>
      </c>
      <c r="C2" s="10" t="s">
        <v>433</v>
      </c>
      <c r="D2" s="10" t="s">
        <v>374</v>
      </c>
      <c r="E2" s="10">
        <v>2.0799999999999999E-2</v>
      </c>
      <c r="F2" s="10">
        <v>1.9699999999999999E-2</v>
      </c>
      <c r="G2" s="10">
        <v>0.02</v>
      </c>
      <c r="H2" s="10">
        <v>2.1000000000000001E-2</v>
      </c>
      <c r="I2" s="10">
        <v>2.2800000000000001E-2</v>
      </c>
      <c r="J2" s="10">
        <v>2.4299999999999999E-2</v>
      </c>
      <c r="K2" s="10">
        <v>2.5499999999999998E-2</v>
      </c>
      <c r="L2" s="10">
        <v>2.6499999999999999E-2</v>
      </c>
      <c r="M2" s="10" t="s">
        <v>160</v>
      </c>
    </row>
    <row r="3" spans="1:13" x14ac:dyDescent="0.25">
      <c r="A3" s="10" t="s">
        <v>1474</v>
      </c>
      <c r="B3" s="10" t="s">
        <v>339</v>
      </c>
      <c r="C3" s="10" t="s">
        <v>433</v>
      </c>
      <c r="D3" s="10" t="s">
        <v>375</v>
      </c>
      <c r="E3" s="10">
        <v>0.30599999999999999</v>
      </c>
      <c r="F3" s="10">
        <v>0.28399999999999997</v>
      </c>
      <c r="G3" s="10">
        <v>0.27300000000000002</v>
      </c>
      <c r="H3" s="10">
        <v>0.25900000000000001</v>
      </c>
      <c r="I3" s="10">
        <v>0.24299999999999999</v>
      </c>
      <c r="J3" s="10">
        <v>0.22600000000000001</v>
      </c>
      <c r="K3" s="10">
        <v>0.21099999999999999</v>
      </c>
      <c r="L3" s="10">
        <v>0.20100000000000001</v>
      </c>
      <c r="M3" s="10" t="s">
        <v>160</v>
      </c>
    </row>
    <row r="4" spans="1:13" x14ac:dyDescent="0.25">
      <c r="A4" s="10" t="s">
        <v>1474</v>
      </c>
      <c r="B4" s="10" t="s">
        <v>339</v>
      </c>
      <c r="C4" s="10" t="s">
        <v>433</v>
      </c>
      <c r="D4" s="10" t="s">
        <v>381</v>
      </c>
      <c r="E4" s="10">
        <v>0.11600000000000001</v>
      </c>
      <c r="F4" s="10">
        <v>7.0499999999999993E-2</v>
      </c>
      <c r="G4" s="10">
        <v>7.0000000000000007E-2</v>
      </c>
      <c r="H4" s="10">
        <v>5.16E-2</v>
      </c>
      <c r="I4" s="10">
        <v>4.1000000000000002E-2</v>
      </c>
      <c r="J4" s="10">
        <v>3.8300000000000001E-2</v>
      </c>
      <c r="K4" s="10">
        <v>3.49E-2</v>
      </c>
      <c r="L4" s="10">
        <v>2.8899999999999999E-2</v>
      </c>
      <c r="M4" s="10" t="s">
        <v>160</v>
      </c>
    </row>
    <row r="5" spans="1:13" x14ac:dyDescent="0.25">
      <c r="A5" s="10" t="s">
        <v>1474</v>
      </c>
      <c r="B5" s="10" t="s">
        <v>339</v>
      </c>
      <c r="C5" s="10" t="s">
        <v>433</v>
      </c>
      <c r="D5" s="10" t="s">
        <v>380</v>
      </c>
      <c r="E5" s="10">
        <v>1.5599999999999999E-2</v>
      </c>
      <c r="F5" s="10">
        <v>1.5599999999999999E-2</v>
      </c>
      <c r="G5" s="10">
        <v>1.52E-2</v>
      </c>
      <c r="H5" s="10">
        <v>1.43E-2</v>
      </c>
      <c r="I5" s="10">
        <v>1.37E-2</v>
      </c>
      <c r="J5" s="10">
        <v>1.3299999999999999E-2</v>
      </c>
      <c r="K5" s="10">
        <v>1.2699999999999999E-2</v>
      </c>
      <c r="L5" s="10">
        <v>1.23E-2</v>
      </c>
      <c r="M5" s="10" t="s">
        <v>160</v>
      </c>
    </row>
    <row r="6" spans="1:13" x14ac:dyDescent="0.25">
      <c r="A6" s="10" t="s">
        <v>1474</v>
      </c>
      <c r="B6" s="10" t="s">
        <v>339</v>
      </c>
      <c r="C6" s="10" t="s">
        <v>433</v>
      </c>
      <c r="D6" s="10" t="s">
        <v>429</v>
      </c>
      <c r="E6" s="10">
        <v>0.41</v>
      </c>
      <c r="F6" s="10">
        <v>0.316</v>
      </c>
      <c r="G6" s="10">
        <v>0.33100000000000002</v>
      </c>
      <c r="H6" s="10">
        <v>0.35599999999999998</v>
      </c>
      <c r="I6" s="10">
        <v>0.38100000000000001</v>
      </c>
      <c r="J6" s="10">
        <v>0.40600000000000003</v>
      </c>
      <c r="K6" s="10">
        <v>0.43</v>
      </c>
      <c r="L6" s="10">
        <v>0.45400000000000001</v>
      </c>
      <c r="M6" s="10" t="s">
        <v>160</v>
      </c>
    </row>
    <row r="7" spans="1:13" x14ac:dyDescent="0.25">
      <c r="A7" s="10" t="s">
        <v>1474</v>
      </c>
      <c r="B7" s="10" t="s">
        <v>339</v>
      </c>
      <c r="C7" s="10" t="s">
        <v>433</v>
      </c>
      <c r="D7" s="10" t="s">
        <v>376</v>
      </c>
      <c r="E7" s="10">
        <v>0.30599999999999999</v>
      </c>
      <c r="F7" s="10">
        <v>0.30299999999999999</v>
      </c>
      <c r="G7" s="10">
        <v>0.308</v>
      </c>
      <c r="H7" s="10">
        <v>0.312</v>
      </c>
      <c r="I7" s="10">
        <v>0.317</v>
      </c>
      <c r="J7" s="10">
        <v>0.32400000000000001</v>
      </c>
      <c r="K7" s="10">
        <v>0.33</v>
      </c>
      <c r="L7" s="10">
        <v>0.33</v>
      </c>
      <c r="M7" s="10" t="s">
        <v>160</v>
      </c>
    </row>
    <row r="8" spans="1:13" x14ac:dyDescent="0.25">
      <c r="A8" s="10" t="s">
        <v>1474</v>
      </c>
      <c r="B8" s="10" t="s">
        <v>339</v>
      </c>
      <c r="C8" s="10" t="s">
        <v>433</v>
      </c>
      <c r="D8" s="10" t="s">
        <v>377</v>
      </c>
      <c r="E8" s="10">
        <v>3.1899999999999998E-2</v>
      </c>
      <c r="F8" s="10">
        <v>2.8000000000000001E-2</v>
      </c>
      <c r="G8" s="10">
        <v>2.3699999999999999E-2</v>
      </c>
      <c r="H8" s="10">
        <v>2.01E-2</v>
      </c>
      <c r="I8" s="10">
        <v>1.7399999999999999E-2</v>
      </c>
      <c r="J8" s="10">
        <v>1.6E-2</v>
      </c>
      <c r="K8" s="10">
        <v>1.5800000000000002E-2</v>
      </c>
      <c r="L8" s="10">
        <v>1.54E-2</v>
      </c>
      <c r="M8" s="10" t="s">
        <v>160</v>
      </c>
    </row>
    <row r="9" spans="1:13" x14ac:dyDescent="0.25">
      <c r="A9" s="10" t="s">
        <v>1474</v>
      </c>
      <c r="B9" s="10" t="s">
        <v>339</v>
      </c>
      <c r="C9" s="10" t="s">
        <v>433</v>
      </c>
      <c r="D9" s="10" t="s">
        <v>378</v>
      </c>
      <c r="E9" s="10">
        <v>9.8599999999999993E-2</v>
      </c>
      <c r="F9" s="10">
        <v>6.6100000000000006E-2</v>
      </c>
      <c r="G9" s="10">
        <v>4.6800000000000001E-2</v>
      </c>
      <c r="H9" s="10">
        <v>3.0300000000000001E-2</v>
      </c>
      <c r="I9" s="10">
        <v>1.43E-2</v>
      </c>
      <c r="J9" s="10">
        <v>1.54E-2</v>
      </c>
      <c r="K9" s="10">
        <v>1.6400000000000001E-2</v>
      </c>
      <c r="L9" s="10">
        <v>1.78E-2</v>
      </c>
      <c r="M9" s="10" t="s">
        <v>160</v>
      </c>
    </row>
    <row r="10" spans="1:13" x14ac:dyDescent="0.25">
      <c r="A10" s="10" t="s">
        <v>1474</v>
      </c>
      <c r="B10" s="10" t="s">
        <v>339</v>
      </c>
      <c r="C10" s="10" t="s">
        <v>433</v>
      </c>
      <c r="D10" s="10" t="s">
        <v>379</v>
      </c>
      <c r="E10" s="10">
        <v>3.3099999999999997E-2</v>
      </c>
      <c r="F10" s="10">
        <v>3.15E-2</v>
      </c>
      <c r="G10" s="10">
        <v>3.15E-2</v>
      </c>
      <c r="H10" s="10">
        <v>3.2800000000000003E-2</v>
      </c>
      <c r="I10" s="10">
        <v>3.4200000000000001E-2</v>
      </c>
      <c r="J10" s="10">
        <v>3.5200000000000002E-2</v>
      </c>
      <c r="K10" s="10">
        <v>3.61E-2</v>
      </c>
      <c r="L10" s="10">
        <v>3.6999999999999998E-2</v>
      </c>
      <c r="M10" s="10" t="s">
        <v>160</v>
      </c>
    </row>
    <row r="11" spans="1:13" x14ac:dyDescent="0.25">
      <c r="A11" s="10" t="s">
        <v>1474</v>
      </c>
      <c r="B11" s="10" t="s">
        <v>339</v>
      </c>
      <c r="C11" s="10" t="s">
        <v>433</v>
      </c>
      <c r="D11" s="10" t="s">
        <v>430</v>
      </c>
      <c r="E11" s="10">
        <v>9.0499999999999997E-2</v>
      </c>
      <c r="F11" s="10">
        <v>6.7500000000000004E-2</v>
      </c>
      <c r="G11" s="10">
        <v>6.7400000000000002E-2</v>
      </c>
      <c r="H11" s="10">
        <v>6.9400000000000003E-2</v>
      </c>
      <c r="I11" s="10">
        <v>7.1300000000000002E-2</v>
      </c>
      <c r="J11" s="10">
        <v>7.3400000000000007E-2</v>
      </c>
      <c r="K11" s="10">
        <v>7.4999999999999997E-2</v>
      </c>
      <c r="L11" s="10">
        <v>7.6700000000000004E-2</v>
      </c>
      <c r="M11" s="10" t="s">
        <v>160</v>
      </c>
    </row>
  </sheetData>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7EDAC-5783-4F7E-99DB-CE98435A9C25}">
  <sheetPr>
    <tabColor theme="2"/>
  </sheetPr>
  <dimension ref="B32:I62"/>
  <sheetViews>
    <sheetView workbookViewId="0">
      <selection activeCell="O28" sqref="O28"/>
    </sheetView>
  </sheetViews>
  <sheetFormatPr defaultRowHeight="15" x14ac:dyDescent="0.25"/>
  <cols>
    <col min="2" max="2" width="23.5703125" customWidth="1"/>
  </cols>
  <sheetData>
    <row r="32" spans="2:2" x14ac:dyDescent="0.25">
      <c r="B32" t="s">
        <v>434</v>
      </c>
    </row>
    <row r="33" spans="2:9" x14ac:dyDescent="0.25">
      <c r="C33">
        <v>2025</v>
      </c>
      <c r="D33">
        <v>2030</v>
      </c>
      <c r="E33">
        <v>2035</v>
      </c>
      <c r="F33">
        <v>2040</v>
      </c>
      <c r="G33">
        <v>2045</v>
      </c>
      <c r="H33">
        <v>2050</v>
      </c>
      <c r="I33" t="s">
        <v>337</v>
      </c>
    </row>
    <row r="34" spans="2:9" x14ac:dyDescent="0.25">
      <c r="B34" t="s">
        <v>360</v>
      </c>
      <c r="C34" s="13">
        <v>20.544335302806498</v>
      </c>
      <c r="D34" s="13">
        <v>20.835645705845113</v>
      </c>
      <c r="E34" s="13">
        <v>19.877868748681156</v>
      </c>
      <c r="F34" s="13">
        <v>19.902905676303021</v>
      </c>
      <c r="G34" s="13">
        <v>21.038651614264612</v>
      </c>
      <c r="H34" s="13">
        <v>22.511737708377293</v>
      </c>
      <c r="I34" t="s">
        <v>60</v>
      </c>
    </row>
    <row r="35" spans="2:9" x14ac:dyDescent="0.25">
      <c r="B35" t="s">
        <v>435</v>
      </c>
      <c r="C35" s="13">
        <v>33.828172610255329</v>
      </c>
      <c r="D35" s="13">
        <v>33.807458324541038</v>
      </c>
      <c r="E35" s="13">
        <v>33.974079974678205</v>
      </c>
      <c r="F35" s="13">
        <v>34.956729267778023</v>
      </c>
      <c r="G35" s="13">
        <v>36.467434057818103</v>
      </c>
      <c r="H35" s="13">
        <v>37.762348596750378</v>
      </c>
      <c r="I35" t="s">
        <v>60</v>
      </c>
    </row>
    <row r="36" spans="2:9" x14ac:dyDescent="0.25">
      <c r="B36" t="s">
        <v>341</v>
      </c>
      <c r="C36" s="13">
        <v>8.9708778223253844</v>
      </c>
      <c r="D36" s="13">
        <v>8.3688014349018793</v>
      </c>
      <c r="E36" s="13">
        <v>7.5921892804389106</v>
      </c>
      <c r="F36" s="13">
        <v>7.0945864106351548</v>
      </c>
      <c r="G36" s="13">
        <v>6.7213874235070694</v>
      </c>
      <c r="H36" s="13">
        <v>6.6209632833931211</v>
      </c>
      <c r="I36" t="s">
        <v>60</v>
      </c>
    </row>
    <row r="37" spans="2:9" x14ac:dyDescent="0.25">
      <c r="B37" t="s">
        <v>350</v>
      </c>
      <c r="C37" s="13">
        <v>2.8424632517408743</v>
      </c>
      <c r="D37" s="13">
        <v>2.5705910213125134</v>
      </c>
      <c r="E37" s="13">
        <v>2.4369013293943871</v>
      </c>
      <c r="F37" s="13">
        <v>2.4191712281071953</v>
      </c>
      <c r="G37" s="13">
        <v>2.4369848913272847</v>
      </c>
      <c r="H37" s="13">
        <v>2.4083962650348179</v>
      </c>
      <c r="I37" t="s">
        <v>60</v>
      </c>
    </row>
    <row r="38" spans="2:9" x14ac:dyDescent="0.25">
      <c r="B38" t="s">
        <v>436</v>
      </c>
      <c r="C38" s="13">
        <v>0.89098642118590421</v>
      </c>
      <c r="D38" s="13">
        <v>0.85674483013293956</v>
      </c>
      <c r="E38" s="13">
        <v>0.83638183161004431</v>
      </c>
      <c r="F38" s="13">
        <v>0.81749056763030181</v>
      </c>
      <c r="G38" s="13">
        <v>0.80180251107828671</v>
      </c>
      <c r="H38" s="13">
        <v>0.77983303439544216</v>
      </c>
      <c r="I38" t="s">
        <v>60</v>
      </c>
    </row>
    <row r="39" spans="2:9" x14ac:dyDescent="0.25">
      <c r="B39" t="s">
        <v>340</v>
      </c>
      <c r="C39" s="13">
        <v>1.6846294576914964</v>
      </c>
      <c r="D39" s="13">
        <v>1.7005755117113315</v>
      </c>
      <c r="E39" s="13">
        <v>1.7229990082295843</v>
      </c>
      <c r="F39" s="13">
        <v>1.7692982380248998</v>
      </c>
      <c r="G39" s="13">
        <v>1.8460697193500739</v>
      </c>
      <c r="H39" s="13">
        <v>1.9344075648871071</v>
      </c>
      <c r="I39" t="s">
        <v>60</v>
      </c>
    </row>
    <row r="40" spans="2:9" x14ac:dyDescent="0.25">
      <c r="B40" t="s">
        <v>437</v>
      </c>
      <c r="C40" s="13">
        <v>2.6796212386579445</v>
      </c>
      <c r="D40" s="13">
        <v>3.279562143912218</v>
      </c>
      <c r="E40" s="13">
        <v>3.8698655729056766</v>
      </c>
      <c r="F40" s="13">
        <v>4.256061669128508</v>
      </c>
      <c r="G40" s="13">
        <v>4.5348395969613851</v>
      </c>
      <c r="H40" s="13">
        <v>4.9426106879088421</v>
      </c>
      <c r="I40" t="s">
        <v>60</v>
      </c>
    </row>
    <row r="41" spans="2:9" x14ac:dyDescent="0.25">
      <c r="B41" t="s">
        <v>438</v>
      </c>
      <c r="C41" s="13">
        <v>8.6847636632200889</v>
      </c>
      <c r="D41" s="13">
        <v>8.7344471407469921</v>
      </c>
      <c r="E41" s="13">
        <v>8.898308714918759</v>
      </c>
      <c r="F41" s="13">
        <v>9.0715562354927197</v>
      </c>
      <c r="G41" s="13">
        <v>9.3921945558134645</v>
      </c>
      <c r="H41" s="13">
        <v>9.4924002954209765</v>
      </c>
      <c r="I41" t="s">
        <v>60</v>
      </c>
    </row>
    <row r="43" spans="2:9" x14ac:dyDescent="0.25">
      <c r="B43" t="s">
        <v>439</v>
      </c>
    </row>
    <row r="44" spans="2:9" x14ac:dyDescent="0.25">
      <c r="C44">
        <v>2025</v>
      </c>
      <c r="D44">
        <v>2030</v>
      </c>
      <c r="E44">
        <v>2035</v>
      </c>
      <c r="F44">
        <v>2040</v>
      </c>
      <c r="G44">
        <v>2045</v>
      </c>
      <c r="H44">
        <v>2050</v>
      </c>
      <c r="I44" t="s">
        <v>337</v>
      </c>
    </row>
    <row r="45" spans="2:9" x14ac:dyDescent="0.25">
      <c r="B45" t="s">
        <v>360</v>
      </c>
      <c r="C45" s="13">
        <v>20.7</v>
      </c>
      <c r="D45" s="13">
        <v>18</v>
      </c>
      <c r="E45" s="13">
        <v>17</v>
      </c>
      <c r="F45" s="13">
        <v>16.8</v>
      </c>
      <c r="G45" s="13">
        <v>16.3</v>
      </c>
      <c r="H45" s="13">
        <v>15.6</v>
      </c>
      <c r="I45" t="s">
        <v>60</v>
      </c>
    </row>
    <row r="46" spans="2:9" x14ac:dyDescent="0.25">
      <c r="B46" t="s">
        <v>435</v>
      </c>
      <c r="C46" s="13">
        <v>28</v>
      </c>
      <c r="D46" s="13">
        <v>29.3</v>
      </c>
      <c r="E46" s="13">
        <v>30.3</v>
      </c>
      <c r="F46" s="13">
        <v>31.5</v>
      </c>
      <c r="G46" s="13">
        <v>32.9</v>
      </c>
      <c r="H46" s="13">
        <v>34.799999999999997</v>
      </c>
      <c r="I46" t="s">
        <v>60</v>
      </c>
    </row>
    <row r="47" spans="2:9" x14ac:dyDescent="0.25">
      <c r="B47" t="s">
        <v>341</v>
      </c>
      <c r="C47" s="13">
        <v>9.27</v>
      </c>
      <c r="D47" s="13">
        <v>7.59</v>
      </c>
      <c r="E47" s="13">
        <v>6.83</v>
      </c>
      <c r="F47" s="13">
        <v>6.39</v>
      </c>
      <c r="G47" s="13">
        <v>5.85</v>
      </c>
      <c r="H47" s="13">
        <v>4.9400000000000004</v>
      </c>
      <c r="I47" t="s">
        <v>60</v>
      </c>
    </row>
    <row r="48" spans="2:9" x14ac:dyDescent="0.25">
      <c r="B48" t="s">
        <v>350</v>
      </c>
      <c r="C48" s="13">
        <v>2.79</v>
      </c>
      <c r="D48" s="13">
        <v>2.73</v>
      </c>
      <c r="E48" s="13">
        <v>2.33</v>
      </c>
      <c r="F48" s="13">
        <v>1.9</v>
      </c>
      <c r="G48" s="13">
        <v>1.52</v>
      </c>
      <c r="H48" s="13">
        <v>1.1499999999999999</v>
      </c>
      <c r="I48" t="s">
        <v>60</v>
      </c>
    </row>
    <row r="49" spans="2:9" x14ac:dyDescent="0.25">
      <c r="B49" t="s">
        <v>436</v>
      </c>
      <c r="C49" s="13">
        <v>1.05</v>
      </c>
      <c r="D49" s="13">
        <v>1.05</v>
      </c>
      <c r="E49" s="13">
        <v>1.05</v>
      </c>
      <c r="F49" s="13">
        <v>1.02</v>
      </c>
      <c r="G49" s="13">
        <v>1.03</v>
      </c>
      <c r="H49" s="13">
        <v>1.04</v>
      </c>
      <c r="I49" t="s">
        <v>60</v>
      </c>
    </row>
    <row r="50" spans="2:9" x14ac:dyDescent="0.25">
      <c r="B50" t="s">
        <v>340</v>
      </c>
      <c r="C50" s="13">
        <v>3.44</v>
      </c>
      <c r="D50" s="13">
        <v>3.61</v>
      </c>
      <c r="E50" s="13">
        <v>3.78</v>
      </c>
      <c r="F50" s="13">
        <v>5.12</v>
      </c>
      <c r="G50" s="13">
        <v>7.17</v>
      </c>
      <c r="H50" s="13">
        <v>9.32</v>
      </c>
      <c r="I50" t="s">
        <v>60</v>
      </c>
    </row>
    <row r="51" spans="2:9" x14ac:dyDescent="0.25">
      <c r="B51" t="s">
        <v>437</v>
      </c>
      <c r="C51" s="13">
        <v>3.4699999999999998</v>
      </c>
      <c r="D51" s="13">
        <v>5.29</v>
      </c>
      <c r="E51" s="13">
        <v>6.92</v>
      </c>
      <c r="F51" s="13">
        <v>8.27</v>
      </c>
      <c r="G51" s="13">
        <v>9.4600000000000009</v>
      </c>
      <c r="H51" s="13">
        <v>10.43</v>
      </c>
      <c r="I51" t="s">
        <v>60</v>
      </c>
    </row>
    <row r="52" spans="2:9" x14ac:dyDescent="0.25">
      <c r="I52" t="s">
        <v>60</v>
      </c>
    </row>
    <row r="53" spans="2:9" x14ac:dyDescent="0.25">
      <c r="B53" t="s">
        <v>440</v>
      </c>
    </row>
    <row r="54" spans="2:9" x14ac:dyDescent="0.25">
      <c r="C54">
        <v>2025</v>
      </c>
      <c r="D54">
        <v>2030</v>
      </c>
      <c r="E54">
        <v>2035</v>
      </c>
      <c r="F54">
        <v>2040</v>
      </c>
      <c r="G54">
        <v>2045</v>
      </c>
      <c r="H54">
        <v>2050</v>
      </c>
      <c r="I54" t="s">
        <v>337</v>
      </c>
    </row>
    <row r="55" spans="2:9" x14ac:dyDescent="0.25">
      <c r="B55" t="s">
        <v>360</v>
      </c>
      <c r="C55" s="13">
        <v>0.15566469719350096</v>
      </c>
      <c r="D55" s="13">
        <v>-2.8356457058451134</v>
      </c>
      <c r="E55" s="13">
        <v>-2.8778687486811556</v>
      </c>
      <c r="F55" s="13">
        <v>-3.1029056763030205</v>
      </c>
      <c r="G55" s="13">
        <v>-4.7386516142646116</v>
      </c>
      <c r="H55" s="13">
        <v>-6.9117377083772933</v>
      </c>
      <c r="I55" t="s">
        <v>60</v>
      </c>
    </row>
    <row r="56" spans="2:9" x14ac:dyDescent="0.25">
      <c r="B56" t="s">
        <v>435</v>
      </c>
      <c r="C56" s="13">
        <v>-5.8281726102553293</v>
      </c>
      <c r="D56" s="13">
        <v>-4.5074583245410373</v>
      </c>
      <c r="E56" s="13">
        <v>-3.6740799746782038</v>
      </c>
      <c r="F56" s="13">
        <v>-3.456729267778023</v>
      </c>
      <c r="G56" s="13">
        <v>-3.5674340578181045</v>
      </c>
      <c r="H56" s="13">
        <v>-2.9623485967503811</v>
      </c>
      <c r="I56" t="s">
        <v>60</v>
      </c>
    </row>
    <row r="57" spans="2:9" x14ac:dyDescent="0.25">
      <c r="B57" t="s">
        <v>341</v>
      </c>
      <c r="C57" s="13">
        <v>0.29912217767461513</v>
      </c>
      <c r="D57" s="13">
        <v>-0.77880143490187947</v>
      </c>
      <c r="E57" s="13">
        <v>-0.76218928043891054</v>
      </c>
      <c r="F57" s="13">
        <v>-0.70458641063515515</v>
      </c>
      <c r="G57" s="13">
        <v>-0.87138742350706977</v>
      </c>
      <c r="H57" s="13">
        <v>-1.6809632833931207</v>
      </c>
      <c r="I57" t="s">
        <v>60</v>
      </c>
    </row>
    <row r="58" spans="2:9" x14ac:dyDescent="0.25">
      <c r="B58" t="s">
        <v>350</v>
      </c>
      <c r="C58" s="13">
        <v>-5.2463251740874295E-2</v>
      </c>
      <c r="D58" s="13">
        <v>0.1594089786874866</v>
      </c>
      <c r="E58" s="13">
        <v>-0.10690132939438701</v>
      </c>
      <c r="F58" s="13">
        <v>-0.5191712281071954</v>
      </c>
      <c r="G58" s="13">
        <v>-0.91698489132728467</v>
      </c>
      <c r="H58" s="13">
        <v>-1.2583962650348179</v>
      </c>
      <c r="I58" t="s">
        <v>60</v>
      </c>
    </row>
    <row r="59" spans="2:9" x14ac:dyDescent="0.25">
      <c r="B59" t="s">
        <v>436</v>
      </c>
      <c r="C59" s="13">
        <v>0.15901357881409584</v>
      </c>
      <c r="D59" s="13">
        <v>0.19325516986706048</v>
      </c>
      <c r="E59" s="13">
        <v>0.21361816838995573</v>
      </c>
      <c r="F59" s="13">
        <v>0.20250943236969821</v>
      </c>
      <c r="G59" s="13">
        <v>0.22819748892171332</v>
      </c>
      <c r="H59" s="13">
        <v>0.26016696560455788</v>
      </c>
      <c r="I59" t="s">
        <v>60</v>
      </c>
    </row>
    <row r="60" spans="2:9" x14ac:dyDescent="0.25">
      <c r="B60" t="s">
        <v>340</v>
      </c>
      <c r="C60" s="13">
        <v>1.7553705423085035</v>
      </c>
      <c r="D60" s="13">
        <v>1.9094244882886684</v>
      </c>
      <c r="E60" s="13">
        <v>2.0570009917704155</v>
      </c>
      <c r="F60" s="13">
        <v>3.3507017619751003</v>
      </c>
      <c r="G60" s="13">
        <v>5.3239302806499262</v>
      </c>
      <c r="H60" s="13">
        <v>7.3855924351128932</v>
      </c>
      <c r="I60" t="s">
        <v>60</v>
      </c>
    </row>
    <row r="61" spans="2:9" x14ac:dyDescent="0.25">
      <c r="B61" t="s">
        <v>437</v>
      </c>
      <c r="C61" s="13">
        <v>0.7903787613420552</v>
      </c>
      <c r="D61" s="13">
        <v>2.010437856087782</v>
      </c>
      <c r="E61" s="13">
        <v>3.0501344270943234</v>
      </c>
      <c r="F61" s="13">
        <v>4.0139383308714915</v>
      </c>
      <c r="G61" s="13">
        <v>4.9251604030386158</v>
      </c>
      <c r="H61" s="13">
        <v>5.4873893120911577</v>
      </c>
      <c r="I61" t="s">
        <v>60</v>
      </c>
    </row>
    <row r="62" spans="2:9" x14ac:dyDescent="0.25">
      <c r="B62" t="s">
        <v>438</v>
      </c>
      <c r="C62" s="13">
        <v>-8.6847636632200889</v>
      </c>
      <c r="D62" s="13">
        <v>-8.7344471407469921</v>
      </c>
      <c r="E62" s="13">
        <v>-8.898308714918759</v>
      </c>
      <c r="F62" s="13">
        <v>-9.0715562354927197</v>
      </c>
      <c r="G62" s="13">
        <v>-9.3921945558134645</v>
      </c>
      <c r="H62" s="13">
        <v>-9.4924002954209765</v>
      </c>
      <c r="I62" t="s">
        <v>60</v>
      </c>
    </row>
  </sheetData>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F8DC9-64EE-4EE7-AB1C-A79CC406092E}">
  <sheetPr>
    <tabColor theme="2"/>
  </sheetPr>
  <dimension ref="B32:I57"/>
  <sheetViews>
    <sheetView topLeftCell="A31" workbookViewId="0"/>
  </sheetViews>
  <sheetFormatPr defaultRowHeight="15" x14ac:dyDescent="0.25"/>
  <cols>
    <col min="2" max="2" width="21.140625" customWidth="1"/>
  </cols>
  <sheetData>
    <row r="32" spans="2:2" x14ac:dyDescent="0.25">
      <c r="B32" t="s">
        <v>439</v>
      </c>
    </row>
    <row r="33" spans="2:9" x14ac:dyDescent="0.25">
      <c r="C33">
        <v>2025</v>
      </c>
      <c r="D33">
        <v>2030</v>
      </c>
      <c r="E33">
        <v>2035</v>
      </c>
      <c r="F33">
        <v>2040</v>
      </c>
      <c r="G33">
        <v>2045</v>
      </c>
      <c r="H33">
        <v>2050</v>
      </c>
      <c r="I33" t="s">
        <v>337</v>
      </c>
    </row>
    <row r="34" spans="2:9" x14ac:dyDescent="0.25">
      <c r="B34" t="s">
        <v>341</v>
      </c>
      <c r="C34" s="13">
        <v>3.14</v>
      </c>
      <c r="D34" s="13">
        <v>2.5099999999999998</v>
      </c>
      <c r="E34" s="13">
        <v>2.2599999999999998</v>
      </c>
      <c r="F34" s="13">
        <v>2.12</v>
      </c>
      <c r="G34" s="13">
        <v>1.94</v>
      </c>
      <c r="H34" s="13">
        <v>1.59</v>
      </c>
      <c r="I34" t="s">
        <v>60</v>
      </c>
    </row>
    <row r="35" spans="2:9" x14ac:dyDescent="0.25">
      <c r="B35" t="s">
        <v>441</v>
      </c>
      <c r="C35" s="13">
        <v>3.7100000000000001E-2</v>
      </c>
      <c r="D35" s="13">
        <v>2.81E-2</v>
      </c>
      <c r="E35" s="13">
        <v>2.3900000000000001E-2</v>
      </c>
      <c r="F35" s="13">
        <v>2.1899999999999999E-2</v>
      </c>
      <c r="G35" s="13">
        <v>1.9300000000000001E-2</v>
      </c>
      <c r="H35" s="13">
        <v>1.9099999999999999E-2</v>
      </c>
      <c r="I35" t="s">
        <v>60</v>
      </c>
    </row>
    <row r="36" spans="2:9" x14ac:dyDescent="0.25">
      <c r="B36" t="s">
        <v>435</v>
      </c>
      <c r="C36" s="13">
        <v>5.98</v>
      </c>
      <c r="D36" s="13">
        <v>6.86</v>
      </c>
      <c r="E36" s="13">
        <v>7.81</v>
      </c>
      <c r="F36" s="13">
        <v>8.84</v>
      </c>
      <c r="G36" s="13">
        <v>10</v>
      </c>
      <c r="H36" s="13">
        <v>11.5</v>
      </c>
      <c r="I36" t="s">
        <v>60</v>
      </c>
    </row>
    <row r="37" spans="2:9" x14ac:dyDescent="0.25">
      <c r="B37" t="s">
        <v>350</v>
      </c>
      <c r="C37" s="13">
        <v>2.79</v>
      </c>
      <c r="D37" s="13">
        <v>2.73</v>
      </c>
      <c r="E37" s="13">
        <v>2.3199999999999998</v>
      </c>
      <c r="F37" s="13">
        <v>1.88</v>
      </c>
      <c r="G37" s="13">
        <v>1.49</v>
      </c>
      <c r="H37" s="13">
        <v>1.1200000000000001</v>
      </c>
      <c r="I37" t="s">
        <v>60</v>
      </c>
    </row>
    <row r="38" spans="2:9" x14ac:dyDescent="0.25">
      <c r="B38" t="s">
        <v>442</v>
      </c>
      <c r="C38" s="13">
        <v>4.5966899999999997</v>
      </c>
      <c r="D38" s="13">
        <v>6.407115000000001</v>
      </c>
      <c r="E38" s="13">
        <v>8.019010999999999</v>
      </c>
      <c r="F38" s="13">
        <v>9.3544399999999968</v>
      </c>
      <c r="G38" s="13">
        <v>10.534129999999999</v>
      </c>
      <c r="H38" s="13">
        <v>11.488249999999997</v>
      </c>
      <c r="I38" t="s">
        <v>60</v>
      </c>
    </row>
    <row r="39" spans="2:9" x14ac:dyDescent="0.25">
      <c r="B39" t="s">
        <v>438</v>
      </c>
      <c r="C39" s="13">
        <v>3.7100000000000001E-2</v>
      </c>
      <c r="D39" s="13">
        <v>2.81E-2</v>
      </c>
      <c r="E39" s="13">
        <v>2.3900000000000001E-2</v>
      </c>
      <c r="F39" s="13">
        <v>2.1899999999999999E-2</v>
      </c>
      <c r="G39" s="13">
        <v>1.9300000000000001E-2</v>
      </c>
      <c r="H39" s="13">
        <v>1.9099999999999999E-2</v>
      </c>
      <c r="I39" t="s">
        <v>60</v>
      </c>
    </row>
    <row r="41" spans="2:9" x14ac:dyDescent="0.25">
      <c r="B41" t="s">
        <v>434</v>
      </c>
    </row>
    <row r="42" spans="2:9" x14ac:dyDescent="0.25">
      <c r="C42">
        <v>2025</v>
      </c>
      <c r="D42">
        <v>2030</v>
      </c>
      <c r="E42">
        <v>2035</v>
      </c>
      <c r="F42">
        <v>2040</v>
      </c>
      <c r="G42">
        <v>2045</v>
      </c>
      <c r="H42">
        <v>2050</v>
      </c>
      <c r="I42" t="s">
        <v>337</v>
      </c>
    </row>
    <row r="43" spans="2:9" x14ac:dyDescent="0.25">
      <c r="B43" t="s">
        <v>341</v>
      </c>
      <c r="C43" s="13">
        <v>2.6568988012958963</v>
      </c>
      <c r="D43" s="13">
        <v>2.463628714902808</v>
      </c>
      <c r="E43" s="13">
        <v>2.2064246328293735</v>
      </c>
      <c r="F43" s="13">
        <v>2.0315090352771779</v>
      </c>
      <c r="G43" s="13">
        <v>1.9124737832973362</v>
      </c>
      <c r="H43" s="13">
        <v>1.8851650575953922</v>
      </c>
      <c r="I43" t="s">
        <v>60</v>
      </c>
    </row>
    <row r="44" spans="2:9" x14ac:dyDescent="0.25">
      <c r="B44" t="s">
        <v>441</v>
      </c>
      <c r="C44" s="13">
        <v>3.6862703383729295E-2</v>
      </c>
      <c r="D44" s="13">
        <v>3.1446475881929441E-2</v>
      </c>
      <c r="E44" s="13">
        <v>2.8676443484521238E-2</v>
      </c>
      <c r="F44" s="13">
        <v>2.5924582433405327E-2</v>
      </c>
      <c r="G44" s="13">
        <v>2.0266465082793374E-2</v>
      </c>
      <c r="H44" s="13">
        <v>2.0484924406047517E-2</v>
      </c>
      <c r="I44" t="s">
        <v>60</v>
      </c>
    </row>
    <row r="45" spans="2:9" x14ac:dyDescent="0.25">
      <c r="B45" t="s">
        <v>435</v>
      </c>
      <c r="C45" s="13">
        <v>5.5952869978401729</v>
      </c>
      <c r="D45" s="13">
        <v>5.5494420806335487</v>
      </c>
      <c r="E45" s="13">
        <v>5.5949534773218144</v>
      </c>
      <c r="F45" s="13">
        <v>5.8985121994240455</v>
      </c>
      <c r="G45" s="13">
        <v>6.3470999460043194</v>
      </c>
      <c r="H45" s="13">
        <v>6.6807939560835132</v>
      </c>
      <c r="I45" t="s">
        <v>60</v>
      </c>
    </row>
    <row r="46" spans="2:9" x14ac:dyDescent="0.25">
      <c r="B46" t="s">
        <v>350</v>
      </c>
      <c r="C46" s="13">
        <v>2.8141682505399568</v>
      </c>
      <c r="D46" s="13">
        <v>2.5450025521958244</v>
      </c>
      <c r="E46" s="13">
        <v>2.4126432685385168</v>
      </c>
      <c r="F46" s="13">
        <v>2.3950898380129586</v>
      </c>
      <c r="G46" s="13">
        <v>2.4127263174946001</v>
      </c>
      <c r="H46" s="13">
        <v>2.3844223074154067</v>
      </c>
      <c r="I46" t="s">
        <v>60</v>
      </c>
    </row>
    <row r="47" spans="2:9" x14ac:dyDescent="0.25">
      <c r="B47" t="s">
        <v>442</v>
      </c>
      <c r="C47" s="13">
        <v>4.6755350863930882</v>
      </c>
      <c r="D47" s="13">
        <v>5.6259350827933758</v>
      </c>
      <c r="E47" s="13">
        <v>6.5468848416126715</v>
      </c>
      <c r="F47" s="13">
        <v>7.2428007523398126</v>
      </c>
      <c r="G47" s="13">
        <v>7.8345253851691865</v>
      </c>
      <c r="H47" s="13">
        <v>8.5839395536357088</v>
      </c>
      <c r="I47" t="s">
        <v>60</v>
      </c>
    </row>
    <row r="48" spans="2:9" x14ac:dyDescent="0.25">
      <c r="B48" t="s">
        <v>438</v>
      </c>
      <c r="C48" s="13">
        <v>6.0577613390928729E-2</v>
      </c>
      <c r="D48" s="13">
        <v>5.6276087113030955E-2</v>
      </c>
      <c r="E48" s="13">
        <v>5.3577426205903521E-2</v>
      </c>
      <c r="F48" s="13">
        <v>5.2882062634989201E-2</v>
      </c>
      <c r="G48" s="13">
        <v>4.8581123110151191E-2</v>
      </c>
      <c r="H48" s="13">
        <v>4.2571432685385172E-2</v>
      </c>
      <c r="I48" t="s">
        <v>60</v>
      </c>
    </row>
    <row r="50" spans="2:9" x14ac:dyDescent="0.25">
      <c r="B50" t="s">
        <v>440</v>
      </c>
    </row>
    <row r="51" spans="2:9" x14ac:dyDescent="0.25">
      <c r="C51">
        <v>2025</v>
      </c>
      <c r="D51">
        <v>2030</v>
      </c>
      <c r="E51">
        <v>2035</v>
      </c>
      <c r="F51">
        <v>2040</v>
      </c>
      <c r="G51">
        <v>2045</v>
      </c>
      <c r="H51">
        <v>2050</v>
      </c>
      <c r="I51" t="s">
        <v>337</v>
      </c>
    </row>
    <row r="52" spans="2:9" x14ac:dyDescent="0.25">
      <c r="B52" t="s">
        <v>341</v>
      </c>
      <c r="C52" s="13">
        <v>0.48310119870410384</v>
      </c>
      <c r="D52" s="13">
        <v>4.6371285097191794E-2</v>
      </c>
      <c r="E52" s="13">
        <v>5.3575367170626276E-2</v>
      </c>
      <c r="F52" s="13">
        <v>8.8490964722822252E-2</v>
      </c>
      <c r="G52" s="13">
        <v>2.7526216702663753E-2</v>
      </c>
      <c r="H52" s="13">
        <v>-0.29516505759539213</v>
      </c>
      <c r="I52" t="s">
        <v>60</v>
      </c>
    </row>
    <row r="53" spans="2:9" x14ac:dyDescent="0.25">
      <c r="B53" t="s">
        <v>441</v>
      </c>
      <c r="C53" s="13">
        <v>2.3729661627070603E-4</v>
      </c>
      <c r="D53" s="13">
        <v>-3.3464758819294407E-3</v>
      </c>
      <c r="E53" s="13">
        <v>-4.7764434845212374E-3</v>
      </c>
      <c r="F53" s="13">
        <v>-4.0245824334053278E-3</v>
      </c>
      <c r="G53" s="13">
        <v>-9.6646508279337254E-4</v>
      </c>
      <c r="H53" s="13">
        <v>-1.3849244060475177E-3</v>
      </c>
      <c r="I53" t="s">
        <v>60</v>
      </c>
    </row>
    <row r="54" spans="2:9" x14ac:dyDescent="0.25">
      <c r="B54" t="s">
        <v>435</v>
      </c>
      <c r="C54" s="13">
        <v>0.38471300215982751</v>
      </c>
      <c r="D54" s="13">
        <v>1.3105579193664516</v>
      </c>
      <c r="E54" s="13">
        <v>2.2150465226781852</v>
      </c>
      <c r="F54" s="13">
        <v>2.9414878005759544</v>
      </c>
      <c r="G54" s="13">
        <v>3.6529000539956806</v>
      </c>
      <c r="H54" s="13">
        <v>4.8192060439164868</v>
      </c>
      <c r="I54" t="s">
        <v>60</v>
      </c>
    </row>
    <row r="55" spans="2:9" x14ac:dyDescent="0.25">
      <c r="B55" t="s">
        <v>350</v>
      </c>
      <c r="C55" s="13">
        <v>-2.4168250539956748E-2</v>
      </c>
      <c r="D55" s="13">
        <v>0.1849974478041756</v>
      </c>
      <c r="E55" s="13">
        <v>-9.264326853851701E-2</v>
      </c>
      <c r="F55" s="13">
        <v>-0.51508983801295871</v>
      </c>
      <c r="G55" s="13">
        <v>-0.9227263174946001</v>
      </c>
      <c r="H55" s="13">
        <v>-1.2644223074154066</v>
      </c>
      <c r="I55" t="s">
        <v>60</v>
      </c>
    </row>
    <row r="56" spans="2:9" x14ac:dyDescent="0.25">
      <c r="B56" t="s">
        <v>442</v>
      </c>
      <c r="C56" s="13">
        <v>-7.8845086393088515E-2</v>
      </c>
      <c r="D56" s="13">
        <v>0.78117991720662516</v>
      </c>
      <c r="E56" s="13">
        <v>1.4721261583873275</v>
      </c>
      <c r="F56" s="13">
        <v>2.1116392476601842</v>
      </c>
      <c r="G56" s="13">
        <v>2.6996046148308128</v>
      </c>
      <c r="H56" s="13">
        <v>2.9043104463642884</v>
      </c>
      <c r="I56" t="s">
        <v>60</v>
      </c>
    </row>
    <row r="57" spans="2:9" x14ac:dyDescent="0.25">
      <c r="B57" t="s">
        <v>438</v>
      </c>
      <c r="C57" s="13">
        <v>-2.3477613390928728E-2</v>
      </c>
      <c r="D57" s="13">
        <v>-2.8176087113030955E-2</v>
      </c>
      <c r="E57" s="13">
        <v>-2.967742620590352E-2</v>
      </c>
      <c r="F57" s="13">
        <v>-3.0982062634989201E-2</v>
      </c>
      <c r="G57" s="13">
        <v>-2.9281123110151189E-2</v>
      </c>
      <c r="H57" s="13">
        <v>-2.3471432685385173E-2</v>
      </c>
      <c r="I57" t="s">
        <v>60</v>
      </c>
    </row>
  </sheetData>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6658E-763B-4028-A996-EB0731DFF7B6}">
  <sheetPr>
    <tabColor theme="2"/>
  </sheetPr>
  <dimension ref="B32:I51"/>
  <sheetViews>
    <sheetView workbookViewId="0"/>
  </sheetViews>
  <sheetFormatPr defaultRowHeight="15" x14ac:dyDescent="0.25"/>
  <cols>
    <col min="2" max="2" width="16.42578125" customWidth="1"/>
  </cols>
  <sheetData>
    <row r="32" spans="2:2" x14ac:dyDescent="0.25">
      <c r="B32" t="s">
        <v>434</v>
      </c>
    </row>
    <row r="33" spans="2:9" x14ac:dyDescent="0.25">
      <c r="C33">
        <v>2025</v>
      </c>
      <c r="D33">
        <v>2030</v>
      </c>
      <c r="E33">
        <v>2035</v>
      </c>
      <c r="F33">
        <v>2040</v>
      </c>
      <c r="G33">
        <v>2045</v>
      </c>
      <c r="H33">
        <v>2050</v>
      </c>
      <c r="I33" t="s">
        <v>337</v>
      </c>
    </row>
    <row r="34" spans="2:9" x14ac:dyDescent="0.25">
      <c r="B34" t="s">
        <v>443</v>
      </c>
      <c r="C34" s="13">
        <v>4.8256773580924248</v>
      </c>
      <c r="D34" s="13">
        <v>4.8482053175775484</v>
      </c>
      <c r="E34" s="13">
        <v>4.9363737075332352</v>
      </c>
      <c r="F34" s="13">
        <v>5.0932949989449252</v>
      </c>
      <c r="G34" s="13">
        <v>5.2941063515509601</v>
      </c>
      <c r="H34" s="13">
        <v>5.5365013715973834</v>
      </c>
      <c r="I34" t="s">
        <v>60</v>
      </c>
    </row>
    <row r="35" spans="2:9" x14ac:dyDescent="0.25">
      <c r="B35" t="s">
        <v>376</v>
      </c>
      <c r="C35" s="13">
        <v>3.7443447984806921</v>
      </c>
      <c r="D35" s="13">
        <v>3.8492108039670816</v>
      </c>
      <c r="E35" s="13">
        <v>3.9514897657733701</v>
      </c>
      <c r="F35" s="13">
        <v>4.0846159527326442</v>
      </c>
      <c r="G35" s="13">
        <v>4.2435355560244776</v>
      </c>
      <c r="H35" s="13">
        <v>4.3828824646549904</v>
      </c>
      <c r="I35" t="s">
        <v>60</v>
      </c>
    </row>
    <row r="36" spans="2:9" x14ac:dyDescent="0.25">
      <c r="B36" t="s">
        <v>444</v>
      </c>
      <c r="C36" s="13">
        <v>5.5033741295631984</v>
      </c>
      <c r="D36" s="13">
        <v>5.6344872335935845</v>
      </c>
      <c r="E36" s="13">
        <v>5.7822536400084408</v>
      </c>
      <c r="F36" s="13">
        <v>6.0171565731166909</v>
      </c>
      <c r="G36" s="13">
        <v>6.260139269888163</v>
      </c>
      <c r="H36" s="13">
        <v>6.5333466976155314</v>
      </c>
      <c r="I36" t="s">
        <v>60</v>
      </c>
    </row>
    <row r="37" spans="2:9" x14ac:dyDescent="0.25">
      <c r="B37" t="s">
        <v>445</v>
      </c>
      <c r="C37" s="13">
        <v>0.10233699092635577</v>
      </c>
      <c r="D37" s="13">
        <v>0.17919181261869593</v>
      </c>
      <c r="E37" s="13">
        <v>0.25943870014771048</v>
      </c>
      <c r="F37" s="13">
        <v>0.34374973623127242</v>
      </c>
      <c r="G37" s="13">
        <v>0.43175986495041146</v>
      </c>
      <c r="H37" s="13">
        <v>0.52444714074699306</v>
      </c>
      <c r="I37" t="s">
        <v>60</v>
      </c>
    </row>
    <row r="39" spans="2:9" x14ac:dyDescent="0.25">
      <c r="B39" t="s">
        <v>439</v>
      </c>
    </row>
    <row r="40" spans="2:9" x14ac:dyDescent="0.25">
      <c r="C40">
        <v>2025</v>
      </c>
      <c r="D40">
        <v>2030</v>
      </c>
      <c r="E40">
        <v>2035</v>
      </c>
      <c r="F40">
        <v>2040</v>
      </c>
      <c r="G40">
        <v>2045</v>
      </c>
      <c r="H40">
        <v>2050</v>
      </c>
      <c r="I40" t="s">
        <v>337</v>
      </c>
    </row>
    <row r="41" spans="2:9" x14ac:dyDescent="0.25">
      <c r="B41" t="s">
        <v>443</v>
      </c>
      <c r="C41" s="13">
        <v>5.53</v>
      </c>
      <c r="D41" s="13">
        <v>5.64</v>
      </c>
      <c r="E41" s="13">
        <v>5.69</v>
      </c>
      <c r="F41" s="13">
        <v>5.89</v>
      </c>
      <c r="G41" s="13">
        <v>6.12</v>
      </c>
      <c r="H41" s="13">
        <v>6.31</v>
      </c>
      <c r="I41" t="s">
        <v>60</v>
      </c>
    </row>
    <row r="42" spans="2:9" x14ac:dyDescent="0.25">
      <c r="B42" t="s">
        <v>376</v>
      </c>
      <c r="C42" s="13">
        <v>3.8520000000000003</v>
      </c>
      <c r="D42" s="13">
        <v>4.4209999999999994</v>
      </c>
      <c r="E42" s="13">
        <v>4.96</v>
      </c>
      <c r="F42" s="13">
        <v>5.4480000000000004</v>
      </c>
      <c r="G42" s="13">
        <v>5.9960000000000004</v>
      </c>
      <c r="H42" s="13">
        <v>6.65</v>
      </c>
      <c r="I42" t="s">
        <v>60</v>
      </c>
    </row>
    <row r="43" spans="2:9" x14ac:dyDescent="0.25">
      <c r="B43" t="s">
        <v>444</v>
      </c>
      <c r="C43" s="13">
        <v>5.62</v>
      </c>
      <c r="D43" s="13">
        <v>6.03</v>
      </c>
      <c r="E43" s="13">
        <v>6.5</v>
      </c>
      <c r="F43" s="13">
        <v>6.91</v>
      </c>
      <c r="G43" s="13">
        <v>7.34</v>
      </c>
      <c r="H43" s="13">
        <v>7.76</v>
      </c>
      <c r="I43" t="s">
        <v>60</v>
      </c>
    </row>
    <row r="44" spans="2:9" x14ac:dyDescent="0.25">
      <c r="B44" t="s">
        <v>445</v>
      </c>
      <c r="C44" s="13">
        <v>0.34839999999999999</v>
      </c>
      <c r="D44" s="13">
        <v>1.0695000000000001</v>
      </c>
      <c r="E44" s="13">
        <v>1.73</v>
      </c>
      <c r="F44" s="13">
        <v>2.2589999999999999</v>
      </c>
      <c r="G44" s="13">
        <v>2.6909999999999998</v>
      </c>
      <c r="H44" s="13">
        <v>3.0609999999999999</v>
      </c>
      <c r="I44" t="s">
        <v>60</v>
      </c>
    </row>
    <row r="46" spans="2:9" x14ac:dyDescent="0.25">
      <c r="B46" t="s">
        <v>440</v>
      </c>
    </row>
    <row r="47" spans="2:9" x14ac:dyDescent="0.25">
      <c r="C47">
        <v>2025</v>
      </c>
      <c r="D47">
        <v>2030</v>
      </c>
      <c r="E47">
        <v>2035</v>
      </c>
      <c r="F47">
        <v>2040</v>
      </c>
      <c r="G47">
        <v>2045</v>
      </c>
      <c r="H47">
        <v>2050</v>
      </c>
      <c r="I47" t="s">
        <v>337</v>
      </c>
    </row>
    <row r="48" spans="2:9" x14ac:dyDescent="0.25">
      <c r="B48" t="s">
        <v>443</v>
      </c>
      <c r="C48" s="13">
        <v>0.70432264190757543</v>
      </c>
      <c r="D48" s="13">
        <v>0.79179468242245132</v>
      </c>
      <c r="E48" s="13">
        <v>0.75362629246676516</v>
      </c>
      <c r="F48" s="13">
        <v>0.79670500105507447</v>
      </c>
      <c r="G48" s="13">
        <v>0.82589364844904001</v>
      </c>
      <c r="H48" s="13">
        <v>0.77349862840261618</v>
      </c>
      <c r="I48" t="s">
        <v>60</v>
      </c>
    </row>
    <row r="49" spans="2:9" x14ac:dyDescent="0.25">
      <c r="B49" t="s">
        <v>376</v>
      </c>
      <c r="C49" s="13">
        <v>0.10765520151930819</v>
      </c>
      <c r="D49" s="13">
        <v>0.57178919603291778</v>
      </c>
      <c r="E49" s="13">
        <v>1.0085102342266299</v>
      </c>
      <c r="F49" s="13">
        <v>1.3633840472673562</v>
      </c>
      <c r="G49" s="13">
        <v>1.7524644439755228</v>
      </c>
      <c r="H49" s="13">
        <v>2.2671175353450099</v>
      </c>
      <c r="I49" t="s">
        <v>60</v>
      </c>
    </row>
    <row r="50" spans="2:9" x14ac:dyDescent="0.25">
      <c r="B50" t="s">
        <v>444</v>
      </c>
      <c r="C50" s="13">
        <v>0.11662587043680173</v>
      </c>
      <c r="D50" s="13">
        <v>0.39551276640641575</v>
      </c>
      <c r="E50" s="13">
        <v>0.71774635999155922</v>
      </c>
      <c r="F50" s="13">
        <v>0.8928434268833092</v>
      </c>
      <c r="G50" s="13">
        <v>1.0798607301118368</v>
      </c>
      <c r="H50" s="13">
        <v>1.2266533023844683</v>
      </c>
      <c r="I50" t="s">
        <v>60</v>
      </c>
    </row>
    <row r="51" spans="2:9" x14ac:dyDescent="0.25">
      <c r="B51" t="s">
        <v>445</v>
      </c>
      <c r="C51" s="13">
        <v>0.2460630090736442</v>
      </c>
      <c r="D51" s="13">
        <v>0.89030818738130413</v>
      </c>
      <c r="E51" s="13">
        <v>1.4705612998522894</v>
      </c>
      <c r="F51" s="13">
        <v>1.9152502637687274</v>
      </c>
      <c r="G51" s="13">
        <v>2.2592401350495885</v>
      </c>
      <c r="H51" s="13">
        <v>2.5365528592530069</v>
      </c>
      <c r="I51" t="s">
        <v>60</v>
      </c>
    </row>
  </sheetData>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A966D-BED7-41A7-BAB4-B70848E3F4FC}">
  <sheetPr>
    <tabColor theme="2"/>
  </sheetPr>
  <dimension ref="B32:I54"/>
  <sheetViews>
    <sheetView workbookViewId="0"/>
  </sheetViews>
  <sheetFormatPr defaultRowHeight="15" x14ac:dyDescent="0.25"/>
  <cols>
    <col min="2" max="2" width="21.140625" customWidth="1"/>
  </cols>
  <sheetData>
    <row r="32" spans="2:2" x14ac:dyDescent="0.25">
      <c r="B32" t="s">
        <v>439</v>
      </c>
    </row>
    <row r="33" spans="2:9" x14ac:dyDescent="0.25">
      <c r="C33">
        <v>2025</v>
      </c>
      <c r="D33">
        <v>2030</v>
      </c>
      <c r="E33">
        <v>2035</v>
      </c>
      <c r="F33">
        <v>2040</v>
      </c>
      <c r="G33">
        <v>2045</v>
      </c>
      <c r="H33">
        <v>2050</v>
      </c>
      <c r="I33" t="s">
        <v>337</v>
      </c>
    </row>
    <row r="34" spans="2:9" x14ac:dyDescent="0.25">
      <c r="B34" t="s">
        <v>340</v>
      </c>
      <c r="C34" s="13">
        <v>0.48499999999999999</v>
      </c>
      <c r="D34" s="13">
        <v>0.49</v>
      </c>
      <c r="E34" s="13">
        <v>0.50600000000000001</v>
      </c>
      <c r="F34" s="13">
        <v>0.52</v>
      </c>
      <c r="G34" s="13">
        <v>0.53400000000000003</v>
      </c>
      <c r="H34" s="13">
        <v>0.54200000000000004</v>
      </c>
      <c r="I34" t="s">
        <v>60</v>
      </c>
    </row>
    <row r="35" spans="2:9" x14ac:dyDescent="0.25">
      <c r="B35" t="s">
        <v>341</v>
      </c>
      <c r="C35" s="13">
        <v>1.8200000000000001E-2</v>
      </c>
      <c r="D35" s="13">
        <v>1.41E-2</v>
      </c>
      <c r="E35" s="13">
        <v>9.9100000000000004E-3</v>
      </c>
      <c r="F35" s="13">
        <v>6.4200000000000004E-3</v>
      </c>
      <c r="G35" s="13">
        <v>0</v>
      </c>
      <c r="H35" s="13">
        <v>0</v>
      </c>
      <c r="I35" t="s">
        <v>60</v>
      </c>
    </row>
    <row r="36" spans="2:9" x14ac:dyDescent="0.25">
      <c r="B36" t="s">
        <v>381</v>
      </c>
      <c r="C36" s="13">
        <v>11.1</v>
      </c>
      <c r="D36" s="13">
        <v>11.7</v>
      </c>
      <c r="E36" s="13">
        <v>12.2</v>
      </c>
      <c r="F36" s="13">
        <v>12.8</v>
      </c>
      <c r="G36" s="13">
        <v>13.5</v>
      </c>
      <c r="H36" s="13">
        <v>14.1</v>
      </c>
      <c r="I36" t="s">
        <v>60</v>
      </c>
    </row>
    <row r="37" spans="2:9" x14ac:dyDescent="0.25">
      <c r="B37" t="s">
        <v>342</v>
      </c>
      <c r="C37" s="13">
        <v>7.91</v>
      </c>
      <c r="D37" s="13">
        <v>7.74</v>
      </c>
      <c r="E37" s="13">
        <v>7.35</v>
      </c>
      <c r="F37" s="13">
        <v>7.11</v>
      </c>
      <c r="G37" s="13">
        <v>6.89</v>
      </c>
      <c r="H37" s="13">
        <v>6.86</v>
      </c>
      <c r="I37" t="s">
        <v>60</v>
      </c>
    </row>
    <row r="38" spans="2:9" x14ac:dyDescent="0.25">
      <c r="B38" t="s">
        <v>345</v>
      </c>
      <c r="C38" s="13">
        <v>1.05</v>
      </c>
      <c r="D38" s="13">
        <v>1.04</v>
      </c>
      <c r="E38" s="13">
        <v>1.03</v>
      </c>
      <c r="F38" s="13">
        <v>0.999</v>
      </c>
      <c r="G38" s="13">
        <v>0.93600000000000005</v>
      </c>
      <c r="H38" s="13">
        <v>0.91500000000000004</v>
      </c>
      <c r="I38" t="s">
        <v>60</v>
      </c>
    </row>
    <row r="40" spans="2:9" x14ac:dyDescent="0.25">
      <c r="B40" t="s">
        <v>434</v>
      </c>
    </row>
    <row r="41" spans="2:9" x14ac:dyDescent="0.25">
      <c r="C41">
        <v>2025</v>
      </c>
      <c r="D41">
        <v>2030</v>
      </c>
      <c r="E41">
        <v>2035</v>
      </c>
      <c r="F41">
        <v>2040</v>
      </c>
      <c r="G41">
        <v>2045</v>
      </c>
      <c r="H41">
        <v>2050</v>
      </c>
      <c r="I41" t="s">
        <v>337</v>
      </c>
    </row>
    <row r="42" spans="2:9" x14ac:dyDescent="0.25">
      <c r="B42" t="s">
        <v>340</v>
      </c>
      <c r="C42" s="13">
        <v>0.60468031230217345</v>
      </c>
      <c r="D42" s="13">
        <v>0.57922240979109518</v>
      </c>
      <c r="E42" s="13">
        <v>0.54208693817261022</v>
      </c>
      <c r="F42" s="13">
        <v>0.50888689596961389</v>
      </c>
      <c r="G42" s="13">
        <v>0.48442498417387636</v>
      </c>
      <c r="H42" s="13">
        <v>0.46243300274319482</v>
      </c>
      <c r="I42" t="s">
        <v>60</v>
      </c>
    </row>
    <row r="43" spans="2:9" x14ac:dyDescent="0.25">
      <c r="B43" t="s">
        <v>341</v>
      </c>
      <c r="C43" s="13">
        <v>1.7019413378349862E-2</v>
      </c>
      <c r="D43" s="13">
        <v>1.6300907364422874E-2</v>
      </c>
      <c r="E43" s="13">
        <v>1.6882253640008442E-2</v>
      </c>
      <c r="F43" s="13">
        <v>1.706900189913484E-2</v>
      </c>
      <c r="G43" s="13">
        <v>1.8599915594007175E-2</v>
      </c>
      <c r="H43" s="13">
        <v>1.8761342055285925E-2</v>
      </c>
      <c r="I43" t="s">
        <v>60</v>
      </c>
    </row>
    <row r="44" spans="2:9" x14ac:dyDescent="0.25">
      <c r="B44" t="s">
        <v>381</v>
      </c>
      <c r="C44" s="13">
        <v>10.329051487655622</v>
      </c>
      <c r="D44" s="13">
        <v>10.482692551171134</v>
      </c>
      <c r="E44" s="13">
        <v>10.718627347541675</v>
      </c>
      <c r="F44" s="13">
        <v>11.110451572061617</v>
      </c>
      <c r="G44" s="13">
        <v>11.554245621439122</v>
      </c>
      <c r="H44" s="13">
        <v>12.069848069212915</v>
      </c>
      <c r="I44" t="s">
        <v>60</v>
      </c>
    </row>
    <row r="45" spans="2:9" x14ac:dyDescent="0.25">
      <c r="B45" t="s">
        <v>342</v>
      </c>
      <c r="C45" s="13">
        <v>9.1098132517408743</v>
      </c>
      <c r="D45" s="13">
        <v>9.1156087782232529</v>
      </c>
      <c r="E45" s="13">
        <v>9.0730470563410002</v>
      </c>
      <c r="F45" s="13">
        <v>9.0811869592741079</v>
      </c>
      <c r="G45" s="13">
        <v>9.1024498839417607</v>
      </c>
      <c r="H45" s="13">
        <v>9.1037877189280447</v>
      </c>
      <c r="I45" t="s">
        <v>60</v>
      </c>
    </row>
    <row r="46" spans="2:9" x14ac:dyDescent="0.25">
      <c r="B46" t="s">
        <v>345</v>
      </c>
      <c r="C46" s="13">
        <v>1.8054589575859887</v>
      </c>
      <c r="D46" s="13">
        <v>1.7491527748470139</v>
      </c>
      <c r="E46" s="13">
        <v>1.7056657522684111</v>
      </c>
      <c r="F46" s="13">
        <v>1.6719550538088204</v>
      </c>
      <c r="G46" s="13">
        <v>1.6435081240768095</v>
      </c>
      <c r="H46" s="13">
        <v>1.6224910318632622</v>
      </c>
      <c r="I46" t="s">
        <v>60</v>
      </c>
    </row>
    <row r="48" spans="2:9" x14ac:dyDescent="0.25">
      <c r="B48" t="s">
        <v>440</v>
      </c>
    </row>
    <row r="49" spans="2:9" x14ac:dyDescent="0.25">
      <c r="C49">
        <v>2025</v>
      </c>
      <c r="D49">
        <v>2030</v>
      </c>
      <c r="E49">
        <v>2035</v>
      </c>
      <c r="F49">
        <v>2040</v>
      </c>
      <c r="G49">
        <v>2045</v>
      </c>
      <c r="H49">
        <v>2050</v>
      </c>
      <c r="I49" t="s">
        <v>337</v>
      </c>
    </row>
    <row r="50" spans="2:9" x14ac:dyDescent="0.25">
      <c r="B50" t="s">
        <v>340</v>
      </c>
      <c r="C50" s="13">
        <v>-0.11968031230217346</v>
      </c>
      <c r="D50" s="13">
        <v>-8.9222409791095192E-2</v>
      </c>
      <c r="E50" s="13">
        <v>-3.6086938172610217E-2</v>
      </c>
      <c r="F50" s="13">
        <v>1.1113104030386123E-2</v>
      </c>
      <c r="G50" s="13">
        <v>4.957501582612367E-2</v>
      </c>
      <c r="H50" s="13">
        <v>7.9566997256805216E-2</v>
      </c>
      <c r="I50" t="s">
        <v>60</v>
      </c>
    </row>
    <row r="51" spans="2:9" x14ac:dyDescent="0.25">
      <c r="B51" t="s">
        <v>341</v>
      </c>
      <c r="C51" s="13">
        <v>1.1805866216501384E-3</v>
      </c>
      <c r="D51" s="13">
        <v>-2.200907364422874E-3</v>
      </c>
      <c r="E51" s="13">
        <v>-6.9722536400084415E-3</v>
      </c>
      <c r="F51" s="13">
        <v>-1.0649001899134839E-2</v>
      </c>
      <c r="G51" s="13">
        <v>-1.8599915594007175E-2</v>
      </c>
      <c r="H51" s="13">
        <v>-1.8761342055285925E-2</v>
      </c>
      <c r="I51" t="s">
        <v>60</v>
      </c>
    </row>
    <row r="52" spans="2:9" x14ac:dyDescent="0.25">
      <c r="B52" t="s">
        <v>381</v>
      </c>
      <c r="C52" s="13">
        <v>0.77094851234437733</v>
      </c>
      <c r="D52" s="13">
        <v>1.2173074488288655</v>
      </c>
      <c r="E52" s="13">
        <v>1.4813726524583242</v>
      </c>
      <c r="F52" s="13">
        <v>1.6895484279383837</v>
      </c>
      <c r="G52" s="13">
        <v>1.9457543785608777</v>
      </c>
      <c r="H52" s="13">
        <v>2.0301519307870848</v>
      </c>
      <c r="I52" t="s">
        <v>60</v>
      </c>
    </row>
    <row r="53" spans="2:9" x14ac:dyDescent="0.25">
      <c r="B53" t="s">
        <v>342</v>
      </c>
      <c r="C53" s="13">
        <v>-1.1998132517408742</v>
      </c>
      <c r="D53" s="13">
        <v>-1.3756087782232527</v>
      </c>
      <c r="E53" s="13">
        <v>-1.7230470563410005</v>
      </c>
      <c r="F53" s="13">
        <v>-1.9711869592741076</v>
      </c>
      <c r="G53" s="13">
        <v>-2.212449883941761</v>
      </c>
      <c r="H53" s="13">
        <v>-2.2437877189280444</v>
      </c>
      <c r="I53" t="s">
        <v>60</v>
      </c>
    </row>
    <row r="54" spans="2:9" x14ac:dyDescent="0.25">
      <c r="B54" t="s">
        <v>345</v>
      </c>
      <c r="C54" s="13">
        <v>-0.75545895758598869</v>
      </c>
      <c r="D54" s="13">
        <v>-0.70915277484701389</v>
      </c>
      <c r="E54" s="13">
        <v>-0.67566575226841108</v>
      </c>
      <c r="F54" s="13">
        <v>-0.67295505380882037</v>
      </c>
      <c r="G54" s="13">
        <v>-0.70750812407680941</v>
      </c>
      <c r="H54" s="13">
        <v>-0.70749103186326212</v>
      </c>
      <c r="I54" t="s">
        <v>60</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2734-EF0C-46BD-B794-9FFA95524390}">
  <dimension ref="A1:B8"/>
  <sheetViews>
    <sheetView workbookViewId="0">
      <selection activeCell="R20" sqref="R20"/>
    </sheetView>
  </sheetViews>
  <sheetFormatPr defaultRowHeight="15" x14ac:dyDescent="0.25"/>
  <sheetData>
    <row r="1" spans="1:2" x14ac:dyDescent="0.25">
      <c r="A1" t="s">
        <v>355</v>
      </c>
      <c r="B1" t="s">
        <v>356</v>
      </c>
    </row>
    <row r="2" spans="1:2" x14ac:dyDescent="0.25">
      <c r="A2">
        <v>2020</v>
      </c>
      <c r="B2">
        <v>100</v>
      </c>
    </row>
    <row r="3" spans="1:2" x14ac:dyDescent="0.25">
      <c r="A3">
        <v>2025</v>
      </c>
      <c r="B3">
        <v>128</v>
      </c>
    </row>
    <row r="4" spans="1:2" x14ac:dyDescent="0.25">
      <c r="A4">
        <v>2030</v>
      </c>
      <c r="B4">
        <v>163</v>
      </c>
    </row>
    <row r="5" spans="1:2" x14ac:dyDescent="0.25">
      <c r="A5">
        <v>2035</v>
      </c>
      <c r="B5">
        <v>208</v>
      </c>
    </row>
    <row r="6" spans="1:2" x14ac:dyDescent="0.25">
      <c r="A6">
        <v>2040</v>
      </c>
      <c r="B6">
        <v>265</v>
      </c>
    </row>
    <row r="7" spans="1:2" x14ac:dyDescent="0.25">
      <c r="A7">
        <v>2045</v>
      </c>
      <c r="B7">
        <v>339</v>
      </c>
    </row>
    <row r="8" spans="1:2" x14ac:dyDescent="0.25">
      <c r="A8">
        <v>2050</v>
      </c>
      <c r="B8">
        <v>432</v>
      </c>
    </row>
  </sheetData>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B2DAF-AC93-460A-977B-BEEFE5BB4A58}">
  <sheetPr>
    <tabColor theme="2"/>
  </sheetPr>
  <dimension ref="B32:I57"/>
  <sheetViews>
    <sheetView topLeftCell="A29" workbookViewId="0"/>
  </sheetViews>
  <sheetFormatPr defaultRowHeight="15" x14ac:dyDescent="0.25"/>
  <cols>
    <col min="2" max="2" width="20" customWidth="1"/>
  </cols>
  <sheetData>
    <row r="32" spans="2:2" x14ac:dyDescent="0.25">
      <c r="B32" t="s">
        <v>439</v>
      </c>
    </row>
    <row r="33" spans="2:9" x14ac:dyDescent="0.25">
      <c r="C33">
        <v>2025</v>
      </c>
      <c r="D33">
        <v>2030</v>
      </c>
      <c r="E33">
        <v>2035</v>
      </c>
      <c r="F33">
        <v>2040</v>
      </c>
      <c r="G33">
        <v>2045</v>
      </c>
      <c r="H33">
        <v>2050</v>
      </c>
      <c r="I33" t="s">
        <v>337</v>
      </c>
    </row>
    <row r="34" spans="2:9" x14ac:dyDescent="0.25">
      <c r="B34" t="s">
        <v>340</v>
      </c>
      <c r="C34" s="13">
        <v>1.72</v>
      </c>
      <c r="D34" s="13">
        <v>1.83</v>
      </c>
      <c r="E34" s="13">
        <v>1.93</v>
      </c>
      <c r="F34" s="13">
        <v>2.04</v>
      </c>
      <c r="G34" s="13">
        <v>2.12</v>
      </c>
      <c r="H34" s="13">
        <v>2.19</v>
      </c>
      <c r="I34" t="s">
        <v>60</v>
      </c>
    </row>
    <row r="35" spans="2:9" x14ac:dyDescent="0.25">
      <c r="B35" t="s">
        <v>341</v>
      </c>
      <c r="C35" s="13">
        <v>1.37</v>
      </c>
      <c r="D35" s="13">
        <v>1.4</v>
      </c>
      <c r="E35" s="13">
        <v>1.39</v>
      </c>
      <c r="F35" s="13">
        <v>1.38</v>
      </c>
      <c r="G35" s="13">
        <v>1.39</v>
      </c>
      <c r="H35" s="13">
        <v>1.39</v>
      </c>
      <c r="I35" t="s">
        <v>60</v>
      </c>
    </row>
    <row r="36" spans="2:9" x14ac:dyDescent="0.25">
      <c r="B36" t="s">
        <v>381</v>
      </c>
      <c r="C36" s="13">
        <v>3.6</v>
      </c>
      <c r="D36" s="13">
        <v>4.13</v>
      </c>
      <c r="E36" s="13">
        <v>4.6100000000000003</v>
      </c>
      <c r="F36" s="13">
        <v>5.0199999999999996</v>
      </c>
      <c r="G36" s="13">
        <v>5.47</v>
      </c>
      <c r="H36" s="13">
        <v>6</v>
      </c>
      <c r="I36" t="s">
        <v>60</v>
      </c>
    </row>
    <row r="37" spans="2:9" x14ac:dyDescent="0.25">
      <c r="B37" t="s">
        <v>342</v>
      </c>
      <c r="C37" s="13">
        <v>8.86</v>
      </c>
      <c r="D37" s="13">
        <v>9.41</v>
      </c>
      <c r="E37" s="13">
        <v>9.8800000000000008</v>
      </c>
      <c r="F37" s="13">
        <v>10.4</v>
      </c>
      <c r="G37" s="13">
        <v>10.8</v>
      </c>
      <c r="H37" s="13">
        <v>11</v>
      </c>
      <c r="I37" t="s">
        <v>60</v>
      </c>
    </row>
    <row r="38" spans="2:9" x14ac:dyDescent="0.25">
      <c r="B38" t="s">
        <v>344</v>
      </c>
      <c r="C38" s="13">
        <v>2.63E-3</v>
      </c>
      <c r="D38" s="13">
        <v>1.9400000000000001E-2</v>
      </c>
      <c r="E38" s="13">
        <v>3.49E-2</v>
      </c>
      <c r="F38" s="13">
        <v>5.4899999999999997E-2</v>
      </c>
      <c r="G38" s="13">
        <v>7.22E-2</v>
      </c>
      <c r="H38" s="13">
        <v>9.4799999999999995E-2</v>
      </c>
      <c r="I38" t="s">
        <v>60</v>
      </c>
    </row>
    <row r="39" spans="2:9" x14ac:dyDescent="0.25">
      <c r="B39" t="s">
        <v>345</v>
      </c>
      <c r="C39" s="13">
        <v>7.46</v>
      </c>
      <c r="D39" s="13">
        <v>7.96</v>
      </c>
      <c r="E39" s="13">
        <v>8.52</v>
      </c>
      <c r="F39" s="13">
        <v>9.14</v>
      </c>
      <c r="G39" s="13">
        <v>9.76</v>
      </c>
      <c r="H39" s="13">
        <v>10.4</v>
      </c>
      <c r="I39" t="s">
        <v>60</v>
      </c>
    </row>
    <row r="41" spans="2:9" x14ac:dyDescent="0.25">
      <c r="B41" t="s">
        <v>434</v>
      </c>
    </row>
    <row r="42" spans="2:9" x14ac:dyDescent="0.25">
      <c r="C42">
        <v>2025</v>
      </c>
      <c r="D42">
        <v>2030</v>
      </c>
      <c r="E42">
        <v>2035</v>
      </c>
      <c r="F42">
        <v>2040</v>
      </c>
      <c r="G42">
        <v>2045</v>
      </c>
      <c r="H42">
        <v>2050</v>
      </c>
      <c r="I42" t="s">
        <v>337</v>
      </c>
    </row>
    <row r="43" spans="2:9" x14ac:dyDescent="0.25">
      <c r="B43" t="s">
        <v>340</v>
      </c>
      <c r="C43" s="13">
        <v>2.6964686642751636</v>
      </c>
      <c r="D43" s="13">
        <v>2.7740578181050859</v>
      </c>
      <c r="E43" s="13">
        <v>2.8416353661109941</v>
      </c>
      <c r="F43" s="13">
        <v>2.9293236969824856</v>
      </c>
      <c r="G43" s="13">
        <v>3.0461753534500948</v>
      </c>
      <c r="H43" s="13">
        <v>3.1870837729478794</v>
      </c>
      <c r="I43" t="s">
        <v>60</v>
      </c>
    </row>
    <row r="44" spans="2:9" x14ac:dyDescent="0.25">
      <c r="B44" t="s">
        <v>341</v>
      </c>
      <c r="C44" s="13">
        <v>1.016172188225364</v>
      </c>
      <c r="D44" s="13">
        <v>0.99921607934163337</v>
      </c>
      <c r="E44" s="13">
        <v>0.98858197932053171</v>
      </c>
      <c r="F44" s="13">
        <v>1.0159242456214392</v>
      </c>
      <c r="G44" s="13">
        <v>1.0054779489343744</v>
      </c>
      <c r="H44" s="13">
        <v>0.97883203207427738</v>
      </c>
      <c r="I44" t="s">
        <v>60</v>
      </c>
    </row>
    <row r="45" spans="2:9" x14ac:dyDescent="0.25">
      <c r="B45" t="s">
        <v>381</v>
      </c>
      <c r="C45" s="13">
        <v>3.7443447984806921</v>
      </c>
      <c r="D45" s="13">
        <v>3.8492108039670816</v>
      </c>
      <c r="E45" s="13">
        <v>3.9514897657733701</v>
      </c>
      <c r="F45" s="13">
        <v>4.0846159527326442</v>
      </c>
      <c r="G45" s="13">
        <v>4.2435355560244776</v>
      </c>
      <c r="H45" s="13">
        <v>4.3828824646549904</v>
      </c>
      <c r="I45" t="s">
        <v>60</v>
      </c>
    </row>
    <row r="46" spans="2:9" x14ac:dyDescent="0.25">
      <c r="B46" t="s">
        <v>342</v>
      </c>
      <c r="C46" s="13">
        <v>9.4904220299641278</v>
      </c>
      <c r="D46" s="13">
        <v>9.7878687486811558</v>
      </c>
      <c r="E46" s="13">
        <v>9.9934216079341631</v>
      </c>
      <c r="F46" s="13">
        <v>10.340305971723993</v>
      </c>
      <c r="G46" s="13">
        <v>10.816329394387001</v>
      </c>
      <c r="H46" s="13">
        <v>11.279279383836252</v>
      </c>
      <c r="I46" t="s">
        <v>60</v>
      </c>
    </row>
    <row r="47" spans="2:9" x14ac:dyDescent="0.25">
      <c r="B47" t="s">
        <v>344</v>
      </c>
      <c r="C47" s="13">
        <v>0</v>
      </c>
      <c r="D47" s="13">
        <v>0</v>
      </c>
      <c r="E47" s="13">
        <v>0</v>
      </c>
      <c r="F47" s="13">
        <v>0</v>
      </c>
      <c r="G47" s="13">
        <v>0</v>
      </c>
      <c r="H47" s="13">
        <v>0</v>
      </c>
      <c r="I47" t="s">
        <v>60</v>
      </c>
    </row>
    <row r="48" spans="2:9" x14ac:dyDescent="0.25">
      <c r="B48" t="s">
        <v>345</v>
      </c>
      <c r="C48" s="13">
        <v>9.8523644228740235</v>
      </c>
      <c r="D48" s="13">
        <v>10.312426672293732</v>
      </c>
      <c r="E48" s="13">
        <v>10.778609411268199</v>
      </c>
      <c r="F48" s="13">
        <v>11.158855243722305</v>
      </c>
      <c r="G48" s="13">
        <v>11.483783498628403</v>
      </c>
      <c r="H48" s="13">
        <v>11.845986495041149</v>
      </c>
      <c r="I48" t="s">
        <v>60</v>
      </c>
    </row>
    <row r="50" spans="2:9" x14ac:dyDescent="0.25">
      <c r="B50" t="s">
        <v>440</v>
      </c>
    </row>
    <row r="51" spans="2:9" x14ac:dyDescent="0.25">
      <c r="C51">
        <v>2025</v>
      </c>
      <c r="D51">
        <v>2030</v>
      </c>
      <c r="E51">
        <v>2035</v>
      </c>
      <c r="F51">
        <v>2040</v>
      </c>
      <c r="G51">
        <v>2045</v>
      </c>
      <c r="H51">
        <v>2050</v>
      </c>
      <c r="I51" t="s">
        <v>337</v>
      </c>
    </row>
    <row r="52" spans="2:9" x14ac:dyDescent="0.25">
      <c r="B52" t="s">
        <v>340</v>
      </c>
      <c r="C52" s="13">
        <v>-0.97646866427516366</v>
      </c>
      <c r="D52" s="13">
        <v>-0.94405781810508582</v>
      </c>
      <c r="E52" s="13">
        <v>-0.91163536611099416</v>
      </c>
      <c r="F52" s="13">
        <v>-0.88932369698248559</v>
      </c>
      <c r="G52" s="13">
        <v>-0.92617535345009472</v>
      </c>
      <c r="H52" s="13">
        <v>-0.99708377294787942</v>
      </c>
      <c r="I52" t="s">
        <v>60</v>
      </c>
    </row>
    <row r="53" spans="2:9" x14ac:dyDescent="0.25">
      <c r="B53" t="s">
        <v>341</v>
      </c>
      <c r="C53" s="13">
        <v>0.35382781177463607</v>
      </c>
      <c r="D53" s="13">
        <v>0.40078392065836654</v>
      </c>
      <c r="E53" s="13">
        <v>0.40141802067946819</v>
      </c>
      <c r="F53" s="13">
        <v>0.36407575437856066</v>
      </c>
      <c r="G53" s="13">
        <v>0.38452205106562554</v>
      </c>
      <c r="H53" s="13">
        <v>0.41116796792572252</v>
      </c>
      <c r="I53" t="s">
        <v>60</v>
      </c>
    </row>
    <row r="54" spans="2:9" x14ac:dyDescent="0.25">
      <c r="B54" t="s">
        <v>381</v>
      </c>
      <c r="C54" s="13">
        <v>-0.14434479848069204</v>
      </c>
      <c r="D54" s="13">
        <v>0.2807891960329183</v>
      </c>
      <c r="E54" s="13">
        <v>0.65851023422663024</v>
      </c>
      <c r="F54" s="13">
        <v>0.93538404726735536</v>
      </c>
      <c r="G54" s="13">
        <v>1.2264644439755221</v>
      </c>
      <c r="H54" s="13">
        <v>1.6171175353450096</v>
      </c>
      <c r="I54" t="s">
        <v>60</v>
      </c>
    </row>
    <row r="55" spans="2:9" x14ac:dyDescent="0.25">
      <c r="B55" t="s">
        <v>342</v>
      </c>
      <c r="C55" s="13">
        <v>-0.63042202996412833</v>
      </c>
      <c r="D55" s="13">
        <v>-0.37786874868115561</v>
      </c>
      <c r="E55" s="13">
        <v>-0.11342160793416234</v>
      </c>
      <c r="F55" s="13">
        <v>5.9694028276007671E-2</v>
      </c>
      <c r="G55" s="13">
        <v>-1.6329394387000207E-2</v>
      </c>
      <c r="H55" s="13">
        <v>-0.27927938383625239</v>
      </c>
      <c r="I55" t="s">
        <v>60</v>
      </c>
    </row>
    <row r="56" spans="2:9" x14ac:dyDescent="0.25">
      <c r="B56" t="s">
        <v>344</v>
      </c>
      <c r="C56" s="13">
        <v>2.63E-3</v>
      </c>
      <c r="D56" s="13">
        <v>1.9400000000000001E-2</v>
      </c>
      <c r="E56" s="13">
        <v>3.49E-2</v>
      </c>
      <c r="F56" s="13">
        <v>5.4899999999999997E-2</v>
      </c>
      <c r="G56" s="13">
        <v>7.22E-2</v>
      </c>
      <c r="H56" s="13">
        <v>9.4799999999999995E-2</v>
      </c>
      <c r="I56" t="s">
        <v>60</v>
      </c>
    </row>
    <row r="57" spans="2:9" x14ac:dyDescent="0.25">
      <c r="B57" t="s">
        <v>345</v>
      </c>
      <c r="C57" s="13">
        <v>-2.3923644228740235</v>
      </c>
      <c r="D57" s="13">
        <v>-2.3524266722937321</v>
      </c>
      <c r="E57" s="13">
        <v>-2.2586094112681998</v>
      </c>
      <c r="F57" s="13">
        <v>-2.0188552437223048</v>
      </c>
      <c r="G57" s="13">
        <v>-1.7237834986284035</v>
      </c>
      <c r="H57" s="13">
        <v>-1.445986495041149</v>
      </c>
      <c r="I57" t="s">
        <v>60</v>
      </c>
    </row>
  </sheetData>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49734-55DD-4BDD-9C41-0DD4959A7876}">
  <sheetPr>
    <tabColor theme="2"/>
  </sheetPr>
  <dimension ref="B32:I51"/>
  <sheetViews>
    <sheetView topLeftCell="A4" workbookViewId="0"/>
  </sheetViews>
  <sheetFormatPr defaultRowHeight="15" x14ac:dyDescent="0.25"/>
  <cols>
    <col min="2" max="2" width="19.5703125" customWidth="1"/>
  </cols>
  <sheetData>
    <row r="32" spans="2:2" x14ac:dyDescent="0.25">
      <c r="B32" t="s">
        <v>439</v>
      </c>
    </row>
    <row r="33" spans="2:9" x14ac:dyDescent="0.25">
      <c r="C33">
        <v>2025</v>
      </c>
      <c r="D33">
        <v>2030</v>
      </c>
      <c r="E33">
        <v>2035</v>
      </c>
      <c r="F33">
        <v>2040</v>
      </c>
      <c r="G33">
        <v>2045</v>
      </c>
      <c r="H33">
        <v>2050</v>
      </c>
      <c r="I33" t="s">
        <v>337</v>
      </c>
    </row>
    <row r="34" spans="2:9" x14ac:dyDescent="0.25">
      <c r="B34" s="11" t="s">
        <v>381</v>
      </c>
      <c r="C34" s="15">
        <v>0.34799999999999998</v>
      </c>
      <c r="D34" s="15">
        <v>1.07</v>
      </c>
      <c r="E34" s="15">
        <v>1.73</v>
      </c>
      <c r="F34" s="15">
        <v>2.2599999999999998</v>
      </c>
      <c r="G34" s="15">
        <v>2.69</v>
      </c>
      <c r="H34" s="15">
        <v>3.06</v>
      </c>
      <c r="I34" s="11" t="s">
        <v>60</v>
      </c>
    </row>
    <row r="35" spans="2:9" x14ac:dyDescent="0.25">
      <c r="B35" s="11" t="s">
        <v>342</v>
      </c>
      <c r="C35" s="15">
        <v>1.9699999999999999E-2</v>
      </c>
      <c r="D35" s="15">
        <v>1.6799999999999999E-2</v>
      </c>
      <c r="E35" s="15">
        <v>1.7899999999999999E-2</v>
      </c>
      <c r="F35" s="15">
        <v>1.8200000000000001E-2</v>
      </c>
      <c r="G35" s="15">
        <v>1.8200000000000001E-2</v>
      </c>
      <c r="H35" s="15">
        <v>1.7600000000000001E-2</v>
      </c>
      <c r="I35" s="11" t="s">
        <v>60</v>
      </c>
    </row>
    <row r="36" spans="2:9" x14ac:dyDescent="0.25">
      <c r="B36" s="11" t="s">
        <v>344</v>
      </c>
      <c r="C36" s="15">
        <v>3.6600000000000001E-2</v>
      </c>
      <c r="D36" s="15">
        <v>0.2</v>
      </c>
      <c r="E36" s="15">
        <v>0.433</v>
      </c>
      <c r="F36" s="15">
        <v>0.71</v>
      </c>
      <c r="G36" s="15">
        <v>1.05</v>
      </c>
      <c r="H36" s="15">
        <v>1.45</v>
      </c>
      <c r="I36" s="11" t="s">
        <v>60</v>
      </c>
    </row>
    <row r="37" spans="2:9" x14ac:dyDescent="0.25">
      <c r="B37" s="11" t="s">
        <v>345</v>
      </c>
      <c r="C37" s="15">
        <v>26</v>
      </c>
      <c r="D37" s="15">
        <v>23.5</v>
      </c>
      <c r="E37" s="15">
        <v>21.5</v>
      </c>
      <c r="F37" s="15">
        <v>20.9</v>
      </c>
      <c r="G37" s="15">
        <v>20.6</v>
      </c>
      <c r="H37" s="15">
        <v>20.5</v>
      </c>
      <c r="I37" s="11" t="s">
        <v>60</v>
      </c>
    </row>
    <row r="39" spans="2:9" x14ac:dyDescent="0.25">
      <c r="B39" s="11" t="s">
        <v>434</v>
      </c>
    </row>
    <row r="40" spans="2:9" x14ac:dyDescent="0.25">
      <c r="C40">
        <v>2025</v>
      </c>
      <c r="D40">
        <v>2030</v>
      </c>
      <c r="E40">
        <v>2035</v>
      </c>
      <c r="F40">
        <v>2040</v>
      </c>
      <c r="G40">
        <v>2045</v>
      </c>
      <c r="H40">
        <v>2050</v>
      </c>
      <c r="I40" t="s">
        <v>337</v>
      </c>
    </row>
    <row r="41" spans="2:9" x14ac:dyDescent="0.25">
      <c r="B41" t="s">
        <v>381</v>
      </c>
      <c r="C41" s="13">
        <v>0.10233699092635577</v>
      </c>
      <c r="D41" s="13">
        <v>0.17919181261869593</v>
      </c>
      <c r="E41" s="13">
        <v>0.25943870014771048</v>
      </c>
      <c r="F41" s="13">
        <v>0.34374973623127242</v>
      </c>
      <c r="G41" s="13">
        <v>0.43175986495041146</v>
      </c>
      <c r="H41" s="13">
        <v>0.52444714074699306</v>
      </c>
      <c r="I41" t="s">
        <v>60</v>
      </c>
    </row>
    <row r="42" spans="2:9" x14ac:dyDescent="0.25">
      <c r="B42" t="s">
        <v>342</v>
      </c>
      <c r="C42" s="13">
        <v>0.14182211437012029</v>
      </c>
      <c r="D42" s="13">
        <v>0.19405148765562355</v>
      </c>
      <c r="E42" s="13">
        <v>0.23681894914538931</v>
      </c>
      <c r="F42" s="13">
        <v>0.29313462755855668</v>
      </c>
      <c r="G42" s="13">
        <v>0.3674688752901456</v>
      </c>
      <c r="H42" s="13">
        <v>0.43563726524583246</v>
      </c>
      <c r="I42" t="s">
        <v>60</v>
      </c>
    </row>
    <row r="43" spans="2:9" x14ac:dyDescent="0.25">
      <c r="B43" t="s">
        <v>344</v>
      </c>
      <c r="C43" s="13">
        <v>1.0761764085250054E-3</v>
      </c>
      <c r="D43" s="13">
        <v>2.0067524794260393E-3</v>
      </c>
      <c r="E43" s="13">
        <v>3.1736653302384468E-3</v>
      </c>
      <c r="F43" s="13">
        <v>4.2614475627769577E-3</v>
      </c>
      <c r="G43" s="13">
        <v>5.2373918548216918E-3</v>
      </c>
      <c r="H43" s="13">
        <v>6.0972779067313783E-3</v>
      </c>
      <c r="I43" t="s">
        <v>60</v>
      </c>
    </row>
    <row r="44" spans="2:9" x14ac:dyDescent="0.25">
      <c r="B44" t="s">
        <v>345</v>
      </c>
      <c r="C44" s="13">
        <v>28.508412112259972</v>
      </c>
      <c r="D44" s="13">
        <v>27.99593374129563</v>
      </c>
      <c r="E44" s="13">
        <v>27.687270521207004</v>
      </c>
      <c r="F44" s="13">
        <v>27.810652036294577</v>
      </c>
      <c r="G44" s="13">
        <v>28.278798269677146</v>
      </c>
      <c r="H44" s="13">
        <v>29.057926777801224</v>
      </c>
      <c r="I44" t="s">
        <v>60</v>
      </c>
    </row>
    <row r="46" spans="2:9" x14ac:dyDescent="0.25">
      <c r="B46" t="s">
        <v>440</v>
      </c>
    </row>
    <row r="47" spans="2:9" x14ac:dyDescent="0.25">
      <c r="C47">
        <v>2025</v>
      </c>
      <c r="D47">
        <v>2030</v>
      </c>
      <c r="E47">
        <v>2035</v>
      </c>
      <c r="F47">
        <v>2040</v>
      </c>
      <c r="G47">
        <v>2045</v>
      </c>
      <c r="H47">
        <v>2050</v>
      </c>
      <c r="I47" t="s">
        <v>337</v>
      </c>
    </row>
    <row r="48" spans="2:9" x14ac:dyDescent="0.25">
      <c r="B48" t="s">
        <v>381</v>
      </c>
      <c r="C48" s="13">
        <v>0.24566300907364419</v>
      </c>
      <c r="D48" s="13">
        <v>0.89080818738130407</v>
      </c>
      <c r="E48" s="13">
        <v>1.4705612998522894</v>
      </c>
      <c r="F48" s="13">
        <v>1.9162502637687273</v>
      </c>
      <c r="G48" s="13">
        <v>2.2582401350495886</v>
      </c>
      <c r="H48" s="13">
        <v>2.535552859253007</v>
      </c>
      <c r="I48" t="s">
        <v>60</v>
      </c>
    </row>
    <row r="49" spans="2:9" x14ac:dyDescent="0.25">
      <c r="B49" t="s">
        <v>342</v>
      </c>
      <c r="C49" s="13">
        <v>-0.1221221143701203</v>
      </c>
      <c r="D49" s="13">
        <v>-0.17725148765562354</v>
      </c>
      <c r="E49" s="13">
        <v>-0.21891894914538931</v>
      </c>
      <c r="F49" s="13">
        <v>-0.27493462755855669</v>
      </c>
      <c r="G49" s="13">
        <v>-0.34926887529014561</v>
      </c>
      <c r="H49" s="13">
        <v>-0.41803726524583246</v>
      </c>
      <c r="I49" t="s">
        <v>60</v>
      </c>
    </row>
    <row r="50" spans="2:9" x14ac:dyDescent="0.25">
      <c r="B50" t="s">
        <v>344</v>
      </c>
      <c r="C50" s="13">
        <v>3.5523823591474997E-2</v>
      </c>
      <c r="D50" s="13">
        <v>0.19799324752057398</v>
      </c>
      <c r="E50" s="13">
        <v>0.42982633466976156</v>
      </c>
      <c r="F50" s="13">
        <v>0.70573855243722305</v>
      </c>
      <c r="G50" s="13">
        <v>1.0447626081451784</v>
      </c>
      <c r="H50" s="13">
        <v>1.4439027220932685</v>
      </c>
      <c r="I50" t="s">
        <v>60</v>
      </c>
    </row>
    <row r="51" spans="2:9" x14ac:dyDescent="0.25">
      <c r="B51" t="s">
        <v>345</v>
      </c>
      <c r="C51" s="13">
        <v>-2.5084121122599718</v>
      </c>
      <c r="D51" s="13">
        <v>-4.4959337412956302</v>
      </c>
      <c r="E51" s="13">
        <v>-6.1872705212070045</v>
      </c>
      <c r="F51" s="13">
        <v>-6.9106520362945787</v>
      </c>
      <c r="G51" s="13">
        <v>-7.6787982696771451</v>
      </c>
      <c r="H51" s="13">
        <v>-8.5579267778012245</v>
      </c>
      <c r="I51" t="s">
        <v>60</v>
      </c>
    </row>
  </sheetData>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B10EF-53B2-44AC-B07F-66A79E07F90D}">
  <sheetPr>
    <tabColor theme="2"/>
  </sheetPr>
  <dimension ref="B32:I53"/>
  <sheetViews>
    <sheetView workbookViewId="0"/>
  </sheetViews>
  <sheetFormatPr defaultRowHeight="15" x14ac:dyDescent="0.25"/>
  <cols>
    <col min="2" max="2" width="25" customWidth="1"/>
    <col min="3" max="5" width="14" bestFit="1" customWidth="1"/>
    <col min="6" max="8" width="14.42578125" bestFit="1" customWidth="1"/>
  </cols>
  <sheetData>
    <row r="32" spans="2:2" x14ac:dyDescent="0.25">
      <c r="B32" t="s">
        <v>439</v>
      </c>
    </row>
    <row r="33" spans="2:9" x14ac:dyDescent="0.25">
      <c r="C33">
        <v>2025</v>
      </c>
      <c r="D33">
        <v>2030</v>
      </c>
      <c r="E33">
        <v>2035</v>
      </c>
      <c r="F33">
        <v>2040</v>
      </c>
      <c r="G33">
        <v>2045</v>
      </c>
      <c r="H33">
        <v>2050</v>
      </c>
      <c r="I33" t="s">
        <v>337</v>
      </c>
    </row>
    <row r="34" spans="2:9" x14ac:dyDescent="0.25">
      <c r="B34" t="s">
        <v>30</v>
      </c>
      <c r="C34" s="14">
        <v>481000</v>
      </c>
      <c r="D34" s="14">
        <v>1540000</v>
      </c>
      <c r="E34" s="14">
        <v>2390000</v>
      </c>
      <c r="F34" s="14">
        <v>2970000</v>
      </c>
      <c r="G34" s="14">
        <v>3270000</v>
      </c>
      <c r="H34" s="14">
        <v>3400000</v>
      </c>
      <c r="I34" t="s">
        <v>414</v>
      </c>
    </row>
    <row r="35" spans="2:9" x14ac:dyDescent="0.25">
      <c r="B35" t="s">
        <v>70</v>
      </c>
      <c r="C35" s="14">
        <v>17200</v>
      </c>
      <c r="D35" s="14">
        <v>167000</v>
      </c>
      <c r="E35" s="14">
        <v>329000</v>
      </c>
      <c r="F35" s="14">
        <v>516000</v>
      </c>
      <c r="G35" s="14">
        <v>707000</v>
      </c>
      <c r="H35" s="14">
        <v>911000</v>
      </c>
      <c r="I35" t="s">
        <v>414</v>
      </c>
    </row>
    <row r="36" spans="2:9" x14ac:dyDescent="0.25">
      <c r="B36" t="s">
        <v>415</v>
      </c>
      <c r="C36" s="14">
        <v>2070000</v>
      </c>
      <c r="D36" s="14">
        <v>2630000</v>
      </c>
      <c r="E36" s="14">
        <v>2820000</v>
      </c>
      <c r="F36" s="14">
        <v>2880000</v>
      </c>
      <c r="G36" s="14">
        <v>2940000</v>
      </c>
      <c r="H36" s="14">
        <v>3030000</v>
      </c>
      <c r="I36" t="s">
        <v>414</v>
      </c>
    </row>
    <row r="37" spans="2:9" x14ac:dyDescent="0.25">
      <c r="B37" t="s">
        <v>108</v>
      </c>
      <c r="C37" s="14">
        <v>6070000</v>
      </c>
      <c r="D37" s="14">
        <v>4810000</v>
      </c>
      <c r="E37" s="14">
        <v>4040000</v>
      </c>
      <c r="F37" s="14">
        <v>3640000</v>
      </c>
      <c r="G37" s="14">
        <v>3470000</v>
      </c>
      <c r="H37" s="14">
        <v>3440000</v>
      </c>
      <c r="I37" t="s">
        <v>414</v>
      </c>
    </row>
    <row r="38" spans="2:9" x14ac:dyDescent="0.25">
      <c r="C38" s="14">
        <v>8638200</v>
      </c>
      <c r="D38" s="14">
        <v>9147000</v>
      </c>
      <c r="E38" s="14">
        <v>9579000</v>
      </c>
      <c r="F38" s="14">
        <v>10006000</v>
      </c>
      <c r="G38" s="14">
        <v>10387000</v>
      </c>
      <c r="H38" s="14">
        <v>10781000</v>
      </c>
      <c r="I38" t="s">
        <v>414</v>
      </c>
    </row>
    <row r="39" spans="2:9" x14ac:dyDescent="0.25">
      <c r="B39" t="s">
        <v>434</v>
      </c>
    </row>
    <row r="40" spans="2:9" x14ac:dyDescent="0.25">
      <c r="C40">
        <v>2025</v>
      </c>
      <c r="D40">
        <v>2030</v>
      </c>
      <c r="E40">
        <v>2035</v>
      </c>
      <c r="F40">
        <v>2040</v>
      </c>
      <c r="G40">
        <v>2045</v>
      </c>
      <c r="H40">
        <v>2050</v>
      </c>
      <c r="I40" t="s">
        <v>337</v>
      </c>
    </row>
    <row r="41" spans="2:9" x14ac:dyDescent="0.25">
      <c r="B41" t="s">
        <v>30</v>
      </c>
      <c r="C41" s="14">
        <v>96503.586986560011</v>
      </c>
      <c r="D41" s="14">
        <v>190018.04951583999</v>
      </c>
      <c r="E41" s="14">
        <v>292393.56459040003</v>
      </c>
      <c r="F41" s="14">
        <v>404180.43113344006</v>
      </c>
      <c r="G41" s="14">
        <v>522321.44578016002</v>
      </c>
      <c r="H41" s="14">
        <v>647715.97730112006</v>
      </c>
      <c r="I41" t="s">
        <v>414</v>
      </c>
    </row>
    <row r="42" spans="2:9" x14ac:dyDescent="0.25">
      <c r="B42" t="s">
        <v>70</v>
      </c>
      <c r="C42" s="14">
        <v>792.03852831999995</v>
      </c>
      <c r="D42" s="14">
        <v>1553.8048864</v>
      </c>
      <c r="E42" s="14">
        <v>2530.9450150399998</v>
      </c>
      <c r="F42" s="14">
        <v>3425.2461068799994</v>
      </c>
      <c r="G42" s="14">
        <v>4197.9538099199999</v>
      </c>
      <c r="H42" s="14">
        <v>4840.9824985599998</v>
      </c>
      <c r="I42" t="s">
        <v>414</v>
      </c>
    </row>
    <row r="43" spans="2:9" x14ac:dyDescent="0.25">
      <c r="B43" t="s">
        <v>415</v>
      </c>
      <c r="C43" s="14">
        <v>318598.12697023997</v>
      </c>
      <c r="D43" s="14">
        <v>504408.46327456005</v>
      </c>
      <c r="E43" s="14">
        <v>668786.10562399996</v>
      </c>
      <c r="F43" s="14">
        <v>800913.85946207994</v>
      </c>
      <c r="G43" s="14">
        <v>901950.41296255996</v>
      </c>
      <c r="H43" s="14">
        <v>992913.66233695997</v>
      </c>
      <c r="I43" t="s">
        <v>414</v>
      </c>
    </row>
    <row r="44" spans="2:9" x14ac:dyDescent="0.25">
      <c r="B44" t="s">
        <v>108</v>
      </c>
      <c r="C44" s="14">
        <v>7504173.6420268798</v>
      </c>
      <c r="D44" s="14">
        <v>7560865.5913398406</v>
      </c>
      <c r="E44" s="14">
        <v>7530995.740199361</v>
      </c>
      <c r="F44" s="14">
        <v>7511894.2196563194</v>
      </c>
      <c r="G44" s="14">
        <v>7548672.8181404788</v>
      </c>
      <c r="H44" s="14">
        <v>7658041.1118390393</v>
      </c>
      <c r="I44" t="s">
        <v>414</v>
      </c>
    </row>
    <row r="45" spans="2:9" x14ac:dyDescent="0.25">
      <c r="B45" t="s">
        <v>446</v>
      </c>
      <c r="C45" s="14">
        <v>675.17548800073564</v>
      </c>
      <c r="D45" s="14">
        <v>796.88990367949009</v>
      </c>
      <c r="E45" s="14">
        <v>954.75788095965981</v>
      </c>
      <c r="F45" s="14">
        <v>1115.3322252798826</v>
      </c>
      <c r="G45" s="14">
        <v>1264.9291740823537</v>
      </c>
      <c r="H45" s="14">
        <v>1456.9164313618094</v>
      </c>
      <c r="I45" t="s">
        <v>414</v>
      </c>
    </row>
    <row r="47" spans="2:9" x14ac:dyDescent="0.25">
      <c r="B47" t="s">
        <v>440</v>
      </c>
    </row>
    <row r="48" spans="2:9" x14ac:dyDescent="0.25">
      <c r="C48">
        <v>2025</v>
      </c>
      <c r="D48">
        <v>2030</v>
      </c>
      <c r="E48">
        <v>2035</v>
      </c>
      <c r="F48">
        <v>2040</v>
      </c>
      <c r="G48">
        <v>2045</v>
      </c>
      <c r="H48">
        <v>2050</v>
      </c>
      <c r="I48" t="s">
        <v>337</v>
      </c>
    </row>
    <row r="49" spans="2:9" x14ac:dyDescent="0.25">
      <c r="B49" t="s">
        <v>30</v>
      </c>
      <c r="C49" s="14">
        <v>384496.41301343997</v>
      </c>
      <c r="D49" s="14">
        <v>1349981.9504841601</v>
      </c>
      <c r="E49" s="14">
        <v>2097606.4354095999</v>
      </c>
      <c r="F49" s="14">
        <v>2565819.5688665598</v>
      </c>
      <c r="G49" s="14">
        <v>2747678.5542198401</v>
      </c>
      <c r="H49" s="14">
        <v>2752284.0226988802</v>
      </c>
      <c r="I49" t="s">
        <v>414</v>
      </c>
    </row>
    <row r="50" spans="2:9" x14ac:dyDescent="0.25">
      <c r="B50" t="s">
        <v>70</v>
      </c>
      <c r="C50" s="14">
        <v>16407.961471679999</v>
      </c>
      <c r="D50" s="14">
        <v>165446.1951136</v>
      </c>
      <c r="E50" s="14">
        <v>326469.05498496001</v>
      </c>
      <c r="F50" s="14">
        <v>512574.75389311998</v>
      </c>
      <c r="G50" s="14">
        <v>702802.04619008</v>
      </c>
      <c r="H50" s="14">
        <v>906159.01750144002</v>
      </c>
      <c r="I50" t="s">
        <v>414</v>
      </c>
    </row>
    <row r="51" spans="2:9" x14ac:dyDescent="0.25">
      <c r="B51" t="s">
        <v>415</v>
      </c>
      <c r="C51" s="14">
        <v>1751401.8730297601</v>
      </c>
      <c r="D51" s="14">
        <v>2125591.5367254401</v>
      </c>
      <c r="E51" s="14">
        <v>2151213.8943759999</v>
      </c>
      <c r="F51" s="14">
        <v>2079086.1405379199</v>
      </c>
      <c r="G51" s="14">
        <v>2038049.5870374399</v>
      </c>
      <c r="H51" s="14">
        <v>2037086.33766304</v>
      </c>
      <c r="I51" t="s">
        <v>414</v>
      </c>
    </row>
    <row r="52" spans="2:9" x14ac:dyDescent="0.25">
      <c r="B52" t="s">
        <v>108</v>
      </c>
      <c r="C52" s="14">
        <v>-1434173.6420268798</v>
      </c>
      <c r="D52" s="14">
        <v>-2750865.5913398406</v>
      </c>
      <c r="E52" s="14">
        <v>-3490995.740199361</v>
      </c>
      <c r="F52" s="14">
        <v>-3871894.2196563194</v>
      </c>
      <c r="G52" s="14">
        <v>-4078672.8181404788</v>
      </c>
      <c r="H52" s="14">
        <v>-4218041.1118390393</v>
      </c>
      <c r="I52" t="s">
        <v>414</v>
      </c>
    </row>
    <row r="53" spans="2:9" x14ac:dyDescent="0.25">
      <c r="B53" t="s">
        <v>446</v>
      </c>
      <c r="C53" s="14">
        <v>-675.17548800073564</v>
      </c>
      <c r="D53" s="14">
        <v>-796.88990367949009</v>
      </c>
      <c r="E53" s="14">
        <v>-954.75788095965981</v>
      </c>
      <c r="F53" s="14">
        <v>-1115.3322252798826</v>
      </c>
      <c r="G53" s="14">
        <v>-1264.9291740823537</v>
      </c>
      <c r="H53" s="14">
        <v>-1456.9164313618094</v>
      </c>
      <c r="I53" t="s">
        <v>414</v>
      </c>
    </row>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DF36F-A501-40F3-B4F3-5761FD6CAFE6}">
  <sheetPr>
    <tabColor theme="2"/>
  </sheetPr>
  <dimension ref="B32:K48"/>
  <sheetViews>
    <sheetView workbookViewId="0">
      <selection activeCell="L12" sqref="L12"/>
    </sheetView>
  </sheetViews>
  <sheetFormatPr defaultRowHeight="15" x14ac:dyDescent="0.25"/>
  <cols>
    <col min="1" max="2" width="9.140625" style="16"/>
    <col min="3" max="10" width="14.28515625" style="16" bestFit="1" customWidth="1"/>
    <col min="11" max="12" width="9.140625" style="16"/>
    <col min="13" max="16" width="14.28515625" style="16" bestFit="1" customWidth="1"/>
    <col min="17" max="16384" width="9.140625" style="16"/>
  </cols>
  <sheetData>
    <row r="32" spans="2:2" x14ac:dyDescent="0.25">
      <c r="B32" s="16" t="s">
        <v>439</v>
      </c>
    </row>
    <row r="33" spans="2:11" x14ac:dyDescent="0.25">
      <c r="C33" s="16">
        <v>2015</v>
      </c>
      <c r="D33" s="16">
        <v>2020</v>
      </c>
      <c r="E33" s="16">
        <v>2025</v>
      </c>
      <c r="F33" s="16">
        <v>2030</v>
      </c>
      <c r="G33" s="16">
        <v>2035</v>
      </c>
      <c r="H33" s="16">
        <v>2040</v>
      </c>
      <c r="I33" s="16">
        <v>2045</v>
      </c>
      <c r="J33" s="16">
        <v>2050</v>
      </c>
      <c r="K33" s="16" t="s">
        <v>337</v>
      </c>
    </row>
    <row r="34" spans="2:11" x14ac:dyDescent="0.25">
      <c r="B34" s="16" t="s">
        <v>428</v>
      </c>
      <c r="C34" s="17">
        <v>9523350.1657409724</v>
      </c>
      <c r="D34" s="17">
        <v>7378012.1824451098</v>
      </c>
      <c r="E34" s="17">
        <v>6500750.5376566248</v>
      </c>
      <c r="F34" s="17">
        <v>5765952.9395092791</v>
      </c>
      <c r="G34" s="17">
        <v>5306330.7293417351</v>
      </c>
      <c r="H34" s="17">
        <v>5341982.6217557946</v>
      </c>
      <c r="I34" s="17">
        <v>5438800.2187181506</v>
      </c>
      <c r="J34" s="17">
        <v>5538129.6120375432</v>
      </c>
      <c r="K34" s="16" t="s">
        <v>447</v>
      </c>
    </row>
    <row r="35" spans="2:11" x14ac:dyDescent="0.25">
      <c r="B35" s="16" t="s">
        <v>432</v>
      </c>
      <c r="C35" s="18">
        <v>3878036.2064278475</v>
      </c>
      <c r="D35" s="18">
        <v>2057950.5933006776</v>
      </c>
      <c r="E35" s="18">
        <v>2064881.0588243296</v>
      </c>
      <c r="F35" s="18">
        <v>1919457.6948477349</v>
      </c>
      <c r="G35" s="18">
        <v>1887780.2908493555</v>
      </c>
      <c r="H35" s="18">
        <v>1902467.0232899261</v>
      </c>
      <c r="I35" s="18">
        <v>1897045.0375530177</v>
      </c>
      <c r="J35" s="18">
        <v>1838514.3827212737</v>
      </c>
      <c r="K35" s="16" t="s">
        <v>447</v>
      </c>
    </row>
    <row r="36" spans="2:11" x14ac:dyDescent="0.25">
      <c r="B36" s="16" t="s">
        <v>433</v>
      </c>
      <c r="C36" s="18">
        <v>1587210.020606881</v>
      </c>
      <c r="D36" s="18">
        <v>1338525.8267496214</v>
      </c>
      <c r="E36" s="18">
        <v>1321745.3212828308</v>
      </c>
      <c r="F36" s="18">
        <v>1298348.0935305646</v>
      </c>
      <c r="G36" s="18">
        <v>1286407.7428655843</v>
      </c>
      <c r="H36" s="18">
        <v>1304247.6299821876</v>
      </c>
      <c r="I36" s="18">
        <v>1322669.0887184839</v>
      </c>
      <c r="J36" s="18">
        <v>1336145.0585887018</v>
      </c>
      <c r="K36" s="16" t="s">
        <v>447</v>
      </c>
    </row>
    <row r="37" spans="2:11" x14ac:dyDescent="0.25">
      <c r="B37" s="16" t="s">
        <v>176</v>
      </c>
      <c r="C37" s="18">
        <v>10248332.484001756</v>
      </c>
      <c r="D37" s="18">
        <v>8646965.5687201619</v>
      </c>
      <c r="E37" s="18">
        <v>8589865.9802156053</v>
      </c>
      <c r="F37" s="18">
        <v>8659620.1121256631</v>
      </c>
      <c r="G37" s="18">
        <v>8875009.6038824655</v>
      </c>
      <c r="H37" s="18">
        <v>9229688.4608721025</v>
      </c>
      <c r="I37" s="18">
        <v>9635113.2997804675</v>
      </c>
      <c r="J37" s="18">
        <v>10033085.456580346</v>
      </c>
      <c r="K37" s="16" t="s">
        <v>447</v>
      </c>
    </row>
    <row r="38" spans="2:11" x14ac:dyDescent="0.25">
      <c r="B38" s="16" t="s">
        <v>42</v>
      </c>
      <c r="C38" s="18">
        <v>38080160.464633249</v>
      </c>
      <c r="D38" s="18">
        <v>31364009.618991293</v>
      </c>
      <c r="E38" s="18">
        <v>27444867.695221569</v>
      </c>
      <c r="F38" s="18">
        <v>25075279.573735222</v>
      </c>
      <c r="G38" s="18">
        <v>23963683.184030831</v>
      </c>
      <c r="H38" s="18">
        <v>23394447.500123542</v>
      </c>
      <c r="I38" s="18">
        <v>23228624.957411509</v>
      </c>
      <c r="J38" s="18">
        <v>22588608.470417742</v>
      </c>
      <c r="K38" s="16" t="s">
        <v>447</v>
      </c>
    </row>
    <row r="39" spans="2:11" x14ac:dyDescent="0.25">
      <c r="B39" s="16" t="s">
        <v>448</v>
      </c>
      <c r="C39" s="18">
        <v>276831.61536183045</v>
      </c>
      <c r="D39" s="18">
        <v>264733.7079370055</v>
      </c>
      <c r="E39" s="18">
        <v>265788.87276307895</v>
      </c>
      <c r="F39" s="18">
        <v>268542.38903869689</v>
      </c>
      <c r="G39" s="18">
        <v>272023.77822063374</v>
      </c>
      <c r="H39" s="18">
        <v>277826.77120441134</v>
      </c>
      <c r="I39" s="18">
        <v>287567.77503250079</v>
      </c>
      <c r="J39" s="18">
        <v>297696.44937113032</v>
      </c>
      <c r="K39" s="16" t="s">
        <v>447</v>
      </c>
    </row>
    <row r="41" spans="2:11" x14ac:dyDescent="0.25">
      <c r="B41" s="16" t="s">
        <v>449</v>
      </c>
    </row>
    <row r="42" spans="2:11" x14ac:dyDescent="0.25">
      <c r="C42" s="16">
        <v>2016</v>
      </c>
      <c r="D42" s="16">
        <v>2023</v>
      </c>
      <c r="E42" s="16">
        <v>2026</v>
      </c>
      <c r="F42" s="16">
        <v>2032</v>
      </c>
      <c r="G42" s="16" t="s">
        <v>337</v>
      </c>
    </row>
    <row r="43" spans="2:11" x14ac:dyDescent="0.25">
      <c r="B43" s="16" t="s">
        <v>428</v>
      </c>
      <c r="C43" s="18">
        <v>9556302.729357522</v>
      </c>
      <c r="D43" s="18">
        <v>6568913.8642781619</v>
      </c>
      <c r="E43" s="18">
        <v>6076919.9188347319</v>
      </c>
      <c r="F43" s="18">
        <v>5650146.8677833742</v>
      </c>
      <c r="G43" s="16" t="s">
        <v>447</v>
      </c>
    </row>
    <row r="44" spans="2:11" x14ac:dyDescent="0.25">
      <c r="B44" s="16" t="s">
        <v>432</v>
      </c>
      <c r="C44" s="18">
        <v>2542844.9973689453</v>
      </c>
      <c r="D44" s="18">
        <v>1450356.8762349908</v>
      </c>
      <c r="E44" s="18">
        <v>1350952.1046597513</v>
      </c>
      <c r="F44" s="18">
        <v>1535092.0092555506</v>
      </c>
      <c r="G44" s="16" t="s">
        <v>447</v>
      </c>
    </row>
    <row r="45" spans="2:11" x14ac:dyDescent="0.25">
      <c r="B45" s="16" t="s">
        <v>433</v>
      </c>
      <c r="C45" s="18">
        <v>1617694.598081249</v>
      </c>
      <c r="D45" s="18">
        <v>1492058.8274349403</v>
      </c>
      <c r="E45" s="18">
        <v>1475723.8367921137</v>
      </c>
      <c r="F45" s="18">
        <v>1474691.1712660678</v>
      </c>
      <c r="G45" s="16" t="s">
        <v>447</v>
      </c>
    </row>
    <row r="46" spans="2:11" x14ac:dyDescent="0.25">
      <c r="B46" s="16" t="s">
        <v>176</v>
      </c>
      <c r="C46" s="18">
        <v>9896023.3013180047</v>
      </c>
      <c r="D46" s="18">
        <v>9200596.0776603185</v>
      </c>
      <c r="E46" s="18">
        <v>9134470.5644998178</v>
      </c>
      <c r="F46" s="18">
        <v>9048759.608600881</v>
      </c>
      <c r="G46" s="16" t="s">
        <v>447</v>
      </c>
    </row>
    <row r="47" spans="2:11" x14ac:dyDescent="0.25">
      <c r="B47" s="16" t="s">
        <v>42</v>
      </c>
      <c r="C47" s="18">
        <v>37441318.217010148</v>
      </c>
      <c r="D47" s="18">
        <v>32035653.301701281</v>
      </c>
      <c r="E47" s="18">
        <v>30591678.463387273</v>
      </c>
      <c r="F47" s="18">
        <v>28275668.873598251</v>
      </c>
      <c r="G47" s="16" t="s">
        <v>447</v>
      </c>
    </row>
    <row r="48" spans="2:11" x14ac:dyDescent="0.25">
      <c r="B48" s="16" t="s">
        <v>448</v>
      </c>
      <c r="C48" s="18">
        <v>326291.31978347473</v>
      </c>
      <c r="D48" s="18">
        <v>332288.42263148859</v>
      </c>
      <c r="E48" s="18">
        <v>333654.96306072763</v>
      </c>
      <c r="F48" s="18">
        <v>334184.76924029452</v>
      </c>
      <c r="G48" s="16" t="s">
        <v>447</v>
      </c>
    </row>
  </sheetData>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8ADBD-1AE1-4999-B27B-239194FFA769}">
  <sheetPr>
    <tabColor theme="2"/>
  </sheetPr>
  <dimension ref="B32:K52"/>
  <sheetViews>
    <sheetView workbookViewId="0">
      <selection activeCell="Q7" sqref="Q7"/>
    </sheetView>
  </sheetViews>
  <sheetFormatPr defaultRowHeight="15" x14ac:dyDescent="0.25"/>
  <cols>
    <col min="1" max="2" width="9.140625" style="16"/>
    <col min="3" max="6" width="13.42578125" style="16" bestFit="1" customWidth="1"/>
    <col min="7" max="10" width="13.28515625" style="16" bestFit="1" customWidth="1"/>
    <col min="11" max="16384" width="9.140625" style="16"/>
  </cols>
  <sheetData>
    <row r="32" spans="2:2" x14ac:dyDescent="0.25">
      <c r="B32" s="16" t="s">
        <v>439</v>
      </c>
    </row>
    <row r="33" spans="2:11" x14ac:dyDescent="0.25">
      <c r="B33" s="16" t="s">
        <v>427</v>
      </c>
      <c r="C33" s="16">
        <v>2015</v>
      </c>
      <c r="D33" s="16">
        <v>2020</v>
      </c>
      <c r="E33" s="16">
        <v>2025</v>
      </c>
      <c r="F33" s="16">
        <v>2030</v>
      </c>
      <c r="G33" s="16">
        <v>2035</v>
      </c>
      <c r="H33" s="16">
        <v>2040</v>
      </c>
      <c r="I33" s="16">
        <v>2045</v>
      </c>
      <c r="J33" s="16">
        <v>2050</v>
      </c>
      <c r="K33" s="16" t="s">
        <v>337</v>
      </c>
    </row>
    <row r="34" spans="2:11" x14ac:dyDescent="0.25">
      <c r="B34" s="16" t="s">
        <v>450</v>
      </c>
      <c r="C34" s="17">
        <v>1384157.116611013</v>
      </c>
      <c r="D34" s="17">
        <v>663678.96069577709</v>
      </c>
      <c r="E34" s="17">
        <v>663872.13011002215</v>
      </c>
      <c r="F34" s="17">
        <v>558144.94858841936</v>
      </c>
      <c r="G34" s="17">
        <v>515774.91440207913</v>
      </c>
      <c r="H34" s="17">
        <v>501993.12697974808</v>
      </c>
      <c r="I34" s="17">
        <v>478106.49073857989</v>
      </c>
      <c r="J34" s="17">
        <v>426700.71788306267</v>
      </c>
      <c r="K34" s="16" t="s">
        <v>447</v>
      </c>
    </row>
    <row r="35" spans="2:11" x14ac:dyDescent="0.25">
      <c r="B35" s="16" t="s">
        <v>376</v>
      </c>
      <c r="C35" s="17">
        <v>2680440.5317411306</v>
      </c>
      <c r="D35" s="17">
        <v>2498655.8213551608</v>
      </c>
      <c r="E35" s="17">
        <v>2537311.9591205409</v>
      </c>
      <c r="F35" s="17">
        <v>2570324.670582945</v>
      </c>
      <c r="G35" s="17">
        <v>2633626.2262468087</v>
      </c>
      <c r="H35" s="17">
        <v>2719051.3558682338</v>
      </c>
      <c r="I35" s="17">
        <v>2793746.8901110338</v>
      </c>
      <c r="J35" s="17">
        <v>2837375.3744176119</v>
      </c>
      <c r="K35" s="16" t="s">
        <v>447</v>
      </c>
    </row>
    <row r="36" spans="2:11" x14ac:dyDescent="0.25">
      <c r="B36" s="16" t="s">
        <v>451</v>
      </c>
      <c r="C36" s="17">
        <v>447438.46926318668</v>
      </c>
      <c r="D36" s="17">
        <v>445940.86745045666</v>
      </c>
      <c r="E36" s="17">
        <v>446804.84463401488</v>
      </c>
      <c r="F36" s="17">
        <v>435546.83162799251</v>
      </c>
      <c r="G36" s="17">
        <v>412823.46081435005</v>
      </c>
      <c r="H36" s="17">
        <v>396383.61881249363</v>
      </c>
      <c r="I36" s="17">
        <v>379142.9600399941</v>
      </c>
      <c r="J36" s="17">
        <v>374265.73248574801</v>
      </c>
      <c r="K36" s="16" t="s">
        <v>447</v>
      </c>
    </row>
    <row r="37" spans="2:11" x14ac:dyDescent="0.25">
      <c r="B37" s="16" t="s">
        <v>452</v>
      </c>
      <c r="C37" s="17">
        <v>3939190.021419541</v>
      </c>
      <c r="D37" s="17">
        <v>2832700.9456879888</v>
      </c>
      <c r="E37" s="17">
        <v>2099933.6503681764</v>
      </c>
      <c r="F37" s="17">
        <v>1574600.1958656129</v>
      </c>
      <c r="G37" s="17">
        <v>1231113.6641155276</v>
      </c>
      <c r="H37" s="17">
        <v>1265309.8498813796</v>
      </c>
      <c r="I37" s="17">
        <v>1333199.2684297436</v>
      </c>
      <c r="J37" s="17">
        <v>1448022.5018260293</v>
      </c>
      <c r="K37" s="16" t="s">
        <v>447</v>
      </c>
    </row>
    <row r="38" spans="2:11" x14ac:dyDescent="0.25">
      <c r="B38" s="16" t="s">
        <v>453</v>
      </c>
      <c r="C38" s="17">
        <v>129747.12650999999</v>
      </c>
      <c r="D38" s="17">
        <v>137860.734</v>
      </c>
      <c r="E38" s="17">
        <v>140359.81497299997</v>
      </c>
      <c r="F38" s="17">
        <v>140180.00572199997</v>
      </c>
      <c r="G38" s="17">
        <v>138268.62248100003</v>
      </c>
      <c r="H38" s="17">
        <v>142726.97121899997</v>
      </c>
      <c r="I38" s="17">
        <v>143245.82668800003</v>
      </c>
      <c r="J38" s="17">
        <v>140538.280638</v>
      </c>
      <c r="K38" s="16" t="s">
        <v>447</v>
      </c>
    </row>
    <row r="39" spans="2:11" x14ac:dyDescent="0.25">
      <c r="B39" s="16" t="s">
        <v>454</v>
      </c>
      <c r="C39" s="17">
        <v>649496.79604499973</v>
      </c>
      <c r="D39" s="17">
        <v>544191.45918900007</v>
      </c>
      <c r="E39" s="17">
        <v>414414.54251400003</v>
      </c>
      <c r="F39" s="17">
        <v>308319.2101289999</v>
      </c>
      <c r="G39" s="17">
        <v>214963.06637699995</v>
      </c>
      <c r="H39" s="17">
        <v>150309.84021299999</v>
      </c>
      <c r="I39" s="17">
        <v>138971.13073799986</v>
      </c>
      <c r="J39" s="17">
        <v>131123.29997700002</v>
      </c>
      <c r="K39" s="16" t="s">
        <v>447</v>
      </c>
    </row>
    <row r="40" spans="2:11" x14ac:dyDescent="0.25">
      <c r="B40" s="16" t="s">
        <v>455</v>
      </c>
      <c r="C40" s="17">
        <v>292880.10415109992</v>
      </c>
      <c r="D40" s="17">
        <v>254983.39406672693</v>
      </c>
      <c r="E40" s="17">
        <v>198053.59593687</v>
      </c>
      <c r="F40" s="17">
        <v>178837.07699330995</v>
      </c>
      <c r="G40" s="17">
        <v>159760.77490496996</v>
      </c>
      <c r="H40" s="17">
        <v>166207.85878194004</v>
      </c>
      <c r="I40" s="17">
        <v>172387.65197279994</v>
      </c>
      <c r="J40" s="17">
        <v>180103.70481009001</v>
      </c>
      <c r="K40" s="16" t="s">
        <v>447</v>
      </c>
    </row>
    <row r="41" spans="2:11" x14ac:dyDescent="0.25">
      <c r="B41" s="16" t="s">
        <v>456</v>
      </c>
      <c r="C41" s="17">
        <v>9523350.1657409724</v>
      </c>
      <c r="D41" s="17">
        <v>7378012.1824451098</v>
      </c>
      <c r="E41" s="17">
        <v>6500750.5376566248</v>
      </c>
      <c r="F41" s="17">
        <v>5765952.9395092791</v>
      </c>
      <c r="G41" s="17">
        <v>5306330.7293417351</v>
      </c>
      <c r="H41" s="17">
        <v>5341982.6217557946</v>
      </c>
      <c r="I41" s="17">
        <v>5438800.2187181506</v>
      </c>
      <c r="J41" s="17">
        <v>5538129.6120375432</v>
      </c>
      <c r="K41" s="16" t="s">
        <v>447</v>
      </c>
    </row>
    <row r="43" spans="2:11" x14ac:dyDescent="0.25">
      <c r="B43" s="16" t="s">
        <v>449</v>
      </c>
    </row>
    <row r="44" spans="2:11" x14ac:dyDescent="0.25">
      <c r="B44" s="16" t="s">
        <v>427</v>
      </c>
      <c r="C44" s="16">
        <v>2016</v>
      </c>
      <c r="D44" s="16">
        <v>2023</v>
      </c>
      <c r="E44" s="16">
        <v>2026</v>
      </c>
      <c r="F44" s="16">
        <v>2032</v>
      </c>
      <c r="G44" s="16" t="s">
        <v>337</v>
      </c>
    </row>
    <row r="45" spans="2:11" x14ac:dyDescent="0.25">
      <c r="B45" s="16" t="s">
        <v>450</v>
      </c>
      <c r="C45" s="18">
        <v>1302847.1654866757</v>
      </c>
      <c r="D45" s="18">
        <v>608340.47994933405</v>
      </c>
      <c r="E45" s="18">
        <v>538529.36342119798</v>
      </c>
      <c r="F45" s="18">
        <v>619010.70353466261</v>
      </c>
      <c r="G45" s="16" t="s">
        <v>447</v>
      </c>
    </row>
    <row r="46" spans="2:11" x14ac:dyDescent="0.25">
      <c r="B46" s="16" t="s">
        <v>376</v>
      </c>
      <c r="C46" s="18">
        <v>3252822.9263116349</v>
      </c>
      <c r="D46" s="18">
        <v>2839223.9945494817</v>
      </c>
      <c r="E46" s="18">
        <v>2765626.5651398571</v>
      </c>
      <c r="F46" s="18">
        <v>2628903.002611143</v>
      </c>
      <c r="G46" s="16" t="s">
        <v>447</v>
      </c>
    </row>
    <row r="47" spans="2:11" x14ac:dyDescent="0.25">
      <c r="B47" s="16" t="s">
        <v>451</v>
      </c>
      <c r="C47" s="18">
        <v>553145.01939010818</v>
      </c>
      <c r="D47" s="18">
        <v>552608.15868483274</v>
      </c>
      <c r="E47" s="18">
        <v>551283.83104794449</v>
      </c>
      <c r="F47" s="18">
        <v>540869.28503426432</v>
      </c>
      <c r="G47" s="16" t="s">
        <v>447</v>
      </c>
    </row>
    <row r="48" spans="2:11" x14ac:dyDescent="0.25">
      <c r="B48" s="16" t="s">
        <v>452</v>
      </c>
      <c r="C48" s="18">
        <v>3426746.7061604946</v>
      </c>
      <c r="D48" s="18">
        <v>1672620.9212198581</v>
      </c>
      <c r="E48" s="18">
        <v>1362450.6374044542</v>
      </c>
      <c r="F48" s="18">
        <v>1030696.3824984047</v>
      </c>
      <c r="G48" s="16" t="s">
        <v>447</v>
      </c>
    </row>
    <row r="49" spans="2:7" x14ac:dyDescent="0.25">
      <c r="B49" s="16" t="s">
        <v>453</v>
      </c>
      <c r="C49" s="18">
        <v>129685.74857216</v>
      </c>
      <c r="D49" s="18">
        <v>148322.60450221511</v>
      </c>
      <c r="E49" s="18">
        <v>154463.31202942709</v>
      </c>
      <c r="F49" s="18">
        <v>167642.82039212299</v>
      </c>
      <c r="G49" s="16" t="s">
        <v>447</v>
      </c>
    </row>
    <row r="50" spans="2:7" x14ac:dyDescent="0.25">
      <c r="B50" s="16" t="s">
        <v>454</v>
      </c>
      <c r="C50" s="18">
        <v>604187.52733117936</v>
      </c>
      <c r="D50" s="18">
        <v>512118.01906980132</v>
      </c>
      <c r="E50" s="18">
        <v>484250.38775412116</v>
      </c>
      <c r="F50" s="18">
        <v>459685.76573454373</v>
      </c>
      <c r="G50" s="16" t="s">
        <v>447</v>
      </c>
    </row>
    <row r="51" spans="2:7" x14ac:dyDescent="0.25">
      <c r="B51" s="16" t="s">
        <v>455</v>
      </c>
      <c r="C51" s="18">
        <v>286867.63610526995</v>
      </c>
      <c r="D51" s="18">
        <v>235679.6863026389</v>
      </c>
      <c r="E51" s="18">
        <v>220315.82203773022</v>
      </c>
      <c r="F51" s="18">
        <v>203338.90797823196</v>
      </c>
      <c r="G51" s="16" t="s">
        <v>447</v>
      </c>
    </row>
    <row r="52" spans="2:7" x14ac:dyDescent="0.25">
      <c r="B52" s="16" t="s">
        <v>456</v>
      </c>
      <c r="C52" s="18">
        <v>9556302.729357522</v>
      </c>
      <c r="D52" s="18">
        <v>6568913.8642781619</v>
      </c>
      <c r="E52" s="18">
        <v>6076919.9188347319</v>
      </c>
      <c r="F52" s="18">
        <v>5650146.8677833742</v>
      </c>
      <c r="G52" s="16" t="s">
        <v>447</v>
      </c>
    </row>
  </sheetData>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469D5-9CC8-4572-A318-CA6C67E0983F}">
  <sheetPr>
    <tabColor theme="2"/>
  </sheetPr>
  <dimension ref="B32:K52"/>
  <sheetViews>
    <sheetView zoomScale="90" zoomScaleNormal="90" workbookViewId="0">
      <selection activeCell="P22" sqref="P22"/>
    </sheetView>
  </sheetViews>
  <sheetFormatPr defaultRowHeight="15" x14ac:dyDescent="0.25"/>
  <cols>
    <col min="1" max="1" width="9.140625" style="16"/>
    <col min="2" max="10" width="14.85546875" style="16" customWidth="1"/>
    <col min="11" max="16384" width="9.140625" style="16"/>
  </cols>
  <sheetData>
    <row r="32" spans="2:2" x14ac:dyDescent="0.25">
      <c r="B32" s="16" t="s">
        <v>439</v>
      </c>
    </row>
    <row r="33" spans="2:11" x14ac:dyDescent="0.25">
      <c r="B33" s="16" t="s">
        <v>427</v>
      </c>
      <c r="C33" s="16">
        <v>2015</v>
      </c>
      <c r="D33" s="16">
        <v>2020</v>
      </c>
      <c r="E33" s="16">
        <v>2025</v>
      </c>
      <c r="F33" s="16">
        <v>2030</v>
      </c>
      <c r="G33" s="16">
        <v>2035</v>
      </c>
      <c r="H33" s="16">
        <v>2040</v>
      </c>
      <c r="I33" s="16">
        <v>2045</v>
      </c>
      <c r="J33" s="16">
        <v>2050</v>
      </c>
      <c r="K33" s="16" t="s">
        <v>337</v>
      </c>
    </row>
    <row r="34" spans="2:11" x14ac:dyDescent="0.25">
      <c r="B34" s="16" t="s">
        <v>450</v>
      </c>
      <c r="C34" s="18">
        <v>2610126.9263068712</v>
      </c>
      <c r="D34" s="18">
        <v>901218.366869602</v>
      </c>
      <c r="E34" s="18">
        <v>895013.79729763151</v>
      </c>
      <c r="F34" s="18">
        <v>720034.47446728998</v>
      </c>
      <c r="G34" s="18">
        <v>655991.58087027143</v>
      </c>
      <c r="H34" s="18">
        <v>627946.60952393874</v>
      </c>
      <c r="I34" s="18">
        <v>585504.41866599477</v>
      </c>
      <c r="J34" s="18">
        <v>483606.46437751112</v>
      </c>
      <c r="K34" s="16" t="s">
        <v>447</v>
      </c>
    </row>
    <row r="35" spans="2:11" x14ac:dyDescent="0.25">
      <c r="B35" s="16" t="s">
        <v>376</v>
      </c>
      <c r="C35" s="18">
        <v>1104230.0769306007</v>
      </c>
      <c r="D35" s="18">
        <v>1012478.850157734</v>
      </c>
      <c r="E35" s="18">
        <v>1037433.4159890974</v>
      </c>
      <c r="F35" s="18">
        <v>1079873.5861421546</v>
      </c>
      <c r="G35" s="18">
        <v>1124251.262325957</v>
      </c>
      <c r="H35" s="18">
        <v>1175992.3244235525</v>
      </c>
      <c r="I35" s="18">
        <v>1226104.333331174</v>
      </c>
      <c r="J35" s="18">
        <v>1274145.6268333232</v>
      </c>
      <c r="K35" s="16" t="s">
        <v>447</v>
      </c>
    </row>
    <row r="36" spans="2:11" x14ac:dyDescent="0.25">
      <c r="B36" s="16" t="s">
        <v>451</v>
      </c>
      <c r="C36" s="18">
        <v>114440.79045178495</v>
      </c>
      <c r="D36" s="18">
        <v>100639.45512625482</v>
      </c>
      <c r="E36" s="18">
        <v>94078.341716686336</v>
      </c>
      <c r="F36" s="18">
        <v>85639.99027461221</v>
      </c>
      <c r="G36" s="18">
        <v>75374.381932716991</v>
      </c>
      <c r="H36" s="18">
        <v>66199.731685598119</v>
      </c>
      <c r="I36" s="18">
        <v>53063.299554582292</v>
      </c>
      <c r="J36" s="18">
        <v>48505.766922519142</v>
      </c>
      <c r="K36" s="16" t="s">
        <v>447</v>
      </c>
    </row>
    <row r="37" spans="2:11" x14ac:dyDescent="0.25">
      <c r="B37" s="16" t="s">
        <v>452</v>
      </c>
      <c r="C37" s="18">
        <v>27401.808233415009</v>
      </c>
      <c r="D37" s="18">
        <v>20169.504062042401</v>
      </c>
      <c r="E37" s="18">
        <v>13953.055802190893</v>
      </c>
      <c r="F37" s="18">
        <v>9718.7206194744012</v>
      </c>
      <c r="G37" s="18">
        <v>7975.7703943032002</v>
      </c>
      <c r="H37" s="18">
        <v>7409.0447336213983</v>
      </c>
      <c r="I37" s="18">
        <v>7298.7337162443109</v>
      </c>
      <c r="J37" s="18">
        <v>7426.8232728204002</v>
      </c>
      <c r="K37" s="16" t="s">
        <v>447</v>
      </c>
    </row>
    <row r="38" spans="2:11" x14ac:dyDescent="0.25">
      <c r="B38" s="16" t="s">
        <v>453</v>
      </c>
      <c r="C38" s="18">
        <v>15663.77558309999</v>
      </c>
      <c r="D38" s="18">
        <v>16647.126353099997</v>
      </c>
      <c r="E38" s="18">
        <v>17027.751051299994</v>
      </c>
      <c r="F38" s="18">
        <v>17025.145375499997</v>
      </c>
      <c r="G38" s="18">
        <v>16786.750268399996</v>
      </c>
      <c r="H38" s="18">
        <v>17284.520247599998</v>
      </c>
      <c r="I38" s="18">
        <v>17222.860663200001</v>
      </c>
      <c r="J38" s="18">
        <v>16747.085847600003</v>
      </c>
      <c r="K38" s="16" t="s">
        <v>447</v>
      </c>
    </row>
    <row r="39" spans="2:11" x14ac:dyDescent="0.25">
      <c r="B39" s="16" t="s">
        <v>454</v>
      </c>
      <c r="C39" s="18">
        <v>453.09519405000003</v>
      </c>
      <c r="D39" s="18">
        <v>480.50948050799997</v>
      </c>
      <c r="E39" s="18">
        <v>484.81417586999993</v>
      </c>
      <c r="F39" s="18">
        <v>487.79010872999959</v>
      </c>
      <c r="G39" s="18">
        <v>477.23811290999998</v>
      </c>
      <c r="H39" s="18">
        <v>451.47055629000005</v>
      </c>
      <c r="I39" s="18">
        <v>418.59785258999977</v>
      </c>
      <c r="J39" s="18">
        <v>396.16602354000008</v>
      </c>
      <c r="K39" s="16" t="s">
        <v>447</v>
      </c>
    </row>
    <row r="40" spans="2:11" x14ac:dyDescent="0.25">
      <c r="B40" s="16" t="s">
        <v>455</v>
      </c>
      <c r="C40" s="18">
        <v>5719.733728025999</v>
      </c>
      <c r="D40" s="18">
        <v>6316.7812514360994</v>
      </c>
      <c r="E40" s="18">
        <v>6889.8827915534976</v>
      </c>
      <c r="F40" s="18">
        <v>6677.9878599737995</v>
      </c>
      <c r="G40" s="18">
        <v>6923.3069447973003</v>
      </c>
      <c r="H40" s="18">
        <v>7183.3221193250974</v>
      </c>
      <c r="I40" s="18">
        <v>7432.7937692324977</v>
      </c>
      <c r="J40" s="18">
        <v>7686.4494439595992</v>
      </c>
      <c r="K40" s="16" t="s">
        <v>447</v>
      </c>
    </row>
    <row r="41" spans="2:11" x14ac:dyDescent="0.25">
      <c r="B41" s="16" t="s">
        <v>456</v>
      </c>
      <c r="C41" s="18">
        <v>3878036.2064278475</v>
      </c>
      <c r="D41" s="18">
        <v>2057950.5933006776</v>
      </c>
      <c r="E41" s="18">
        <v>2064881.0588243296</v>
      </c>
      <c r="F41" s="18">
        <v>1919457.6948477349</v>
      </c>
      <c r="G41" s="18">
        <v>1887780.2908493555</v>
      </c>
      <c r="H41" s="18">
        <v>1902467.0232899261</v>
      </c>
      <c r="I41" s="18">
        <v>1897045.0375530177</v>
      </c>
      <c r="J41" s="18">
        <v>1838514.3827212737</v>
      </c>
      <c r="K41" s="16" t="s">
        <v>447</v>
      </c>
    </row>
    <row r="43" spans="2:11" x14ac:dyDescent="0.25">
      <c r="B43" s="16" t="s">
        <v>449</v>
      </c>
    </row>
    <row r="44" spans="2:11" x14ac:dyDescent="0.25">
      <c r="B44" s="16" t="s">
        <v>427</v>
      </c>
      <c r="C44" s="16">
        <v>2016</v>
      </c>
      <c r="D44" s="16">
        <v>2023</v>
      </c>
      <c r="E44" s="16">
        <v>2026</v>
      </c>
      <c r="F44" s="16">
        <v>2032</v>
      </c>
      <c r="G44" s="16" t="s">
        <v>337</v>
      </c>
    </row>
    <row r="45" spans="2:11" x14ac:dyDescent="0.25">
      <c r="B45" s="16" t="s">
        <v>450</v>
      </c>
      <c r="C45" s="18">
        <v>1564105.0502440888</v>
      </c>
      <c r="D45" s="18">
        <v>633041.76761758071</v>
      </c>
      <c r="E45" s="18">
        <v>525586.94694907707</v>
      </c>
      <c r="F45" s="18">
        <v>711669.58008210559</v>
      </c>
      <c r="G45" s="16" t="s">
        <v>447</v>
      </c>
    </row>
    <row r="46" spans="2:11" x14ac:dyDescent="0.25">
      <c r="B46" s="16" t="s">
        <v>376</v>
      </c>
      <c r="C46" s="18">
        <v>837286.41957349831</v>
      </c>
      <c r="D46" s="18">
        <v>731588.79995290632</v>
      </c>
      <c r="E46" s="18">
        <v>739572.51962653024</v>
      </c>
      <c r="F46" s="18">
        <v>736882.80257137073</v>
      </c>
      <c r="G46" s="16" t="s">
        <v>447</v>
      </c>
    </row>
    <row r="47" spans="2:11" x14ac:dyDescent="0.25">
      <c r="B47" s="16" t="s">
        <v>451</v>
      </c>
      <c r="C47" s="18">
        <v>93061.7846718129</v>
      </c>
      <c r="D47" s="18">
        <v>49311.090208958245</v>
      </c>
      <c r="E47" s="18">
        <v>48343.758483070676</v>
      </c>
      <c r="F47" s="18">
        <v>47342.259428618105</v>
      </c>
      <c r="G47" s="16" t="s">
        <v>447</v>
      </c>
    </row>
    <row r="48" spans="2:11" x14ac:dyDescent="0.25">
      <c r="B48" s="16" t="s">
        <v>452</v>
      </c>
      <c r="C48" s="18">
        <v>26144.117484593498</v>
      </c>
      <c r="D48" s="18">
        <v>10924.445338105405</v>
      </c>
      <c r="E48" s="18">
        <v>10564.198646325181</v>
      </c>
      <c r="F48" s="18">
        <v>9872.8822648945134</v>
      </c>
      <c r="G48" s="16" t="s">
        <v>447</v>
      </c>
    </row>
    <row r="49" spans="2:7" x14ac:dyDescent="0.25">
      <c r="B49" s="16" t="s">
        <v>453</v>
      </c>
      <c r="C49" s="18">
        <v>15891.063970110794</v>
      </c>
      <c r="D49" s="18">
        <v>18362.567242245517</v>
      </c>
      <c r="E49" s="18">
        <v>19181.452126079395</v>
      </c>
      <c r="F49" s="18">
        <v>20936.359508176807</v>
      </c>
      <c r="G49" s="16" t="s">
        <v>447</v>
      </c>
    </row>
    <row r="50" spans="2:7" x14ac:dyDescent="0.25">
      <c r="B50" s="16" t="s">
        <v>454</v>
      </c>
      <c r="C50" s="18">
        <v>480.96926137873288</v>
      </c>
      <c r="D50" s="18">
        <v>483.87184110690254</v>
      </c>
      <c r="E50" s="18">
        <v>491.60315314157845</v>
      </c>
      <c r="F50" s="18">
        <v>489.65034505584481</v>
      </c>
      <c r="G50" s="16" t="s">
        <v>447</v>
      </c>
    </row>
    <row r="51" spans="2:7" x14ac:dyDescent="0.25">
      <c r="B51" s="16" t="s">
        <v>455</v>
      </c>
      <c r="C51" s="18">
        <v>5875.5921634626984</v>
      </c>
      <c r="D51" s="18">
        <v>6644.3340340881587</v>
      </c>
      <c r="E51" s="18">
        <v>7211.625675527057</v>
      </c>
      <c r="F51" s="18">
        <v>7898.4750553293197</v>
      </c>
      <c r="G51" s="16" t="s">
        <v>447</v>
      </c>
    </row>
    <row r="52" spans="2:7" x14ac:dyDescent="0.25">
      <c r="B52" s="16" t="s">
        <v>456</v>
      </c>
      <c r="C52" s="18">
        <v>2542844.9973689453</v>
      </c>
      <c r="D52" s="18">
        <v>1450356.8762349908</v>
      </c>
      <c r="E52" s="18">
        <v>1350952.1046597513</v>
      </c>
      <c r="F52" s="18">
        <v>1535092.0092555506</v>
      </c>
      <c r="G52" s="16" t="s">
        <v>447</v>
      </c>
    </row>
  </sheetData>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F8140-3010-4804-A5C6-F4E2A1F9949C}">
  <sheetPr>
    <tabColor theme="2"/>
  </sheetPr>
  <dimension ref="B33:K53"/>
  <sheetViews>
    <sheetView zoomScale="80" zoomScaleNormal="80" workbookViewId="0">
      <selection activeCell="N26" sqref="N26"/>
    </sheetView>
  </sheetViews>
  <sheetFormatPr defaultRowHeight="15" x14ac:dyDescent="0.25"/>
  <cols>
    <col min="1" max="1" width="9.140625" style="16"/>
    <col min="2" max="11" width="13.28515625" style="16" customWidth="1"/>
    <col min="12" max="16384" width="9.140625" style="16"/>
  </cols>
  <sheetData>
    <row r="33" spans="2:11" x14ac:dyDescent="0.25">
      <c r="B33" s="16" t="s">
        <v>439</v>
      </c>
    </row>
    <row r="34" spans="2:11" x14ac:dyDescent="0.25">
      <c r="B34" s="16" t="s">
        <v>427</v>
      </c>
      <c r="C34" s="16">
        <v>2015</v>
      </c>
      <c r="D34" s="16">
        <v>2020</v>
      </c>
      <c r="E34" s="16">
        <v>2025</v>
      </c>
      <c r="F34" s="16">
        <v>2030</v>
      </c>
      <c r="G34" s="16">
        <v>2035</v>
      </c>
      <c r="H34" s="16">
        <v>2040</v>
      </c>
      <c r="I34" s="16">
        <v>2045</v>
      </c>
      <c r="J34" s="16">
        <v>2050</v>
      </c>
      <c r="K34" s="16" t="s">
        <v>337</v>
      </c>
    </row>
    <row r="35" spans="2:11" x14ac:dyDescent="0.25">
      <c r="B35" s="16" t="s">
        <v>450</v>
      </c>
      <c r="C35" s="18">
        <v>125247.96661376461</v>
      </c>
      <c r="D35" s="18">
        <v>76621.863164425216</v>
      </c>
      <c r="E35" s="18">
        <v>76206.264150633942</v>
      </c>
      <c r="F35" s="18">
        <v>56141.278761351052</v>
      </c>
      <c r="G35" s="18">
        <v>44586.628278789547</v>
      </c>
      <c r="H35" s="18">
        <v>41650.717780811712</v>
      </c>
      <c r="I35" s="18">
        <v>38022.45338847833</v>
      </c>
      <c r="J35" s="18">
        <v>31580.1012084129</v>
      </c>
      <c r="K35" s="16" t="s">
        <v>447</v>
      </c>
    </row>
    <row r="36" spans="2:11" x14ac:dyDescent="0.25">
      <c r="B36" s="16" t="s">
        <v>376</v>
      </c>
      <c r="C36" s="18">
        <v>922237.15964539547</v>
      </c>
      <c r="D36" s="18">
        <v>789452.79082510143</v>
      </c>
      <c r="E36" s="18">
        <v>810252.0136226092</v>
      </c>
      <c r="F36" s="18">
        <v>842768.15552170807</v>
      </c>
      <c r="G36" s="18">
        <v>876797.4241715332</v>
      </c>
      <c r="H36" s="18">
        <v>913616.03179241694</v>
      </c>
      <c r="I36" s="18">
        <v>948343.08333591442</v>
      </c>
      <c r="J36" s="18">
        <v>976768.46623484546</v>
      </c>
      <c r="K36" s="16" t="s">
        <v>447</v>
      </c>
    </row>
    <row r="37" spans="2:11" x14ac:dyDescent="0.25">
      <c r="B37" s="16" t="s">
        <v>451</v>
      </c>
      <c r="C37" s="18">
        <v>359566.2101405781</v>
      </c>
      <c r="D37" s="18">
        <v>334112.38190221903</v>
      </c>
      <c r="E37" s="18">
        <v>322997.81814400927</v>
      </c>
      <c r="F37" s="18">
        <v>307872.91549218528</v>
      </c>
      <c r="G37" s="18">
        <v>292479.49438426277</v>
      </c>
      <c r="H37" s="18">
        <v>275657.42430263793</v>
      </c>
      <c r="I37" s="18">
        <v>261008.27699542927</v>
      </c>
      <c r="J37" s="18">
        <v>250364.93002872204</v>
      </c>
      <c r="K37" s="16" t="s">
        <v>447</v>
      </c>
    </row>
    <row r="38" spans="2:11" x14ac:dyDescent="0.25">
      <c r="B38" s="16" t="s">
        <v>452</v>
      </c>
      <c r="C38" s="18">
        <v>145043.32296629445</v>
      </c>
      <c r="D38" s="18">
        <v>107516.33872215735</v>
      </c>
      <c r="E38" s="18">
        <v>86205.194651235055</v>
      </c>
      <c r="F38" s="18">
        <v>69481.772160308654</v>
      </c>
      <c r="G38" s="18">
        <v>53430.896198665891</v>
      </c>
      <c r="H38" s="18">
        <v>55729.298084127906</v>
      </c>
      <c r="I38" s="18">
        <v>57899.183248479058</v>
      </c>
      <c r="J38" s="18">
        <v>60428.123234248575</v>
      </c>
      <c r="K38" s="16" t="s">
        <v>447</v>
      </c>
    </row>
    <row r="39" spans="2:11" x14ac:dyDescent="0.25">
      <c r="B39" s="16" t="s">
        <v>453</v>
      </c>
      <c r="C39" s="18">
        <v>9132.6580008000019</v>
      </c>
      <c r="D39" s="18">
        <v>9707.3108343000022</v>
      </c>
      <c r="E39" s="18">
        <v>10048.492472999997</v>
      </c>
      <c r="F39" s="18">
        <v>10077.724278900001</v>
      </c>
      <c r="G39" s="18">
        <v>9920.7262548000035</v>
      </c>
      <c r="H39" s="18">
        <v>10137.507248099997</v>
      </c>
      <c r="I39" s="18">
        <v>9976.3672346999992</v>
      </c>
      <c r="J39" s="18">
        <v>9509.2596501000025</v>
      </c>
      <c r="K39" s="16" t="s">
        <v>447</v>
      </c>
    </row>
    <row r="40" spans="2:11" x14ac:dyDescent="0.25">
      <c r="B40" s="16" t="s">
        <v>454</v>
      </c>
      <c r="C40" s="18">
        <v>19244.669052600009</v>
      </c>
      <c r="D40" s="18">
        <v>14949.966886800008</v>
      </c>
      <c r="E40" s="18">
        <v>10803.114245999994</v>
      </c>
      <c r="F40" s="18">
        <v>7171.8946703999982</v>
      </c>
      <c r="G40" s="18">
        <v>4652.6547312900011</v>
      </c>
      <c r="H40" s="18">
        <v>2734.8564177899998</v>
      </c>
      <c r="I40" s="18">
        <v>2524.6445688600002</v>
      </c>
      <c r="J40" s="18">
        <v>2379.2430135</v>
      </c>
      <c r="K40" s="16" t="s">
        <v>447</v>
      </c>
    </row>
    <row r="41" spans="2:11" x14ac:dyDescent="0.25">
      <c r="B41" s="16" t="s">
        <v>455</v>
      </c>
      <c r="C41" s="18">
        <v>6738.034187448</v>
      </c>
      <c r="D41" s="18">
        <v>6165.1744146182991</v>
      </c>
      <c r="E41" s="18">
        <v>5232.4239953429988</v>
      </c>
      <c r="F41" s="18">
        <v>4834.3526457119997</v>
      </c>
      <c r="G41" s="18">
        <v>4539.9188462429984</v>
      </c>
      <c r="H41" s="18">
        <v>4721.7943563029994</v>
      </c>
      <c r="I41" s="18">
        <v>4895.0799466230019</v>
      </c>
      <c r="J41" s="18">
        <v>5114.9352188729999</v>
      </c>
      <c r="K41" s="16" t="s">
        <v>447</v>
      </c>
    </row>
    <row r="42" spans="2:11" x14ac:dyDescent="0.25">
      <c r="B42" s="16" t="s">
        <v>456</v>
      </c>
      <c r="C42" s="18">
        <v>1587210.020606881</v>
      </c>
      <c r="D42" s="18">
        <v>1338525.8267496214</v>
      </c>
      <c r="E42" s="18">
        <v>1321745.3212828308</v>
      </c>
      <c r="F42" s="18">
        <v>1298348.0935305646</v>
      </c>
      <c r="G42" s="18">
        <v>1286407.7428655843</v>
      </c>
      <c r="H42" s="18">
        <v>1304247.6299821876</v>
      </c>
      <c r="I42" s="18">
        <v>1322669.0887184839</v>
      </c>
      <c r="J42" s="18">
        <v>1336145.0585887018</v>
      </c>
      <c r="K42" s="16" t="s">
        <v>447</v>
      </c>
    </row>
    <row r="44" spans="2:11" x14ac:dyDescent="0.25">
      <c r="B44" s="16" t="s">
        <v>449</v>
      </c>
    </row>
    <row r="45" spans="2:11" x14ac:dyDescent="0.25">
      <c r="B45" s="16" t="s">
        <v>427</v>
      </c>
      <c r="C45" s="16">
        <v>2016</v>
      </c>
      <c r="D45" s="16">
        <v>2023</v>
      </c>
      <c r="E45" s="16">
        <v>2026</v>
      </c>
      <c r="F45" s="16">
        <v>2032</v>
      </c>
      <c r="G45" s="16" t="s">
        <v>337</v>
      </c>
    </row>
    <row r="46" spans="2:11" x14ac:dyDescent="0.25">
      <c r="B46" s="16" t="s">
        <v>450</v>
      </c>
      <c r="C46" s="18">
        <v>129576.59111381583</v>
      </c>
      <c r="D46" s="18">
        <v>98056.70410742356</v>
      </c>
      <c r="E46" s="18">
        <v>91590.263184188196</v>
      </c>
      <c r="F46" s="18">
        <v>100353.68803236695</v>
      </c>
      <c r="G46" s="16" t="s">
        <v>447</v>
      </c>
    </row>
    <row r="47" spans="2:11" x14ac:dyDescent="0.25">
      <c r="B47" s="16" t="s">
        <v>376</v>
      </c>
      <c r="C47" s="18">
        <v>956760.6225129579</v>
      </c>
      <c r="D47" s="18">
        <v>921315.28682162298</v>
      </c>
      <c r="E47" s="18">
        <v>920604.6528065562</v>
      </c>
      <c r="F47" s="18">
        <v>916326.48335632554</v>
      </c>
      <c r="G47" s="16" t="s">
        <v>447</v>
      </c>
    </row>
    <row r="48" spans="2:11" x14ac:dyDescent="0.25">
      <c r="B48" s="16" t="s">
        <v>451</v>
      </c>
      <c r="C48" s="18">
        <v>390951.15030441649</v>
      </c>
      <c r="D48" s="18">
        <v>381531.7949009905</v>
      </c>
      <c r="E48" s="18">
        <v>378472.24869495432</v>
      </c>
      <c r="F48" s="18">
        <v>380747.72737588064</v>
      </c>
      <c r="G48" s="16" t="s">
        <v>447</v>
      </c>
    </row>
    <row r="49" spans="2:7" x14ac:dyDescent="0.25">
      <c r="B49" s="16" t="s">
        <v>452</v>
      </c>
      <c r="C49" s="18">
        <v>107613.13013268932</v>
      </c>
      <c r="D49" s="18">
        <v>62637.68775413945</v>
      </c>
      <c r="E49" s="18">
        <v>57645.306355062748</v>
      </c>
      <c r="F49" s="18">
        <v>51340.252878158033</v>
      </c>
      <c r="G49" s="16" t="s">
        <v>447</v>
      </c>
    </row>
    <row r="50" spans="2:7" x14ac:dyDescent="0.25">
      <c r="B50" s="16" t="s">
        <v>453</v>
      </c>
      <c r="C50" s="18">
        <v>9012.8895878239928</v>
      </c>
      <c r="D50" s="18">
        <v>9062.5939384555004</v>
      </c>
      <c r="E50" s="18">
        <v>9203.1544909815075</v>
      </c>
      <c r="F50" s="18">
        <v>9525.6046688604929</v>
      </c>
      <c r="G50" s="16" t="s">
        <v>447</v>
      </c>
    </row>
    <row r="51" spans="2:7" x14ac:dyDescent="0.25">
      <c r="B51" s="16" t="s">
        <v>454</v>
      </c>
      <c r="C51" s="18">
        <v>17114.513900660408</v>
      </c>
      <c r="D51" s="18">
        <v>13554.895413755985</v>
      </c>
      <c r="E51" s="18">
        <v>12467.887527205741</v>
      </c>
      <c r="F51" s="18">
        <v>10799.569147072902</v>
      </c>
      <c r="G51" s="16" t="s">
        <v>447</v>
      </c>
    </row>
    <row r="52" spans="2:7" x14ac:dyDescent="0.25">
      <c r="B52" s="16" t="s">
        <v>455</v>
      </c>
      <c r="C52" s="18">
        <v>6665.7005288850041</v>
      </c>
      <c r="D52" s="18">
        <v>5899.8644985523779</v>
      </c>
      <c r="E52" s="18">
        <v>5740.3237331651771</v>
      </c>
      <c r="F52" s="18">
        <v>5597.8458074031796</v>
      </c>
      <c r="G52" s="16" t="s">
        <v>447</v>
      </c>
    </row>
    <row r="53" spans="2:7" x14ac:dyDescent="0.25">
      <c r="B53" s="16" t="s">
        <v>456</v>
      </c>
      <c r="C53" s="18">
        <v>1617694.598081249</v>
      </c>
      <c r="D53" s="18">
        <v>1492058.8274349403</v>
      </c>
      <c r="E53" s="18">
        <v>1475723.8367921137</v>
      </c>
      <c r="F53" s="18">
        <v>1474691.1712660678</v>
      </c>
      <c r="G53" s="16" t="s">
        <v>447</v>
      </c>
    </row>
  </sheetData>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B55FF-02F0-46D6-B66A-4530BCA5E66C}">
  <sheetPr>
    <tabColor theme="2"/>
  </sheetPr>
  <dimension ref="B33:K53"/>
  <sheetViews>
    <sheetView zoomScale="80" zoomScaleNormal="80" workbookViewId="0">
      <selection activeCell="D24" sqref="D24"/>
    </sheetView>
  </sheetViews>
  <sheetFormatPr defaultRowHeight="15" x14ac:dyDescent="0.25"/>
  <cols>
    <col min="1" max="1" width="9.140625" style="16"/>
    <col min="2" max="11" width="14.85546875" style="16" customWidth="1"/>
    <col min="12" max="16384" width="9.140625" style="16"/>
  </cols>
  <sheetData>
    <row r="33" spans="2:11" x14ac:dyDescent="0.25">
      <c r="B33" s="16" t="s">
        <v>439</v>
      </c>
    </row>
    <row r="34" spans="2:11" x14ac:dyDescent="0.25">
      <c r="B34" s="16" t="s">
        <v>427</v>
      </c>
      <c r="C34" s="16">
        <v>2015</v>
      </c>
      <c r="D34" s="16">
        <v>2020</v>
      </c>
      <c r="E34" s="16">
        <v>2025</v>
      </c>
      <c r="F34" s="16">
        <v>2030</v>
      </c>
      <c r="G34" s="16">
        <v>2035</v>
      </c>
      <c r="H34" s="16">
        <v>2040</v>
      </c>
      <c r="I34" s="16">
        <v>2045</v>
      </c>
      <c r="J34" s="16">
        <v>2050</v>
      </c>
      <c r="K34" s="16" t="s">
        <v>337</v>
      </c>
    </row>
    <row r="35" spans="2:11" x14ac:dyDescent="0.25">
      <c r="B35" s="16" t="s">
        <v>450</v>
      </c>
      <c r="C35" s="18">
        <v>34047.254139813951</v>
      </c>
      <c r="D35" s="18">
        <v>23825.896049539813</v>
      </c>
      <c r="E35" s="18">
        <v>22975.971691863891</v>
      </c>
      <c r="F35" s="18">
        <v>19829.292738024313</v>
      </c>
      <c r="G35" s="18">
        <v>18146.471045764494</v>
      </c>
      <c r="H35" s="18">
        <v>16920.122676275998</v>
      </c>
      <c r="I35" s="18">
        <v>15519.752659308584</v>
      </c>
      <c r="J35" s="18">
        <v>13787.835728893802</v>
      </c>
      <c r="K35" s="16" t="s">
        <v>447</v>
      </c>
    </row>
    <row r="36" spans="2:11" x14ac:dyDescent="0.25">
      <c r="B36" s="16" t="s">
        <v>376</v>
      </c>
      <c r="C36" s="18">
        <v>7641301.5082993982</v>
      </c>
      <c r="D36" s="18">
        <v>6556328.5178894717</v>
      </c>
      <c r="E36" s="18">
        <v>6852003.0358735966</v>
      </c>
      <c r="F36" s="18">
        <v>7143254.2460628757</v>
      </c>
      <c r="G36" s="18">
        <v>7498242.998922294</v>
      </c>
      <c r="H36" s="18">
        <v>7917200.8926392626</v>
      </c>
      <c r="I36" s="18">
        <v>8388642.4980936442</v>
      </c>
      <c r="J36" s="18">
        <v>8870194.7256953325</v>
      </c>
      <c r="K36" s="16" t="s">
        <v>447</v>
      </c>
    </row>
    <row r="37" spans="2:11" x14ac:dyDescent="0.25">
      <c r="B37" s="16" t="s">
        <v>451</v>
      </c>
      <c r="C37" s="18">
        <v>242293.97897686838</v>
      </c>
      <c r="D37" s="18">
        <v>227894.65802296766</v>
      </c>
      <c r="E37" s="18">
        <v>223381.57840286859</v>
      </c>
      <c r="F37" s="18">
        <v>219015.03868916459</v>
      </c>
      <c r="G37" s="18">
        <v>215461.76304398364</v>
      </c>
      <c r="H37" s="18">
        <v>211412.29534792557</v>
      </c>
      <c r="I37" s="18">
        <v>207611.21248717344</v>
      </c>
      <c r="J37" s="18">
        <v>205107.313900451</v>
      </c>
      <c r="K37" s="16" t="s">
        <v>447</v>
      </c>
    </row>
    <row r="38" spans="2:11" x14ac:dyDescent="0.25">
      <c r="B38" s="16" t="s">
        <v>452</v>
      </c>
      <c r="C38" s="18">
        <v>2227172.1714597018</v>
      </c>
      <c r="D38" s="18">
        <v>1731244.0972050114</v>
      </c>
      <c r="E38" s="18">
        <v>1392522.7671641747</v>
      </c>
      <c r="F38" s="18">
        <v>1185918.2310206483</v>
      </c>
      <c r="G38" s="18">
        <v>1057233.8943733925</v>
      </c>
      <c r="H38" s="18">
        <v>998889.08731525834</v>
      </c>
      <c r="I38" s="18">
        <v>937081.24273751245</v>
      </c>
      <c r="J38" s="18">
        <v>857423.59119464946</v>
      </c>
      <c r="K38" s="16" t="s">
        <v>447</v>
      </c>
    </row>
    <row r="39" spans="2:11" x14ac:dyDescent="0.25">
      <c r="B39" s="16" t="s">
        <v>453</v>
      </c>
      <c r="C39" s="18">
        <v>56226.926564999994</v>
      </c>
      <c r="D39" s="18">
        <v>59652.828578999994</v>
      </c>
      <c r="E39" s="18">
        <v>59885.610359999991</v>
      </c>
      <c r="F39" s="18">
        <v>59528.205470999979</v>
      </c>
      <c r="G39" s="18">
        <v>58949.362190999986</v>
      </c>
      <c r="H39" s="18">
        <v>61328.346399000002</v>
      </c>
      <c r="I39" s="18">
        <v>62497.255206000009</v>
      </c>
      <c r="J39" s="18">
        <v>62700.246822000016</v>
      </c>
      <c r="K39" s="16" t="s">
        <v>447</v>
      </c>
    </row>
    <row r="40" spans="2:11" x14ac:dyDescent="0.25">
      <c r="B40" s="16" t="s">
        <v>454</v>
      </c>
      <c r="C40" s="18">
        <v>31715.550169200007</v>
      </c>
      <c r="D40" s="18">
        <v>32448.633818099992</v>
      </c>
      <c r="E40" s="18">
        <v>23953.148350499996</v>
      </c>
      <c r="F40" s="18">
        <v>17681.036704799993</v>
      </c>
      <c r="G40" s="18">
        <v>12609.170256299991</v>
      </c>
      <c r="H40" s="18">
        <v>9046.783032000003</v>
      </c>
      <c r="I40" s="18">
        <v>8329.0096556999961</v>
      </c>
      <c r="J40" s="18">
        <v>7831.8828357000029</v>
      </c>
      <c r="K40" s="16" t="s">
        <v>447</v>
      </c>
    </row>
    <row r="41" spans="2:11" x14ac:dyDescent="0.25">
      <c r="B41" s="16" t="s">
        <v>455</v>
      </c>
      <c r="C41" s="18">
        <v>15575.094391770004</v>
      </c>
      <c r="D41" s="18">
        <v>15570.937156072807</v>
      </c>
      <c r="E41" s="18">
        <v>15143.868372600004</v>
      </c>
      <c r="F41" s="18">
        <v>14394.061439148001</v>
      </c>
      <c r="G41" s="18">
        <v>14365.944049730997</v>
      </c>
      <c r="H41" s="18">
        <v>14890.933462379993</v>
      </c>
      <c r="I41" s="18">
        <v>15432.328941128997</v>
      </c>
      <c r="J41" s="18">
        <v>16039.860403322999</v>
      </c>
      <c r="K41" s="16" t="s">
        <v>447</v>
      </c>
    </row>
    <row r="42" spans="2:11" x14ac:dyDescent="0.25">
      <c r="B42" s="16" t="s">
        <v>456</v>
      </c>
      <c r="C42" s="18">
        <v>10248332.484001756</v>
      </c>
      <c r="D42" s="18">
        <v>8646965.5687201619</v>
      </c>
      <c r="E42" s="18">
        <v>8589865.9802156053</v>
      </c>
      <c r="F42" s="18">
        <v>8659620.1121256631</v>
      </c>
      <c r="G42" s="18">
        <v>8875009.6038824655</v>
      </c>
      <c r="H42" s="18">
        <v>9229688.4608721025</v>
      </c>
      <c r="I42" s="18">
        <v>9635113.2997804675</v>
      </c>
      <c r="J42" s="18">
        <v>10033085.456580346</v>
      </c>
      <c r="K42" s="16" t="s">
        <v>447</v>
      </c>
    </row>
    <row r="44" spans="2:11" x14ac:dyDescent="0.25">
      <c r="B44" s="16" t="s">
        <v>449</v>
      </c>
    </row>
    <row r="45" spans="2:11" x14ac:dyDescent="0.25">
      <c r="B45" s="16" t="s">
        <v>427</v>
      </c>
      <c r="C45" s="16">
        <v>2016</v>
      </c>
      <c r="D45" s="16">
        <v>2023</v>
      </c>
      <c r="E45" s="16">
        <v>2026</v>
      </c>
      <c r="F45" s="16">
        <v>2032</v>
      </c>
      <c r="G45" s="16" t="s">
        <v>337</v>
      </c>
    </row>
    <row r="46" spans="2:11" x14ac:dyDescent="0.25">
      <c r="B46" s="16" t="s">
        <v>450</v>
      </c>
      <c r="C46" s="18">
        <v>34997.368128235743</v>
      </c>
      <c r="D46" s="18">
        <v>41991.28181229168</v>
      </c>
      <c r="E46" s="18">
        <v>42164.522901962322</v>
      </c>
      <c r="F46" s="18">
        <v>44984.529540057825</v>
      </c>
      <c r="G46" s="16" t="s">
        <v>447</v>
      </c>
    </row>
    <row r="47" spans="2:11" x14ac:dyDescent="0.25">
      <c r="B47" s="16" t="s">
        <v>376</v>
      </c>
      <c r="C47" s="18">
        <v>8042338.6002226816</v>
      </c>
      <c r="D47" s="18">
        <v>7834168.4783147043</v>
      </c>
      <c r="E47" s="18">
        <v>7890252.6895096963</v>
      </c>
      <c r="F47" s="18">
        <v>7926436.0800460139</v>
      </c>
      <c r="G47" s="16" t="s">
        <v>447</v>
      </c>
    </row>
    <row r="48" spans="2:11" x14ac:dyDescent="0.25">
      <c r="B48" s="16" t="s">
        <v>451</v>
      </c>
      <c r="C48" s="18">
        <v>380609.46797768812</v>
      </c>
      <c r="D48" s="18">
        <v>378012.63792857964</v>
      </c>
      <c r="E48" s="18">
        <v>377049.01740509778</v>
      </c>
      <c r="F48" s="18">
        <v>378996.39451807452</v>
      </c>
      <c r="G48" s="16" t="s">
        <v>447</v>
      </c>
    </row>
    <row r="49" spans="2:7" x14ac:dyDescent="0.25">
      <c r="B49" s="16" t="s">
        <v>452</v>
      </c>
      <c r="C49" s="18">
        <v>1337237.9523606729</v>
      </c>
      <c r="D49" s="18">
        <v>847729.92583668721</v>
      </c>
      <c r="E49" s="18">
        <v>726004.65090177476</v>
      </c>
      <c r="F49" s="18">
        <v>598047.27743941045</v>
      </c>
      <c r="G49" s="16" t="s">
        <v>447</v>
      </c>
    </row>
    <row r="50" spans="2:7" x14ac:dyDescent="0.25">
      <c r="B50" s="16" t="s">
        <v>453</v>
      </c>
      <c r="C50" s="18">
        <v>55888.197745263606</v>
      </c>
      <c r="D50" s="18">
        <v>59475.143805478801</v>
      </c>
      <c r="E50" s="18">
        <v>61167.612404562824</v>
      </c>
      <c r="F50" s="18">
        <v>64779.283583468816</v>
      </c>
      <c r="G50" s="16" t="s">
        <v>447</v>
      </c>
    </row>
    <row r="51" spans="2:7" x14ac:dyDescent="0.25">
      <c r="B51" s="16" t="s">
        <v>454</v>
      </c>
      <c r="C51" s="18">
        <v>29294.690162733805</v>
      </c>
      <c r="D51" s="18">
        <v>23428.654960123269</v>
      </c>
      <c r="E51" s="18">
        <v>21657.617597303379</v>
      </c>
      <c r="F51" s="18">
        <v>18617.683188168772</v>
      </c>
      <c r="G51" s="16" t="s">
        <v>447</v>
      </c>
    </row>
    <row r="52" spans="2:7" x14ac:dyDescent="0.25">
      <c r="B52" s="16" t="s">
        <v>455</v>
      </c>
      <c r="C52" s="18">
        <v>15657.024720729509</v>
      </c>
      <c r="D52" s="18">
        <v>15789.955002450599</v>
      </c>
      <c r="E52" s="18">
        <v>16174.453779419411</v>
      </c>
      <c r="F52" s="18">
        <v>16898.360285686846</v>
      </c>
      <c r="G52" s="16" t="s">
        <v>447</v>
      </c>
    </row>
    <row r="53" spans="2:7" x14ac:dyDescent="0.25">
      <c r="B53" s="16" t="s">
        <v>456</v>
      </c>
      <c r="C53" s="18">
        <v>9896023.3013180047</v>
      </c>
      <c r="D53" s="18">
        <v>9200596.0776603185</v>
      </c>
      <c r="E53" s="18">
        <v>9134470.5644998178</v>
      </c>
      <c r="F53" s="18">
        <v>9048759.608600881</v>
      </c>
      <c r="G53" s="16" t="s">
        <v>447</v>
      </c>
    </row>
  </sheetData>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38DB3-E157-4518-8161-921821DF090C}">
  <sheetPr>
    <tabColor theme="2"/>
  </sheetPr>
  <dimension ref="B33:K53"/>
  <sheetViews>
    <sheetView zoomScaleNormal="100" workbookViewId="0">
      <selection activeCell="O8" sqref="O8"/>
    </sheetView>
  </sheetViews>
  <sheetFormatPr defaultRowHeight="15" x14ac:dyDescent="0.25"/>
  <cols>
    <col min="1" max="1" width="9.140625" style="16"/>
    <col min="2" max="11" width="14" style="16" customWidth="1"/>
    <col min="12" max="16384" width="9.140625" style="16"/>
  </cols>
  <sheetData>
    <row r="33" spans="2:11" x14ac:dyDescent="0.25">
      <c r="B33" s="16" t="s">
        <v>439</v>
      </c>
    </row>
    <row r="34" spans="2:11" x14ac:dyDescent="0.25">
      <c r="B34" s="16" t="s">
        <v>427</v>
      </c>
      <c r="C34" s="16">
        <v>2015</v>
      </c>
      <c r="D34" s="16">
        <v>2020</v>
      </c>
      <c r="E34" s="16">
        <v>2025</v>
      </c>
      <c r="F34" s="16">
        <v>2030</v>
      </c>
      <c r="G34" s="16">
        <v>2035</v>
      </c>
      <c r="H34" s="16">
        <v>2040</v>
      </c>
      <c r="I34" s="16">
        <v>2045</v>
      </c>
      <c r="J34" s="16">
        <v>2050</v>
      </c>
      <c r="K34" s="16" t="s">
        <v>337</v>
      </c>
    </row>
    <row r="35" spans="2:11" x14ac:dyDescent="0.25">
      <c r="B35" s="16" t="s">
        <v>450</v>
      </c>
      <c r="C35" s="18">
        <v>635705.2870136539</v>
      </c>
      <c r="D35" s="18">
        <v>455841.81423501199</v>
      </c>
      <c r="E35" s="18">
        <v>464433.18353470706</v>
      </c>
      <c r="F35" s="18">
        <v>454586.50867098209</v>
      </c>
      <c r="G35" s="18">
        <v>464989.96061725693</v>
      </c>
      <c r="H35" s="18">
        <v>481952.75085480954</v>
      </c>
      <c r="I35" s="18">
        <v>499926.06118555978</v>
      </c>
      <c r="J35" s="18">
        <v>491798.24555774505</v>
      </c>
      <c r="K35" s="16" t="s">
        <v>447</v>
      </c>
    </row>
    <row r="36" spans="2:11" x14ac:dyDescent="0.25">
      <c r="B36" s="16" t="s">
        <v>376</v>
      </c>
      <c r="C36" s="18">
        <v>11594190.544851735</v>
      </c>
      <c r="D36" s="18">
        <v>10530004.2297804</v>
      </c>
      <c r="E36" s="18">
        <v>10611801.903937478</v>
      </c>
      <c r="F36" s="18">
        <v>10563235.021554228</v>
      </c>
      <c r="G36" s="18">
        <v>10710006.727346215</v>
      </c>
      <c r="H36" s="18">
        <v>10960430.216517899</v>
      </c>
      <c r="I36" s="18">
        <v>11187679.578350822</v>
      </c>
      <c r="J36" s="18">
        <v>11236267.293118667</v>
      </c>
      <c r="K36" s="16" t="s">
        <v>447</v>
      </c>
    </row>
    <row r="37" spans="2:11" x14ac:dyDescent="0.25">
      <c r="B37" s="16" t="s">
        <v>451</v>
      </c>
      <c r="C37" s="18">
        <v>1880762.6916811394</v>
      </c>
      <c r="D37" s="18">
        <v>1771478.533943715</v>
      </c>
      <c r="E37" s="18">
        <v>1737288.2033593548</v>
      </c>
      <c r="F37" s="18">
        <v>1703538.448956711</v>
      </c>
      <c r="G37" s="18">
        <v>1677742.6452097548</v>
      </c>
      <c r="H37" s="18">
        <v>1647283.6574411828</v>
      </c>
      <c r="I37" s="18">
        <v>1619947.0908915584</v>
      </c>
      <c r="J37" s="18">
        <v>1603565.499257884</v>
      </c>
      <c r="K37" s="16" t="s">
        <v>447</v>
      </c>
    </row>
    <row r="38" spans="2:11" x14ac:dyDescent="0.25">
      <c r="B38" s="16" t="s">
        <v>452</v>
      </c>
      <c r="C38" s="18">
        <v>23326737.865170337</v>
      </c>
      <c r="D38" s="18">
        <v>17924224.37611369</v>
      </c>
      <c r="E38" s="18">
        <v>13929432.875121249</v>
      </c>
      <c r="F38" s="18">
        <v>11652032.898388093</v>
      </c>
      <c r="G38" s="18">
        <v>10420469.030794971</v>
      </c>
      <c r="H38" s="18">
        <v>9605828.2130459305</v>
      </c>
      <c r="I38" s="18">
        <v>9235893.7941890135</v>
      </c>
      <c r="J38" s="18">
        <v>8597670.1978898048</v>
      </c>
      <c r="K38" s="16" t="s">
        <v>447</v>
      </c>
    </row>
    <row r="39" spans="2:11" x14ac:dyDescent="0.25">
      <c r="B39" s="16" t="s">
        <v>453</v>
      </c>
      <c r="C39" s="18">
        <v>500978.28636000003</v>
      </c>
      <c r="D39" s="18">
        <v>532689.44894999999</v>
      </c>
      <c r="E39" s="18">
        <v>550126.00145999994</v>
      </c>
      <c r="F39" s="18">
        <v>551537.20728000009</v>
      </c>
      <c r="G39" s="18">
        <v>542686.94021999987</v>
      </c>
      <c r="H39" s="18">
        <v>555446.93241000001</v>
      </c>
      <c r="I39" s="18">
        <v>547561.18388999964</v>
      </c>
      <c r="J39" s="18">
        <v>524795.44068000012</v>
      </c>
      <c r="K39" s="16" t="s">
        <v>447</v>
      </c>
    </row>
    <row r="40" spans="2:11" x14ac:dyDescent="0.25">
      <c r="B40" s="16" t="s">
        <v>454</v>
      </c>
      <c r="C40" s="18">
        <v>103123.90384199994</v>
      </c>
      <c r="D40" s="18">
        <v>109291.42612800002</v>
      </c>
      <c r="E40" s="18">
        <v>110214.73402200002</v>
      </c>
      <c r="F40" s="18">
        <v>110990.07124800005</v>
      </c>
      <c r="G40" s="18">
        <v>108545.97818399995</v>
      </c>
      <c r="H40" s="18">
        <v>102655.64209499997</v>
      </c>
      <c r="I40" s="18">
        <v>95216.779088999974</v>
      </c>
      <c r="J40" s="18">
        <v>90078.22341900006</v>
      </c>
      <c r="K40" s="16" t="s">
        <v>447</v>
      </c>
    </row>
    <row r="41" spans="2:11" x14ac:dyDescent="0.25">
      <c r="B41" s="16" t="s">
        <v>455</v>
      </c>
      <c r="C41" s="18">
        <v>38661.885714389995</v>
      </c>
      <c r="D41" s="18">
        <v>40479.789840480007</v>
      </c>
      <c r="E41" s="18">
        <v>41570.793786779999</v>
      </c>
      <c r="F41" s="18">
        <v>39359.417637209997</v>
      </c>
      <c r="G41" s="18">
        <v>39241.901658629984</v>
      </c>
      <c r="H41" s="18">
        <v>40850.087758709997</v>
      </c>
      <c r="I41" s="18">
        <v>42400.469815559991</v>
      </c>
      <c r="J41" s="18">
        <v>44433.570494640015</v>
      </c>
      <c r="K41" s="16" t="s">
        <v>447</v>
      </c>
    </row>
    <row r="42" spans="2:11" x14ac:dyDescent="0.25">
      <c r="B42" s="16" t="s">
        <v>456</v>
      </c>
      <c r="C42" s="18">
        <v>38080160.464633249</v>
      </c>
      <c r="D42" s="18">
        <v>31364009.618991293</v>
      </c>
      <c r="E42" s="18">
        <v>27444867.695221569</v>
      </c>
      <c r="F42" s="18">
        <v>25075279.573735222</v>
      </c>
      <c r="G42" s="18">
        <v>23963683.184030831</v>
      </c>
      <c r="H42" s="18">
        <v>23394447.500123542</v>
      </c>
      <c r="I42" s="18">
        <v>23228624.957411509</v>
      </c>
      <c r="J42" s="18">
        <v>22588608.470417742</v>
      </c>
      <c r="K42" s="16" t="s">
        <v>447</v>
      </c>
    </row>
    <row r="44" spans="2:11" x14ac:dyDescent="0.25">
      <c r="B44" s="16" t="s">
        <v>449</v>
      </c>
    </row>
    <row r="45" spans="2:11" x14ac:dyDescent="0.25">
      <c r="B45" s="16" t="s">
        <v>427</v>
      </c>
      <c r="C45" s="16">
        <v>2016</v>
      </c>
      <c r="D45" s="16">
        <v>2023</v>
      </c>
      <c r="E45" s="16">
        <v>2026</v>
      </c>
      <c r="F45" s="16">
        <v>2032</v>
      </c>
      <c r="G45" s="16" t="s">
        <v>337</v>
      </c>
    </row>
    <row r="46" spans="2:11" x14ac:dyDescent="0.25">
      <c r="B46" s="16" t="s">
        <v>450</v>
      </c>
      <c r="C46" s="18">
        <v>637544.8443630666</v>
      </c>
      <c r="D46" s="18">
        <v>436614.89795199182</v>
      </c>
      <c r="E46" s="18">
        <v>385322.13208007865</v>
      </c>
      <c r="F46" s="18">
        <v>463002.59940427035</v>
      </c>
      <c r="G46" s="16" t="s">
        <v>447</v>
      </c>
    </row>
    <row r="47" spans="2:11" x14ac:dyDescent="0.25">
      <c r="B47" s="16" t="s">
        <v>376</v>
      </c>
      <c r="C47" s="18">
        <v>14744695.051151998</v>
      </c>
      <c r="D47" s="18">
        <v>14771939.697976526</v>
      </c>
      <c r="E47" s="18">
        <v>14963648.414365849</v>
      </c>
      <c r="F47" s="18">
        <v>15449394.998160165</v>
      </c>
      <c r="G47" s="16" t="s">
        <v>447</v>
      </c>
    </row>
    <row r="48" spans="2:11" x14ac:dyDescent="0.25">
      <c r="B48" s="16" t="s">
        <v>451</v>
      </c>
      <c r="C48" s="18">
        <v>2864626.3499308703</v>
      </c>
      <c r="D48" s="18">
        <v>2835340.7235125555</v>
      </c>
      <c r="E48" s="18">
        <v>2825699.5048858817</v>
      </c>
      <c r="F48" s="18">
        <v>2838951.2694786759</v>
      </c>
      <c r="G48" s="16" t="s">
        <v>447</v>
      </c>
    </row>
    <row r="49" spans="2:7" x14ac:dyDescent="0.25">
      <c r="B49" s="16" t="s">
        <v>452</v>
      </c>
      <c r="C49" s="18">
        <v>18559390.705885772</v>
      </c>
      <c r="D49" s="18">
        <v>13327439.139295628</v>
      </c>
      <c r="E49" s="18">
        <v>11733938.223381853</v>
      </c>
      <c r="F49" s="18">
        <v>8808318.3029092681</v>
      </c>
      <c r="G49" s="16" t="s">
        <v>447</v>
      </c>
    </row>
    <row r="50" spans="2:7" x14ac:dyDescent="0.25">
      <c r="B50" s="16" t="s">
        <v>453</v>
      </c>
      <c r="C50" s="18">
        <v>480024.43454291031</v>
      </c>
      <c r="D50" s="18">
        <v>504698.51131435513</v>
      </c>
      <c r="E50" s="18">
        <v>519119.30817525549</v>
      </c>
      <c r="F50" s="18">
        <v>550001.40573195554</v>
      </c>
      <c r="G50" s="16" t="s">
        <v>447</v>
      </c>
    </row>
    <row r="51" spans="2:7" x14ac:dyDescent="0.25">
      <c r="B51" s="16" t="s">
        <v>454</v>
      </c>
      <c r="C51" s="18">
        <v>115810.02710731406</v>
      </c>
      <c r="D51" s="18">
        <v>117060.39002199097</v>
      </c>
      <c r="E51" s="18">
        <v>119505.13438341201</v>
      </c>
      <c r="F51" s="18">
        <v>119066.57442140352</v>
      </c>
      <c r="G51" s="16" t="s">
        <v>447</v>
      </c>
    </row>
    <row r="52" spans="2:7" x14ac:dyDescent="0.25">
      <c r="B52" s="16" t="s">
        <v>455</v>
      </c>
      <c r="C52" s="18">
        <v>39226.804028223996</v>
      </c>
      <c r="D52" s="18">
        <v>42559.941628234388</v>
      </c>
      <c r="E52" s="18">
        <v>44445.74611495046</v>
      </c>
      <c r="F52" s="18">
        <v>46933.723492519181</v>
      </c>
      <c r="G52" s="16" t="s">
        <v>447</v>
      </c>
    </row>
    <row r="53" spans="2:7" x14ac:dyDescent="0.25">
      <c r="B53" s="16" t="s">
        <v>456</v>
      </c>
      <c r="C53" s="18">
        <v>37441318.217010148</v>
      </c>
      <c r="D53" s="18">
        <v>32035653.301701281</v>
      </c>
      <c r="E53" s="18">
        <v>30591678.463387273</v>
      </c>
      <c r="F53" s="18">
        <v>28275668.873598251</v>
      </c>
      <c r="G53" s="16" t="s">
        <v>447</v>
      </c>
    </row>
  </sheetData>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A500B-A1DA-4858-BA32-6FB6BC23514F}">
  <sheetPr>
    <tabColor theme="2"/>
  </sheetPr>
  <dimension ref="B33:J53"/>
  <sheetViews>
    <sheetView tabSelected="1" zoomScale="80" zoomScaleNormal="80" workbookViewId="0">
      <selection activeCell="C35" sqref="C35:J42"/>
    </sheetView>
  </sheetViews>
  <sheetFormatPr defaultRowHeight="15" x14ac:dyDescent="0.25"/>
  <cols>
    <col min="2" max="10" width="17.42578125" customWidth="1"/>
  </cols>
  <sheetData>
    <row r="33" spans="2:10" x14ac:dyDescent="0.25">
      <c r="B33" t="s">
        <v>439</v>
      </c>
    </row>
    <row r="34" spans="2:10" x14ac:dyDescent="0.25">
      <c r="B34" t="s">
        <v>427</v>
      </c>
      <c r="C34">
        <v>2015</v>
      </c>
      <c r="D34">
        <v>2020</v>
      </c>
      <c r="E34">
        <v>2025</v>
      </c>
      <c r="F34">
        <v>2030</v>
      </c>
      <c r="G34">
        <v>2035</v>
      </c>
      <c r="H34">
        <v>2040</v>
      </c>
      <c r="I34">
        <v>2045</v>
      </c>
      <c r="J34">
        <v>2050</v>
      </c>
    </row>
    <row r="35" spans="2:10" x14ac:dyDescent="0.25">
      <c r="B35" t="s">
        <v>450</v>
      </c>
      <c r="C35" s="14">
        <v>22125.329585040272</v>
      </c>
      <c r="D35" s="14">
        <v>27030.71074385252</v>
      </c>
      <c r="E35" s="14">
        <v>29801.508598145701</v>
      </c>
      <c r="F35" s="14">
        <v>34928.642623071522</v>
      </c>
      <c r="G35" s="14">
        <v>40951.422367226354</v>
      </c>
      <c r="H35" s="14">
        <v>47352.856447320039</v>
      </c>
      <c r="I35" s="14">
        <v>54481.582654367194</v>
      </c>
      <c r="J35" s="14">
        <v>62998.396729248721</v>
      </c>
    </row>
    <row r="36" spans="2:10" x14ac:dyDescent="0.25">
      <c r="B36" t="s">
        <v>376</v>
      </c>
      <c r="C36" s="14">
        <v>76240.185916371032</v>
      </c>
      <c r="D36" s="14">
        <v>65510.697269131131</v>
      </c>
      <c r="E36" s="14">
        <v>67167.525509418876</v>
      </c>
      <c r="F36" s="14">
        <v>71690.858808498306</v>
      </c>
      <c r="G36" s="14">
        <v>75978.017515324857</v>
      </c>
      <c r="H36" s="14">
        <v>80497.628360934032</v>
      </c>
      <c r="I36" s="14">
        <v>84864.460894889344</v>
      </c>
      <c r="J36" s="14">
        <v>89133.235727465435</v>
      </c>
    </row>
    <row r="37" spans="2:10" x14ac:dyDescent="0.25">
      <c r="B37" t="s">
        <v>451</v>
      </c>
      <c r="C37" s="14">
        <v>67228.641422756977</v>
      </c>
      <c r="D37" s="14">
        <v>67003.140730322353</v>
      </c>
      <c r="E37" s="14">
        <v>66809.810692572879</v>
      </c>
      <c r="F37" s="14">
        <v>64366.407236201681</v>
      </c>
      <c r="G37" s="14">
        <v>60084.017713430512</v>
      </c>
      <c r="H37" s="14">
        <v>56902.680002792389</v>
      </c>
      <c r="I37" s="14">
        <v>54597.866822289303</v>
      </c>
      <c r="J37" s="14">
        <v>53161.54495933115</v>
      </c>
    </row>
    <row r="38" spans="2:10" x14ac:dyDescent="0.25">
      <c r="B38" t="s">
        <v>452</v>
      </c>
      <c r="C38" s="14">
        <v>105385.53683801419</v>
      </c>
      <c r="D38" s="14">
        <v>99127.472806843449</v>
      </c>
      <c r="E38" s="14">
        <v>96297.707041163492</v>
      </c>
      <c r="F38" s="14">
        <v>92311.678688674365</v>
      </c>
      <c r="G38" s="14">
        <v>89994.681719444983</v>
      </c>
      <c r="H38" s="14">
        <v>87834.232875644884</v>
      </c>
      <c r="I38" s="14">
        <v>88153.089874823956</v>
      </c>
      <c r="J38" s="14">
        <v>86713.860991751964</v>
      </c>
    </row>
    <row r="39" spans="2:10" x14ac:dyDescent="0.25">
      <c r="B39" t="s">
        <v>453</v>
      </c>
      <c r="C39" s="14">
        <v>4027.7129054999996</v>
      </c>
      <c r="D39" s="14">
        <v>4260.8702297999989</v>
      </c>
      <c r="E39" s="14">
        <v>4148.4605387999991</v>
      </c>
      <c r="F39" s="14">
        <v>4083.4915478999997</v>
      </c>
      <c r="G39" s="14">
        <v>4068.8927150999994</v>
      </c>
      <c r="H39" s="14">
        <v>4316.8493087999996</v>
      </c>
      <c r="I39" s="14">
        <v>4560.7520171999995</v>
      </c>
      <c r="J39" s="14">
        <v>4780.8952793999988</v>
      </c>
    </row>
    <row r="40" spans="2:10" x14ac:dyDescent="0.25">
      <c r="B40" t="s">
        <v>454</v>
      </c>
      <c r="C40" s="14">
        <v>321.60546953700015</v>
      </c>
      <c r="D40" s="14">
        <v>340.979506098</v>
      </c>
      <c r="E40" s="14">
        <v>344.05096572000014</v>
      </c>
      <c r="F40" s="14">
        <v>346.40065534800004</v>
      </c>
      <c r="G40" s="14">
        <v>338.66434222500021</v>
      </c>
      <c r="H40" s="14">
        <v>320.56779163800002</v>
      </c>
      <c r="I40" s="14">
        <v>297.21752243999993</v>
      </c>
      <c r="J40" s="14">
        <v>281.14548063000001</v>
      </c>
    </row>
    <row r="41" spans="2:10" x14ac:dyDescent="0.25">
      <c r="B41" t="s">
        <v>455</v>
      </c>
      <c r="C41" s="14">
        <v>1502.6032246110001</v>
      </c>
      <c r="D41" s="14">
        <v>1459.8366509579996</v>
      </c>
      <c r="E41" s="14">
        <v>1219.8094172579997</v>
      </c>
      <c r="F41" s="14">
        <v>814.90947900299989</v>
      </c>
      <c r="G41" s="14">
        <v>608.08184788199992</v>
      </c>
      <c r="H41" s="14">
        <v>601.95641728199996</v>
      </c>
      <c r="I41" s="14">
        <v>612.80524649099971</v>
      </c>
      <c r="J41" s="14">
        <v>627.37020330299993</v>
      </c>
    </row>
    <row r="42" spans="2:10" x14ac:dyDescent="0.25">
      <c r="B42" t="s">
        <v>456</v>
      </c>
      <c r="C42" s="14">
        <v>276831.61536183045</v>
      </c>
      <c r="D42" s="14">
        <v>264733.7079370055</v>
      </c>
      <c r="E42" s="14">
        <v>265788.87276307895</v>
      </c>
      <c r="F42" s="14">
        <v>268542.38903869689</v>
      </c>
      <c r="G42" s="14">
        <v>272023.77822063374</v>
      </c>
      <c r="H42" s="14">
        <v>277826.77120441134</v>
      </c>
      <c r="I42" s="14">
        <v>287567.77503250079</v>
      </c>
      <c r="J42" s="14">
        <v>297696.44937113032</v>
      </c>
    </row>
    <row r="44" spans="2:10" x14ac:dyDescent="0.25">
      <c r="B44" t="s">
        <v>449</v>
      </c>
    </row>
    <row r="45" spans="2:10" x14ac:dyDescent="0.25">
      <c r="B45" t="s">
        <v>427</v>
      </c>
      <c r="C45">
        <v>2016</v>
      </c>
      <c r="D45">
        <v>2023</v>
      </c>
      <c r="E45">
        <v>2026</v>
      </c>
      <c r="F45">
        <v>2032</v>
      </c>
      <c r="G45" t="s">
        <v>337</v>
      </c>
    </row>
    <row r="46" spans="2:10" x14ac:dyDescent="0.25">
      <c r="B46" t="s">
        <v>450</v>
      </c>
      <c r="C46" s="14">
        <v>22685.586731781292</v>
      </c>
      <c r="D46" s="14">
        <v>38640.040258065492</v>
      </c>
      <c r="E46" s="14">
        <v>39019.008449697307</v>
      </c>
      <c r="F46" s="14">
        <v>38431.059647535199</v>
      </c>
      <c r="G46" t="s">
        <v>447</v>
      </c>
    </row>
    <row r="47" spans="2:10" x14ac:dyDescent="0.25">
      <c r="B47" t="s">
        <v>376</v>
      </c>
      <c r="C47" s="14">
        <v>130242.96315383514</v>
      </c>
      <c r="D47" s="14">
        <v>127152.67720051638</v>
      </c>
      <c r="E47" s="14">
        <v>127721.28002930577</v>
      </c>
      <c r="F47" s="14">
        <v>128064.51105353491</v>
      </c>
      <c r="G47" t="s">
        <v>447</v>
      </c>
    </row>
    <row r="48" spans="2:10" x14ac:dyDescent="0.25">
      <c r="B48" t="s">
        <v>451</v>
      </c>
      <c r="C48" s="14">
        <v>64225.021352978831</v>
      </c>
      <c r="D48" s="14">
        <v>64442.646677664859</v>
      </c>
      <c r="E48" s="14">
        <v>64369.46276004496</v>
      </c>
      <c r="F48" s="14">
        <v>64463.905100423202</v>
      </c>
      <c r="G48" t="s">
        <v>447</v>
      </c>
    </row>
    <row r="49" spans="2:7" x14ac:dyDescent="0.25">
      <c r="B49" t="s">
        <v>452</v>
      </c>
      <c r="C49" s="14">
        <v>108789.99620906221</v>
      </c>
      <c r="D49" s="14">
        <v>101700.83310195331</v>
      </c>
      <c r="E49" s="14">
        <v>102185.13278127041</v>
      </c>
      <c r="F49" s="14">
        <v>102866.03132764502</v>
      </c>
      <c r="G49" t="s">
        <v>447</v>
      </c>
    </row>
    <row r="50" spans="2:7" x14ac:dyDescent="0.25">
      <c r="B50" t="s">
        <v>453</v>
      </c>
      <c r="C50" s="14" t="e">
        <v>#N/A</v>
      </c>
      <c r="D50" s="14" t="e">
        <v>#N/A</v>
      </c>
      <c r="E50" s="14" t="e">
        <v>#N/A</v>
      </c>
      <c r="F50" s="14" t="e">
        <v>#N/A</v>
      </c>
      <c r="G50" t="s">
        <v>447</v>
      </c>
    </row>
    <row r="51" spans="2:7" x14ac:dyDescent="0.25">
      <c r="B51" t="s">
        <v>454</v>
      </c>
      <c r="C51" s="14">
        <v>347.75233581727497</v>
      </c>
      <c r="D51" s="14">
        <v>352.22539328851207</v>
      </c>
      <c r="E51" s="14">
        <v>360.07904040918203</v>
      </c>
      <c r="F51" s="14">
        <v>359.26211115617701</v>
      </c>
      <c r="G51" t="s">
        <v>447</v>
      </c>
    </row>
    <row r="52" spans="2:7" x14ac:dyDescent="0.25">
      <c r="B52" t="s">
        <v>455</v>
      </c>
      <c r="C52" s="14" t="e">
        <v>#N/A</v>
      </c>
      <c r="D52" s="14" t="e">
        <v>#N/A</v>
      </c>
      <c r="E52" s="14" t="e">
        <v>#N/A</v>
      </c>
      <c r="F52" s="14" t="e">
        <v>#N/A</v>
      </c>
      <c r="G52" t="s">
        <v>447</v>
      </c>
    </row>
    <row r="53" spans="2:7" x14ac:dyDescent="0.25">
      <c r="B53" t="s">
        <v>456</v>
      </c>
      <c r="C53" s="14">
        <v>326291.31978347473</v>
      </c>
      <c r="D53" s="14">
        <v>332288.42263148859</v>
      </c>
      <c r="E53" s="14">
        <v>333654.96306072763</v>
      </c>
      <c r="F53" s="14">
        <v>334184.76924029452</v>
      </c>
      <c r="G53" t="s">
        <v>447</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C00EF-57B2-4C88-9EB0-D043D046A085}">
  <dimension ref="A1:B8"/>
  <sheetViews>
    <sheetView workbookViewId="0">
      <selection activeCell="B9" sqref="B9"/>
    </sheetView>
  </sheetViews>
  <sheetFormatPr defaultRowHeight="15" x14ac:dyDescent="0.25"/>
  <sheetData>
    <row r="1" spans="1:2" x14ac:dyDescent="0.25">
      <c r="A1" t="s">
        <v>355</v>
      </c>
      <c r="B1" t="s">
        <v>356</v>
      </c>
    </row>
    <row r="2" spans="1:2" x14ac:dyDescent="0.25">
      <c r="A2">
        <v>2020</v>
      </c>
      <c r="B2">
        <v>0.2</v>
      </c>
    </row>
    <row r="3" spans="1:2" x14ac:dyDescent="0.25">
      <c r="A3">
        <v>2025</v>
      </c>
      <c r="B3">
        <v>0.33300000000000002</v>
      </c>
    </row>
    <row r="4" spans="1:2" x14ac:dyDescent="0.25">
      <c r="A4">
        <v>2030</v>
      </c>
      <c r="B4">
        <v>0.46700000000000003</v>
      </c>
    </row>
    <row r="5" spans="1:2" x14ac:dyDescent="0.25">
      <c r="A5">
        <v>2035</v>
      </c>
      <c r="B5">
        <v>0.6</v>
      </c>
    </row>
    <row r="6" spans="1:2" x14ac:dyDescent="0.25">
      <c r="A6">
        <v>2040</v>
      </c>
      <c r="B6">
        <v>0.73299999999999998</v>
      </c>
    </row>
    <row r="7" spans="1:2" x14ac:dyDescent="0.25">
      <c r="A7">
        <v>2045</v>
      </c>
      <c r="B7">
        <v>0.86699999999999999</v>
      </c>
    </row>
    <row r="8" spans="1:2" x14ac:dyDescent="0.25">
      <c r="A8">
        <v>2050</v>
      </c>
      <c r="B8">
        <v>1</v>
      </c>
    </row>
  </sheetData>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A4DCC-D711-4A7E-8F92-70506AE924D4}">
  <dimension ref="A1:K53"/>
  <sheetViews>
    <sheetView workbookViewId="0">
      <selection activeCell="F6" sqref="F6"/>
    </sheetView>
  </sheetViews>
  <sheetFormatPr defaultRowHeight="15" x14ac:dyDescent="0.25"/>
  <cols>
    <col min="1" max="1" width="44.140625" bestFit="1" customWidth="1"/>
  </cols>
  <sheetData>
    <row r="1" spans="1:11" x14ac:dyDescent="0.25">
      <c r="A1" t="s">
        <v>334</v>
      </c>
      <c r="B1" t="s">
        <v>335</v>
      </c>
      <c r="C1">
        <v>2015</v>
      </c>
      <c r="D1">
        <v>2020</v>
      </c>
      <c r="E1">
        <v>2025</v>
      </c>
      <c r="F1">
        <v>2030</v>
      </c>
      <c r="G1">
        <v>2035</v>
      </c>
      <c r="H1">
        <v>2040</v>
      </c>
      <c r="I1">
        <v>2045</v>
      </c>
      <c r="J1">
        <v>2050</v>
      </c>
      <c r="K1" t="s">
        <v>337</v>
      </c>
    </row>
    <row r="2" spans="1:11" x14ac:dyDescent="0.25">
      <c r="A2" t="s">
        <v>353</v>
      </c>
      <c r="B2" t="s">
        <v>457</v>
      </c>
      <c r="C2">
        <v>8.89</v>
      </c>
      <c r="D2">
        <v>7.98</v>
      </c>
      <c r="E2">
        <v>7.79</v>
      </c>
      <c r="F2">
        <v>7.76</v>
      </c>
      <c r="G2">
        <v>7.74</v>
      </c>
      <c r="H2">
        <v>7.93</v>
      </c>
      <c r="I2">
        <v>8.09</v>
      </c>
      <c r="J2">
        <v>8.27</v>
      </c>
      <c r="K2" t="s">
        <v>114</v>
      </c>
    </row>
    <row r="3" spans="1:11" x14ac:dyDescent="0.25">
      <c r="A3" t="s">
        <v>353</v>
      </c>
      <c r="B3" t="s">
        <v>458</v>
      </c>
      <c r="C3">
        <v>32.299999999999997</v>
      </c>
      <c r="D3">
        <v>28.7</v>
      </c>
      <c r="E3">
        <v>28.7</v>
      </c>
      <c r="F3">
        <v>28.6</v>
      </c>
      <c r="G3">
        <v>28.9</v>
      </c>
      <c r="H3">
        <v>28</v>
      </c>
      <c r="I3">
        <v>26.3</v>
      </c>
      <c r="J3">
        <v>26.7</v>
      </c>
      <c r="K3" t="s">
        <v>114</v>
      </c>
    </row>
    <row r="4" spans="1:11" x14ac:dyDescent="0.25">
      <c r="A4" t="s">
        <v>353</v>
      </c>
      <c r="B4" t="s">
        <v>459</v>
      </c>
      <c r="C4">
        <v>15.8</v>
      </c>
      <c r="D4">
        <v>15.6</v>
      </c>
      <c r="E4">
        <v>15.3</v>
      </c>
      <c r="F4">
        <v>15.1</v>
      </c>
      <c r="G4">
        <v>15</v>
      </c>
      <c r="H4">
        <v>14.7</v>
      </c>
      <c r="I4">
        <v>14.2</v>
      </c>
      <c r="J4">
        <v>13.6</v>
      </c>
      <c r="K4" t="s">
        <v>114</v>
      </c>
    </row>
    <row r="5" spans="1:11" x14ac:dyDescent="0.25">
      <c r="A5" t="s">
        <v>353</v>
      </c>
      <c r="B5" t="s">
        <v>460</v>
      </c>
      <c r="C5">
        <v>24.9</v>
      </c>
      <c r="D5">
        <v>20</v>
      </c>
      <c r="E5">
        <v>20.100000000000001</v>
      </c>
      <c r="F5">
        <v>20</v>
      </c>
      <c r="G5">
        <v>19.600000000000001</v>
      </c>
      <c r="H5">
        <v>20.100000000000001</v>
      </c>
      <c r="I5">
        <v>20.2</v>
      </c>
      <c r="J5">
        <v>21.5</v>
      </c>
      <c r="K5" t="s">
        <v>114</v>
      </c>
    </row>
    <row r="6" spans="1:11" x14ac:dyDescent="0.25">
      <c r="A6" t="s">
        <v>353</v>
      </c>
      <c r="B6" t="s">
        <v>461</v>
      </c>
      <c r="C6">
        <v>102</v>
      </c>
      <c r="D6">
        <v>102</v>
      </c>
      <c r="E6">
        <v>101</v>
      </c>
      <c r="F6">
        <v>96.7</v>
      </c>
      <c r="G6">
        <v>94.1</v>
      </c>
      <c r="H6">
        <v>94.3</v>
      </c>
      <c r="I6">
        <v>95.6</v>
      </c>
      <c r="J6">
        <v>96.3</v>
      </c>
      <c r="K6" t="s">
        <v>114</v>
      </c>
    </row>
    <row r="7" spans="1:11" x14ac:dyDescent="0.25">
      <c r="A7" t="s">
        <v>353</v>
      </c>
      <c r="B7" t="s">
        <v>42</v>
      </c>
      <c r="C7">
        <v>24.1</v>
      </c>
      <c r="D7">
        <v>22.3</v>
      </c>
      <c r="E7">
        <v>22.5</v>
      </c>
      <c r="F7">
        <v>22.1</v>
      </c>
      <c r="G7">
        <v>21.7</v>
      </c>
      <c r="H7">
        <v>21.4</v>
      </c>
      <c r="I7">
        <v>20.7</v>
      </c>
      <c r="J7">
        <v>20.2</v>
      </c>
      <c r="K7" t="s">
        <v>114</v>
      </c>
    </row>
    <row r="8" spans="1:11" x14ac:dyDescent="0.25">
      <c r="A8" t="s">
        <v>353</v>
      </c>
      <c r="B8" t="s">
        <v>52</v>
      </c>
      <c r="C8">
        <v>9.01</v>
      </c>
      <c r="D8">
        <v>8.35</v>
      </c>
      <c r="E8">
        <v>7.67</v>
      </c>
      <c r="F8">
        <v>6.95</v>
      </c>
      <c r="G8">
        <v>6.57</v>
      </c>
      <c r="H8">
        <v>6.5</v>
      </c>
      <c r="I8">
        <v>6.43</v>
      </c>
      <c r="J8">
        <v>6.63</v>
      </c>
      <c r="K8" t="s">
        <v>114</v>
      </c>
    </row>
    <row r="9" spans="1:11" x14ac:dyDescent="0.25">
      <c r="A9" t="s">
        <v>353</v>
      </c>
      <c r="B9" t="s">
        <v>462</v>
      </c>
      <c r="C9">
        <v>0.72599999999999998</v>
      </c>
      <c r="D9">
        <v>0.75600000000000001</v>
      </c>
      <c r="E9">
        <v>0.73699999999999999</v>
      </c>
      <c r="F9">
        <v>0.71199999999999997</v>
      </c>
      <c r="G9">
        <v>0.68700000000000006</v>
      </c>
      <c r="H9">
        <v>0.68100000000000005</v>
      </c>
      <c r="I9">
        <v>0.67200000000000004</v>
      </c>
      <c r="J9">
        <v>0.68500000000000005</v>
      </c>
      <c r="K9" t="s">
        <v>114</v>
      </c>
    </row>
    <row r="10" spans="1:11" x14ac:dyDescent="0.25">
      <c r="A10" t="s">
        <v>353</v>
      </c>
      <c r="B10" t="s">
        <v>463</v>
      </c>
      <c r="C10">
        <v>3.37</v>
      </c>
      <c r="D10">
        <v>3.05</v>
      </c>
      <c r="E10">
        <v>2.87</v>
      </c>
      <c r="F10">
        <v>2.6</v>
      </c>
      <c r="G10">
        <v>2.44</v>
      </c>
      <c r="H10">
        <v>2.39</v>
      </c>
      <c r="I10">
        <v>2.2999999999999998</v>
      </c>
      <c r="J10">
        <v>2.21</v>
      </c>
      <c r="K10" t="s">
        <v>114</v>
      </c>
    </row>
    <row r="11" spans="1:11" x14ac:dyDescent="0.25">
      <c r="A11" t="s">
        <v>353</v>
      </c>
      <c r="B11" t="s">
        <v>464</v>
      </c>
      <c r="C11">
        <v>66.8</v>
      </c>
      <c r="D11">
        <v>61.6</v>
      </c>
      <c r="E11">
        <v>60.6</v>
      </c>
      <c r="F11">
        <v>58.7</v>
      </c>
      <c r="G11">
        <v>57.7</v>
      </c>
      <c r="H11">
        <v>58.6</v>
      </c>
      <c r="I11">
        <v>59</v>
      </c>
      <c r="J11">
        <v>59.5</v>
      </c>
      <c r="K11" t="s">
        <v>114</v>
      </c>
    </row>
    <row r="12" spans="1:11" x14ac:dyDescent="0.25">
      <c r="A12" t="s">
        <v>353</v>
      </c>
      <c r="B12" t="s">
        <v>465</v>
      </c>
      <c r="C12">
        <v>37.6</v>
      </c>
      <c r="D12">
        <v>33.299999999999997</v>
      </c>
      <c r="E12">
        <v>32.799999999999997</v>
      </c>
      <c r="F12">
        <v>31.7</v>
      </c>
      <c r="G12">
        <v>31.1</v>
      </c>
      <c r="H12">
        <v>31.1</v>
      </c>
      <c r="I12">
        <v>31.6</v>
      </c>
      <c r="J12">
        <v>32.299999999999997</v>
      </c>
      <c r="K12" t="s">
        <v>114</v>
      </c>
    </row>
    <row r="13" spans="1:11" x14ac:dyDescent="0.25">
      <c r="A13" t="s">
        <v>353</v>
      </c>
      <c r="B13" t="s">
        <v>466</v>
      </c>
      <c r="C13">
        <v>5.33</v>
      </c>
      <c r="D13">
        <v>4.74</v>
      </c>
      <c r="E13">
        <v>4.5</v>
      </c>
      <c r="F13">
        <v>4.22</v>
      </c>
      <c r="G13">
        <v>4.0599999999999996</v>
      </c>
      <c r="H13">
        <v>4.0199999999999996</v>
      </c>
      <c r="I13">
        <v>3.91</v>
      </c>
      <c r="J13">
        <v>3.88</v>
      </c>
      <c r="K13" t="s">
        <v>114</v>
      </c>
    </row>
    <row r="14" spans="1:11" x14ac:dyDescent="0.25">
      <c r="A14" t="s">
        <v>353</v>
      </c>
      <c r="B14" t="s">
        <v>467</v>
      </c>
      <c r="C14">
        <v>13.5</v>
      </c>
      <c r="D14">
        <v>10.4</v>
      </c>
      <c r="E14">
        <v>10.4</v>
      </c>
      <c r="F14">
        <v>10.7</v>
      </c>
      <c r="G14">
        <v>11.4</v>
      </c>
      <c r="H14">
        <v>9.31</v>
      </c>
      <c r="I14">
        <v>6.07</v>
      </c>
      <c r="J14">
        <v>3.08</v>
      </c>
      <c r="K14" t="s">
        <v>114</v>
      </c>
    </row>
    <row r="15" spans="1:11" x14ac:dyDescent="0.25">
      <c r="A15" t="s">
        <v>353</v>
      </c>
      <c r="B15" t="s">
        <v>468</v>
      </c>
      <c r="C15">
        <v>4.57</v>
      </c>
      <c r="D15">
        <v>4.84</v>
      </c>
      <c r="E15">
        <v>4.9000000000000004</v>
      </c>
      <c r="F15">
        <v>4.74</v>
      </c>
      <c r="G15">
        <v>4.54</v>
      </c>
      <c r="H15">
        <v>4.47</v>
      </c>
      <c r="I15">
        <v>4.46</v>
      </c>
      <c r="J15">
        <v>4.47</v>
      </c>
      <c r="K15" t="s">
        <v>114</v>
      </c>
    </row>
    <row r="16" spans="1:11" x14ac:dyDescent="0.25">
      <c r="A16" t="s">
        <v>353</v>
      </c>
      <c r="B16" t="s">
        <v>469</v>
      </c>
      <c r="C16">
        <v>55.8</v>
      </c>
      <c r="D16">
        <v>48.9</v>
      </c>
      <c r="E16">
        <v>48.2</v>
      </c>
      <c r="F16">
        <v>40.9</v>
      </c>
      <c r="G16">
        <v>39.4</v>
      </c>
      <c r="H16">
        <v>38.9</v>
      </c>
      <c r="I16">
        <v>38.9</v>
      </c>
      <c r="J16">
        <v>41</v>
      </c>
      <c r="K16" t="s">
        <v>114</v>
      </c>
    </row>
    <row r="17" spans="1:11" x14ac:dyDescent="0.25">
      <c r="A17" t="s">
        <v>353</v>
      </c>
      <c r="B17" t="s">
        <v>470</v>
      </c>
      <c r="C17">
        <v>48.5</v>
      </c>
      <c r="D17">
        <v>41.3</v>
      </c>
      <c r="E17">
        <v>41.1</v>
      </c>
      <c r="F17">
        <v>32.9</v>
      </c>
      <c r="G17">
        <v>27.8</v>
      </c>
      <c r="H17">
        <v>27.8</v>
      </c>
      <c r="I17">
        <v>27.6</v>
      </c>
      <c r="J17">
        <v>27.8</v>
      </c>
      <c r="K17" t="s">
        <v>114</v>
      </c>
    </row>
    <row r="18" spans="1:11" x14ac:dyDescent="0.25">
      <c r="A18" t="s">
        <v>353</v>
      </c>
      <c r="B18" t="s">
        <v>471</v>
      </c>
      <c r="C18">
        <v>16.5</v>
      </c>
      <c r="D18">
        <v>14.6</v>
      </c>
      <c r="E18">
        <v>14.4</v>
      </c>
      <c r="F18">
        <v>14.3</v>
      </c>
      <c r="G18">
        <v>14.2</v>
      </c>
      <c r="H18">
        <v>14.1</v>
      </c>
      <c r="I18">
        <v>14.2</v>
      </c>
      <c r="J18">
        <v>12.8</v>
      </c>
      <c r="K18" t="s">
        <v>114</v>
      </c>
    </row>
    <row r="19" spans="1:11" x14ac:dyDescent="0.25">
      <c r="A19" t="s">
        <v>353</v>
      </c>
      <c r="B19" t="s">
        <v>472</v>
      </c>
      <c r="C19">
        <v>35.5</v>
      </c>
      <c r="D19">
        <v>28.5</v>
      </c>
      <c r="E19">
        <v>28.3</v>
      </c>
      <c r="F19">
        <v>28.9</v>
      </c>
      <c r="G19">
        <v>29.1</v>
      </c>
      <c r="H19">
        <v>28.5</v>
      </c>
      <c r="I19">
        <v>27.2</v>
      </c>
      <c r="J19">
        <v>26.8</v>
      </c>
      <c r="K19" t="s">
        <v>114</v>
      </c>
    </row>
    <row r="20" spans="1:11" x14ac:dyDescent="0.25">
      <c r="A20" t="s">
        <v>353</v>
      </c>
      <c r="B20" t="s">
        <v>473</v>
      </c>
      <c r="C20">
        <v>54.9</v>
      </c>
      <c r="D20">
        <v>51.6</v>
      </c>
      <c r="E20">
        <v>51.3</v>
      </c>
      <c r="F20">
        <v>51.4</v>
      </c>
      <c r="G20">
        <v>51.9</v>
      </c>
      <c r="H20">
        <v>53.2</v>
      </c>
      <c r="I20">
        <v>54.4</v>
      </c>
      <c r="J20">
        <v>55.4</v>
      </c>
      <c r="K20" t="s">
        <v>114</v>
      </c>
    </row>
    <row r="21" spans="1:11" x14ac:dyDescent="0.25">
      <c r="A21" t="s">
        <v>353</v>
      </c>
      <c r="B21" t="s">
        <v>474</v>
      </c>
      <c r="C21">
        <v>16.399999999999999</v>
      </c>
      <c r="D21">
        <v>15.3</v>
      </c>
      <c r="E21">
        <v>14.5</v>
      </c>
      <c r="F21">
        <v>13.4</v>
      </c>
      <c r="G21">
        <v>12.7</v>
      </c>
      <c r="H21">
        <v>12.5</v>
      </c>
      <c r="I21">
        <v>12.4</v>
      </c>
      <c r="J21">
        <v>12.5</v>
      </c>
      <c r="K21" t="s">
        <v>114</v>
      </c>
    </row>
    <row r="22" spans="1:11" x14ac:dyDescent="0.25">
      <c r="A22" t="s">
        <v>353</v>
      </c>
      <c r="B22" t="s">
        <v>475</v>
      </c>
      <c r="C22">
        <v>16.100000000000001</v>
      </c>
      <c r="D22">
        <v>13.5</v>
      </c>
      <c r="E22">
        <v>12.8</v>
      </c>
      <c r="F22">
        <v>12</v>
      </c>
      <c r="G22">
        <v>11.4</v>
      </c>
      <c r="H22">
        <v>11.4</v>
      </c>
      <c r="I22">
        <v>11.5</v>
      </c>
      <c r="J22">
        <v>11</v>
      </c>
      <c r="K22" t="s">
        <v>114</v>
      </c>
    </row>
    <row r="23" spans="1:11" x14ac:dyDescent="0.25">
      <c r="A23" t="s">
        <v>353</v>
      </c>
      <c r="B23" t="s">
        <v>476</v>
      </c>
      <c r="C23">
        <v>4.0999999999999996</v>
      </c>
      <c r="D23">
        <v>4</v>
      </c>
      <c r="E23">
        <v>3.79</v>
      </c>
      <c r="F23">
        <v>3.51</v>
      </c>
      <c r="G23">
        <v>3.33</v>
      </c>
      <c r="H23">
        <v>3.25</v>
      </c>
      <c r="I23">
        <v>3.21</v>
      </c>
      <c r="J23">
        <v>3.31</v>
      </c>
      <c r="K23" t="s">
        <v>114</v>
      </c>
    </row>
    <row r="24" spans="1:11" x14ac:dyDescent="0.25">
      <c r="A24" t="s">
        <v>353</v>
      </c>
      <c r="B24" t="s">
        <v>477</v>
      </c>
      <c r="C24">
        <v>42.5</v>
      </c>
      <c r="D24">
        <v>38.5</v>
      </c>
      <c r="E24">
        <v>37.299999999999997</v>
      </c>
      <c r="F24">
        <v>28.5</v>
      </c>
      <c r="G24">
        <v>27.7</v>
      </c>
      <c r="H24">
        <v>27.8</v>
      </c>
      <c r="I24">
        <v>28.1</v>
      </c>
      <c r="J24">
        <v>29.1</v>
      </c>
      <c r="K24" t="s">
        <v>114</v>
      </c>
    </row>
    <row r="25" spans="1:11" x14ac:dyDescent="0.25">
      <c r="A25" t="s">
        <v>353</v>
      </c>
      <c r="B25" t="s">
        <v>478</v>
      </c>
      <c r="C25">
        <v>21.1</v>
      </c>
      <c r="D25">
        <v>18.399999999999999</v>
      </c>
      <c r="E25">
        <v>18.100000000000001</v>
      </c>
      <c r="F25">
        <v>17.600000000000001</v>
      </c>
      <c r="G25">
        <v>14.6</v>
      </c>
      <c r="H25">
        <v>13.5</v>
      </c>
      <c r="I25">
        <v>12.5</v>
      </c>
      <c r="J25">
        <v>11.4</v>
      </c>
      <c r="K25" t="s">
        <v>114</v>
      </c>
    </row>
    <row r="26" spans="1:11" x14ac:dyDescent="0.25">
      <c r="A26" t="s">
        <v>353</v>
      </c>
      <c r="B26" t="s">
        <v>479</v>
      </c>
      <c r="C26">
        <v>33.9</v>
      </c>
      <c r="D26">
        <v>32</v>
      </c>
      <c r="E26">
        <v>31.6</v>
      </c>
      <c r="F26">
        <v>31.6</v>
      </c>
      <c r="G26">
        <v>31.5</v>
      </c>
      <c r="H26">
        <v>30.7</v>
      </c>
      <c r="I26">
        <v>26.9</v>
      </c>
      <c r="J26">
        <v>23</v>
      </c>
      <c r="K26" t="s">
        <v>114</v>
      </c>
    </row>
    <row r="27" spans="1:11" x14ac:dyDescent="0.25">
      <c r="A27" t="s">
        <v>353</v>
      </c>
      <c r="B27" t="s">
        <v>480</v>
      </c>
      <c r="C27">
        <v>17.100000000000001</v>
      </c>
      <c r="D27">
        <v>16.3</v>
      </c>
      <c r="E27">
        <v>15.8</v>
      </c>
      <c r="F27">
        <v>15.2</v>
      </c>
      <c r="G27">
        <v>14.8</v>
      </c>
      <c r="H27">
        <v>13.9</v>
      </c>
      <c r="I27">
        <v>12.7</v>
      </c>
      <c r="J27">
        <v>11.6</v>
      </c>
      <c r="K27" t="s">
        <v>114</v>
      </c>
    </row>
    <row r="28" spans="1:11" x14ac:dyDescent="0.25">
      <c r="A28" t="s">
        <v>353</v>
      </c>
      <c r="B28" t="s">
        <v>481</v>
      </c>
      <c r="C28">
        <v>8.75</v>
      </c>
      <c r="D28">
        <v>7.03</v>
      </c>
      <c r="E28">
        <v>7.23</v>
      </c>
      <c r="F28">
        <v>7.53</v>
      </c>
      <c r="G28">
        <v>7.65</v>
      </c>
      <c r="H28">
        <v>8.17</v>
      </c>
      <c r="I28">
        <v>8.73</v>
      </c>
      <c r="J28">
        <v>9.1999999999999993</v>
      </c>
      <c r="K28" t="s">
        <v>114</v>
      </c>
    </row>
    <row r="29" spans="1:11" x14ac:dyDescent="0.25">
      <c r="A29" t="s">
        <v>353</v>
      </c>
      <c r="B29" t="s">
        <v>482</v>
      </c>
      <c r="C29">
        <v>32.799999999999997</v>
      </c>
      <c r="D29">
        <v>25.3</v>
      </c>
      <c r="E29">
        <v>24.9</v>
      </c>
      <c r="F29">
        <v>24.1</v>
      </c>
      <c r="G29">
        <v>23.8</v>
      </c>
      <c r="H29">
        <v>24</v>
      </c>
      <c r="I29">
        <v>24.6</v>
      </c>
      <c r="J29">
        <v>25.4</v>
      </c>
      <c r="K29" t="s">
        <v>114</v>
      </c>
    </row>
    <row r="30" spans="1:11" x14ac:dyDescent="0.25">
      <c r="A30" t="s">
        <v>353</v>
      </c>
      <c r="B30" t="s">
        <v>483</v>
      </c>
      <c r="C30">
        <v>14</v>
      </c>
      <c r="D30">
        <v>12</v>
      </c>
      <c r="E30">
        <v>12.2</v>
      </c>
      <c r="F30">
        <v>12.5</v>
      </c>
      <c r="G30">
        <v>12.9</v>
      </c>
      <c r="H30">
        <v>12.9</v>
      </c>
      <c r="I30">
        <v>12.8</v>
      </c>
      <c r="J30">
        <v>12</v>
      </c>
      <c r="K30" t="s">
        <v>114</v>
      </c>
    </row>
    <row r="31" spans="1:11" x14ac:dyDescent="0.25">
      <c r="A31" t="s">
        <v>353</v>
      </c>
      <c r="B31" t="s">
        <v>484</v>
      </c>
      <c r="C31">
        <v>10.4</v>
      </c>
      <c r="D31">
        <v>8.6999999999999993</v>
      </c>
      <c r="E31">
        <v>8.8000000000000007</v>
      </c>
      <c r="F31">
        <v>9.11</v>
      </c>
      <c r="G31">
        <v>9.74</v>
      </c>
      <c r="H31">
        <v>8.9700000000000006</v>
      </c>
      <c r="I31">
        <v>7.77</v>
      </c>
      <c r="J31">
        <v>6.38</v>
      </c>
      <c r="K31" t="s">
        <v>114</v>
      </c>
    </row>
    <row r="32" spans="1:11" x14ac:dyDescent="0.25">
      <c r="A32" t="s">
        <v>353</v>
      </c>
      <c r="B32" t="s">
        <v>485</v>
      </c>
      <c r="C32">
        <v>3.69</v>
      </c>
      <c r="D32">
        <v>3.46</v>
      </c>
      <c r="E32">
        <v>3.23</v>
      </c>
      <c r="F32">
        <v>2.83</v>
      </c>
      <c r="G32">
        <v>2.68</v>
      </c>
      <c r="H32">
        <v>2.59</v>
      </c>
      <c r="I32">
        <v>2.5</v>
      </c>
      <c r="J32">
        <v>2.59</v>
      </c>
      <c r="K32" t="s">
        <v>114</v>
      </c>
    </row>
    <row r="33" spans="1:11" x14ac:dyDescent="0.25">
      <c r="A33" t="s">
        <v>353</v>
      </c>
      <c r="B33" t="s">
        <v>486</v>
      </c>
      <c r="C33">
        <v>30.7</v>
      </c>
      <c r="D33">
        <v>29.7</v>
      </c>
      <c r="E33">
        <v>28.5</v>
      </c>
      <c r="F33">
        <v>26.4</v>
      </c>
      <c r="G33">
        <v>25.3</v>
      </c>
      <c r="H33">
        <v>25.5</v>
      </c>
      <c r="I33">
        <v>25.5</v>
      </c>
      <c r="J33">
        <v>25.7</v>
      </c>
      <c r="K33" t="s">
        <v>114</v>
      </c>
    </row>
    <row r="34" spans="1:11" x14ac:dyDescent="0.25">
      <c r="A34" t="s">
        <v>353</v>
      </c>
      <c r="B34" t="s">
        <v>487</v>
      </c>
      <c r="C34">
        <v>13.8</v>
      </c>
      <c r="D34">
        <v>11.4</v>
      </c>
      <c r="E34">
        <v>11.3</v>
      </c>
      <c r="F34">
        <v>11.2</v>
      </c>
      <c r="G34">
        <v>11</v>
      </c>
      <c r="H34">
        <v>11.2</v>
      </c>
      <c r="I34">
        <v>10.7</v>
      </c>
      <c r="J34">
        <v>9.86</v>
      </c>
      <c r="K34" t="s">
        <v>114</v>
      </c>
    </row>
    <row r="35" spans="1:11" x14ac:dyDescent="0.25">
      <c r="A35" t="s">
        <v>353</v>
      </c>
      <c r="B35" t="s">
        <v>488</v>
      </c>
      <c r="C35">
        <v>9.48</v>
      </c>
      <c r="D35">
        <v>9.23</v>
      </c>
      <c r="E35">
        <v>8.73</v>
      </c>
      <c r="F35">
        <v>8.26</v>
      </c>
      <c r="G35">
        <v>7.92</v>
      </c>
      <c r="H35">
        <v>7.73</v>
      </c>
      <c r="I35">
        <v>7.62</v>
      </c>
      <c r="J35">
        <v>7.6</v>
      </c>
      <c r="K35" t="s">
        <v>114</v>
      </c>
    </row>
    <row r="36" spans="1:11" x14ac:dyDescent="0.25">
      <c r="A36" t="s">
        <v>353</v>
      </c>
      <c r="B36" t="s">
        <v>489</v>
      </c>
      <c r="C36">
        <v>43.8</v>
      </c>
      <c r="D36">
        <v>42</v>
      </c>
      <c r="E36">
        <v>40.200000000000003</v>
      </c>
      <c r="F36">
        <v>37.4</v>
      </c>
      <c r="G36">
        <v>36</v>
      </c>
      <c r="H36">
        <v>34.799999999999997</v>
      </c>
      <c r="I36">
        <v>34.700000000000003</v>
      </c>
      <c r="J36">
        <v>35.9</v>
      </c>
      <c r="K36" t="s">
        <v>114</v>
      </c>
    </row>
    <row r="37" spans="1:11" x14ac:dyDescent="0.25">
      <c r="A37" t="s">
        <v>353</v>
      </c>
      <c r="B37" t="s">
        <v>490</v>
      </c>
      <c r="C37">
        <v>56.3</v>
      </c>
      <c r="D37">
        <v>49.5</v>
      </c>
      <c r="E37">
        <v>48.6</v>
      </c>
      <c r="F37">
        <v>41.8</v>
      </c>
      <c r="G37">
        <v>36.799999999999997</v>
      </c>
      <c r="H37">
        <v>36</v>
      </c>
      <c r="I37">
        <v>36</v>
      </c>
      <c r="J37">
        <v>36.6</v>
      </c>
      <c r="K37" t="s">
        <v>114</v>
      </c>
    </row>
    <row r="38" spans="1:11" x14ac:dyDescent="0.25">
      <c r="A38" t="s">
        <v>353</v>
      </c>
      <c r="B38" t="s">
        <v>491</v>
      </c>
      <c r="C38">
        <v>26.5</v>
      </c>
      <c r="D38">
        <v>21.6</v>
      </c>
      <c r="E38">
        <v>21.2</v>
      </c>
      <c r="F38">
        <v>20.7</v>
      </c>
      <c r="G38">
        <v>20.100000000000001</v>
      </c>
      <c r="H38">
        <v>19.600000000000001</v>
      </c>
      <c r="I38">
        <v>19.5</v>
      </c>
      <c r="J38">
        <v>19</v>
      </c>
      <c r="K38" t="s">
        <v>114</v>
      </c>
    </row>
    <row r="39" spans="1:11" x14ac:dyDescent="0.25">
      <c r="A39" t="s">
        <v>353</v>
      </c>
      <c r="B39" t="s">
        <v>492</v>
      </c>
      <c r="C39">
        <v>10.1</v>
      </c>
      <c r="D39">
        <v>9.64</v>
      </c>
      <c r="E39">
        <v>9.4700000000000006</v>
      </c>
      <c r="F39">
        <v>8.9600000000000009</v>
      </c>
      <c r="G39">
        <v>8.51</v>
      </c>
      <c r="H39">
        <v>8.35</v>
      </c>
      <c r="I39">
        <v>8.31</v>
      </c>
      <c r="J39">
        <v>8.3000000000000007</v>
      </c>
      <c r="K39" t="s">
        <v>114</v>
      </c>
    </row>
    <row r="40" spans="1:11" x14ac:dyDescent="0.25">
      <c r="A40" t="s">
        <v>353</v>
      </c>
      <c r="B40" t="s">
        <v>493</v>
      </c>
      <c r="C40">
        <v>59.9</v>
      </c>
      <c r="D40">
        <v>50</v>
      </c>
      <c r="E40">
        <v>49.5</v>
      </c>
      <c r="F40">
        <v>43</v>
      </c>
      <c r="G40">
        <v>43</v>
      </c>
      <c r="H40">
        <v>44.9</v>
      </c>
      <c r="I40">
        <v>47.1</v>
      </c>
      <c r="J40">
        <v>50.8</v>
      </c>
      <c r="K40" t="s">
        <v>114</v>
      </c>
    </row>
    <row r="41" spans="1:11" x14ac:dyDescent="0.25">
      <c r="A41" t="s">
        <v>353</v>
      </c>
      <c r="B41" t="s">
        <v>494</v>
      </c>
      <c r="C41">
        <v>2.63</v>
      </c>
      <c r="D41">
        <v>2.4</v>
      </c>
      <c r="E41">
        <v>2.19</v>
      </c>
      <c r="F41">
        <v>1.99</v>
      </c>
      <c r="G41">
        <v>1.88</v>
      </c>
      <c r="H41">
        <v>1.83</v>
      </c>
      <c r="I41">
        <v>1.76</v>
      </c>
      <c r="J41">
        <v>1.73</v>
      </c>
      <c r="K41" t="s">
        <v>114</v>
      </c>
    </row>
    <row r="42" spans="1:11" x14ac:dyDescent="0.25">
      <c r="A42" t="s">
        <v>353</v>
      </c>
      <c r="B42" t="s">
        <v>495</v>
      </c>
      <c r="C42">
        <v>20.5</v>
      </c>
      <c r="D42">
        <v>19.600000000000001</v>
      </c>
      <c r="E42">
        <v>19.5</v>
      </c>
      <c r="F42">
        <v>19.3</v>
      </c>
      <c r="G42">
        <v>21</v>
      </c>
      <c r="H42">
        <v>20.5</v>
      </c>
      <c r="I42">
        <v>21.5</v>
      </c>
      <c r="J42">
        <v>22.5</v>
      </c>
      <c r="K42" t="s">
        <v>114</v>
      </c>
    </row>
    <row r="43" spans="1:11" x14ac:dyDescent="0.25">
      <c r="A43" t="s">
        <v>353</v>
      </c>
      <c r="B43" t="s">
        <v>496</v>
      </c>
      <c r="C43">
        <v>1.83</v>
      </c>
      <c r="D43">
        <v>1.6</v>
      </c>
      <c r="E43">
        <v>1.55</v>
      </c>
      <c r="F43">
        <v>1.52</v>
      </c>
      <c r="G43">
        <v>1.54</v>
      </c>
      <c r="H43">
        <v>0.86199999999999999</v>
      </c>
      <c r="I43">
        <v>-0.17199999999999999</v>
      </c>
      <c r="J43">
        <v>-1.1499999999999999</v>
      </c>
      <c r="K43" t="s">
        <v>114</v>
      </c>
    </row>
    <row r="44" spans="1:11" x14ac:dyDescent="0.25">
      <c r="A44" t="s">
        <v>353</v>
      </c>
      <c r="B44" t="s">
        <v>497</v>
      </c>
      <c r="C44">
        <v>26.6</v>
      </c>
      <c r="D44">
        <v>23.9</v>
      </c>
      <c r="E44">
        <v>24</v>
      </c>
      <c r="F44">
        <v>23.7</v>
      </c>
      <c r="G44">
        <v>22.5</v>
      </c>
      <c r="H44">
        <v>22</v>
      </c>
      <c r="I44">
        <v>21.9</v>
      </c>
      <c r="J44">
        <v>21.5</v>
      </c>
      <c r="K44" t="s">
        <v>114</v>
      </c>
    </row>
    <row r="45" spans="1:11" x14ac:dyDescent="0.25">
      <c r="A45" t="s">
        <v>353</v>
      </c>
      <c r="B45" t="s">
        <v>498</v>
      </c>
      <c r="C45">
        <v>187</v>
      </c>
      <c r="D45">
        <v>180</v>
      </c>
      <c r="E45">
        <v>183</v>
      </c>
      <c r="F45">
        <v>183</v>
      </c>
      <c r="G45">
        <v>182</v>
      </c>
      <c r="H45">
        <v>183</v>
      </c>
      <c r="I45">
        <v>184</v>
      </c>
      <c r="J45">
        <v>181</v>
      </c>
      <c r="K45" t="s">
        <v>114</v>
      </c>
    </row>
    <row r="46" spans="1:11" x14ac:dyDescent="0.25">
      <c r="A46" t="s">
        <v>353</v>
      </c>
      <c r="B46" t="s">
        <v>499</v>
      </c>
      <c r="C46">
        <v>8.17</v>
      </c>
      <c r="D46">
        <v>6.01</v>
      </c>
      <c r="E46">
        <v>1.99</v>
      </c>
      <c r="F46">
        <v>3.77</v>
      </c>
      <c r="G46">
        <v>5.89</v>
      </c>
      <c r="H46">
        <v>7.58</v>
      </c>
      <c r="I46">
        <v>8</v>
      </c>
      <c r="J46">
        <v>5.17</v>
      </c>
      <c r="K46" t="s">
        <v>114</v>
      </c>
    </row>
    <row r="47" spans="1:11" x14ac:dyDescent="0.25">
      <c r="A47" t="s">
        <v>353</v>
      </c>
      <c r="B47" t="s">
        <v>500</v>
      </c>
      <c r="C47">
        <v>17.399999999999999</v>
      </c>
      <c r="D47">
        <v>17</v>
      </c>
      <c r="E47">
        <v>17.399999999999999</v>
      </c>
      <c r="F47">
        <v>17</v>
      </c>
      <c r="G47">
        <v>15.9</v>
      </c>
      <c r="H47">
        <v>15.1</v>
      </c>
      <c r="I47">
        <v>15.3</v>
      </c>
      <c r="J47">
        <v>15.2</v>
      </c>
      <c r="K47" t="s">
        <v>114</v>
      </c>
    </row>
    <row r="48" spans="1:11" x14ac:dyDescent="0.25">
      <c r="A48" t="s">
        <v>353</v>
      </c>
      <c r="B48" t="s">
        <v>501</v>
      </c>
      <c r="C48">
        <v>27.5</v>
      </c>
      <c r="D48">
        <v>23.4</v>
      </c>
      <c r="E48">
        <v>22.5</v>
      </c>
      <c r="F48">
        <v>20.399999999999999</v>
      </c>
      <c r="G48">
        <v>19.2</v>
      </c>
      <c r="H48">
        <v>19.2</v>
      </c>
      <c r="I48">
        <v>18.899999999999999</v>
      </c>
      <c r="J48">
        <v>18.100000000000001</v>
      </c>
      <c r="K48" t="s">
        <v>114</v>
      </c>
    </row>
    <row r="49" spans="1:11" x14ac:dyDescent="0.25">
      <c r="A49" t="s">
        <v>353</v>
      </c>
      <c r="B49" t="s">
        <v>502</v>
      </c>
      <c r="C49">
        <v>1.44</v>
      </c>
      <c r="D49">
        <v>1.41</v>
      </c>
      <c r="E49">
        <v>1.33</v>
      </c>
      <c r="F49">
        <v>1.22</v>
      </c>
      <c r="G49">
        <v>1.1299999999999999</v>
      </c>
      <c r="H49">
        <v>1.07</v>
      </c>
      <c r="I49">
        <v>1.04</v>
      </c>
      <c r="J49">
        <v>1.05</v>
      </c>
      <c r="K49" t="s">
        <v>114</v>
      </c>
    </row>
    <row r="50" spans="1:11" x14ac:dyDescent="0.25">
      <c r="A50" t="s">
        <v>353</v>
      </c>
      <c r="B50" t="s">
        <v>503</v>
      </c>
      <c r="C50">
        <v>22.7</v>
      </c>
      <c r="D50">
        <v>22.7</v>
      </c>
      <c r="E50">
        <v>23.3</v>
      </c>
      <c r="F50">
        <v>22.8</v>
      </c>
      <c r="G50">
        <v>22.2</v>
      </c>
      <c r="H50">
        <v>21.5</v>
      </c>
      <c r="I50">
        <v>20.6</v>
      </c>
      <c r="J50">
        <v>19.7</v>
      </c>
      <c r="K50" t="s">
        <v>114</v>
      </c>
    </row>
    <row r="51" spans="1:11" x14ac:dyDescent="0.25">
      <c r="A51" t="s">
        <v>353</v>
      </c>
      <c r="B51" t="s">
        <v>504</v>
      </c>
      <c r="C51">
        <v>25.8</v>
      </c>
      <c r="D51">
        <v>23.1</v>
      </c>
      <c r="E51">
        <v>22.6</v>
      </c>
      <c r="F51">
        <v>16.899999999999999</v>
      </c>
      <c r="G51">
        <v>14.7</v>
      </c>
      <c r="H51">
        <v>14.6</v>
      </c>
      <c r="I51">
        <v>14.3</v>
      </c>
      <c r="J51">
        <v>14.7</v>
      </c>
      <c r="K51" t="s">
        <v>114</v>
      </c>
    </row>
    <row r="52" spans="1:11" x14ac:dyDescent="0.25">
      <c r="A52" t="s">
        <v>353</v>
      </c>
      <c r="B52" t="s">
        <v>505</v>
      </c>
      <c r="C52">
        <v>25.1</v>
      </c>
      <c r="D52">
        <v>23.1</v>
      </c>
      <c r="E52">
        <v>23.2</v>
      </c>
      <c r="F52">
        <v>24.2</v>
      </c>
      <c r="G52">
        <v>25</v>
      </c>
      <c r="H52">
        <v>25.3</v>
      </c>
      <c r="I52">
        <v>22.6</v>
      </c>
      <c r="J52">
        <v>19.100000000000001</v>
      </c>
      <c r="K52" t="s">
        <v>114</v>
      </c>
    </row>
    <row r="53" spans="1:11" x14ac:dyDescent="0.25">
      <c r="A53" t="s">
        <v>353</v>
      </c>
      <c r="B53" t="s">
        <v>506</v>
      </c>
      <c r="C53">
        <v>17.3</v>
      </c>
      <c r="D53">
        <v>13.8</v>
      </c>
      <c r="E53">
        <v>14</v>
      </c>
      <c r="F53">
        <v>14.5</v>
      </c>
      <c r="G53">
        <v>14.7</v>
      </c>
      <c r="H53">
        <v>15.4</v>
      </c>
      <c r="I53">
        <v>16</v>
      </c>
      <c r="J53">
        <v>15.4</v>
      </c>
      <c r="K53" t="s">
        <v>114</v>
      </c>
    </row>
  </sheetData>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5D867-05BB-4E01-B47E-6A8172E857CE}">
  <dimension ref="A1:K2"/>
  <sheetViews>
    <sheetView workbookViewId="0">
      <selection activeCell="M22" sqref="M22"/>
    </sheetView>
  </sheetViews>
  <sheetFormatPr defaultRowHeight="15" x14ac:dyDescent="0.25"/>
  <cols>
    <col min="1" max="1" width="42.140625" bestFit="1" customWidth="1"/>
  </cols>
  <sheetData>
    <row r="1" spans="1:11" x14ac:dyDescent="0.25">
      <c r="A1" t="s">
        <v>334</v>
      </c>
      <c r="B1" t="s">
        <v>335</v>
      </c>
      <c r="C1">
        <v>2015</v>
      </c>
      <c r="D1">
        <v>2020</v>
      </c>
      <c r="E1">
        <v>2025</v>
      </c>
      <c r="F1">
        <v>2030</v>
      </c>
      <c r="G1">
        <v>2035</v>
      </c>
      <c r="H1">
        <v>2040</v>
      </c>
      <c r="I1">
        <v>2045</v>
      </c>
      <c r="J1">
        <v>2050</v>
      </c>
      <c r="K1" t="s">
        <v>337</v>
      </c>
    </row>
    <row r="2" spans="1:11" x14ac:dyDescent="0.25">
      <c r="A2" t="s">
        <v>353</v>
      </c>
      <c r="B2" t="s">
        <v>339</v>
      </c>
      <c r="C2">
        <v>1420</v>
      </c>
      <c r="D2">
        <v>1280</v>
      </c>
      <c r="E2">
        <v>1270</v>
      </c>
      <c r="F2">
        <v>1200</v>
      </c>
      <c r="G2">
        <v>1180</v>
      </c>
      <c r="H2">
        <v>1170</v>
      </c>
      <c r="I2">
        <v>1160</v>
      </c>
      <c r="J2">
        <v>1150</v>
      </c>
      <c r="K2" t="s">
        <v>114</v>
      </c>
    </row>
  </sheetData>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B2805-ED54-49B8-9055-C1C1D0A7FFF5}">
  <dimension ref="D1:O15"/>
  <sheetViews>
    <sheetView topLeftCell="D1" workbookViewId="0">
      <selection activeCell="S2" sqref="S2"/>
    </sheetView>
  </sheetViews>
  <sheetFormatPr defaultRowHeight="15" x14ac:dyDescent="0.25"/>
  <cols>
    <col min="4" max="4" width="42.140625" bestFit="1" customWidth="1"/>
    <col min="6" max="6" width="14.7109375" bestFit="1" customWidth="1"/>
  </cols>
  <sheetData>
    <row r="1" spans="4:15" x14ac:dyDescent="0.25">
      <c r="D1" t="s">
        <v>334</v>
      </c>
      <c r="E1" t="s">
        <v>335</v>
      </c>
      <c r="F1" t="s">
        <v>336</v>
      </c>
      <c r="G1">
        <v>2015</v>
      </c>
      <c r="H1">
        <v>2020</v>
      </c>
      <c r="I1">
        <v>2025</v>
      </c>
      <c r="J1">
        <v>2030</v>
      </c>
      <c r="K1">
        <v>2035</v>
      </c>
      <c r="L1">
        <v>2040</v>
      </c>
      <c r="M1">
        <v>2045</v>
      </c>
      <c r="N1">
        <v>2050</v>
      </c>
      <c r="O1" t="s">
        <v>337</v>
      </c>
    </row>
    <row r="2" spans="4:15" x14ac:dyDescent="0.25">
      <c r="D2" t="s">
        <v>353</v>
      </c>
      <c r="E2" t="s">
        <v>339</v>
      </c>
      <c r="F2" t="s">
        <v>354</v>
      </c>
      <c r="G2">
        <v>0</v>
      </c>
      <c r="H2">
        <v>1.65E-4</v>
      </c>
      <c r="I2">
        <v>2.9300000000000002E-4</v>
      </c>
      <c r="J2">
        <v>5.1699999999999999E-4</v>
      </c>
      <c r="K2">
        <v>7.1199999999999996E-4</v>
      </c>
      <c r="L2">
        <v>1.14E-3</v>
      </c>
      <c r="M2">
        <v>1.73E-3</v>
      </c>
      <c r="N2">
        <v>3.8500000000000001E-3</v>
      </c>
      <c r="O2" t="s">
        <v>60</v>
      </c>
    </row>
    <row r="3" spans="4:15" x14ac:dyDescent="0.25">
      <c r="D3" t="s">
        <v>353</v>
      </c>
      <c r="E3" t="s">
        <v>339</v>
      </c>
      <c r="F3" t="s">
        <v>340</v>
      </c>
      <c r="G3">
        <v>0.24</v>
      </c>
      <c r="H3">
        <v>0.189</v>
      </c>
      <c r="I3">
        <v>0.192</v>
      </c>
      <c r="J3">
        <v>0.20100000000000001</v>
      </c>
      <c r="K3">
        <v>0.214</v>
      </c>
      <c r="L3">
        <v>0.23400000000000001</v>
      </c>
      <c r="M3">
        <v>0.25900000000000001</v>
      </c>
      <c r="N3">
        <v>0.30099999999999999</v>
      </c>
      <c r="O3" t="s">
        <v>60</v>
      </c>
    </row>
    <row r="4" spans="4:15" x14ac:dyDescent="0.25">
      <c r="D4" t="s">
        <v>353</v>
      </c>
      <c r="E4" t="s">
        <v>339</v>
      </c>
      <c r="F4" t="s">
        <v>341</v>
      </c>
      <c r="G4">
        <v>5.3</v>
      </c>
      <c r="H4">
        <v>3.21</v>
      </c>
      <c r="I4">
        <v>3.2</v>
      </c>
      <c r="J4">
        <v>2.57</v>
      </c>
      <c r="K4">
        <v>2.3199999999999998</v>
      </c>
      <c r="L4">
        <v>2.1800000000000002</v>
      </c>
      <c r="M4">
        <v>1.99</v>
      </c>
      <c r="N4">
        <v>1.64</v>
      </c>
      <c r="O4" t="s">
        <v>60</v>
      </c>
    </row>
    <row r="5" spans="4:15" x14ac:dyDescent="0.25">
      <c r="D5" t="s">
        <v>353</v>
      </c>
      <c r="E5" t="s">
        <v>339</v>
      </c>
      <c r="F5" t="s">
        <v>342</v>
      </c>
      <c r="G5">
        <v>4.99</v>
      </c>
      <c r="H5">
        <v>6.02</v>
      </c>
      <c r="I5">
        <v>6.37</v>
      </c>
      <c r="J5">
        <v>7.25</v>
      </c>
      <c r="K5">
        <v>8.1999999999999993</v>
      </c>
      <c r="L5">
        <v>9.2200000000000006</v>
      </c>
      <c r="M5">
        <v>10.4</v>
      </c>
      <c r="N5">
        <v>11.9</v>
      </c>
      <c r="O5" t="s">
        <v>60</v>
      </c>
    </row>
    <row r="6" spans="4:15" x14ac:dyDescent="0.25">
      <c r="D6" t="s">
        <v>353</v>
      </c>
      <c r="E6" t="s">
        <v>339</v>
      </c>
      <c r="F6" t="s">
        <v>343</v>
      </c>
      <c r="G6">
        <v>0.90400000000000003</v>
      </c>
      <c r="H6">
        <v>1.05</v>
      </c>
      <c r="I6">
        <v>1.05</v>
      </c>
      <c r="J6">
        <v>1.05</v>
      </c>
      <c r="K6">
        <v>1.05</v>
      </c>
      <c r="L6">
        <v>1.02</v>
      </c>
      <c r="M6">
        <v>1.03</v>
      </c>
      <c r="N6">
        <v>1.04</v>
      </c>
      <c r="O6" t="s">
        <v>60</v>
      </c>
    </row>
    <row r="7" spans="4:15" x14ac:dyDescent="0.25">
      <c r="D7" t="s">
        <v>353</v>
      </c>
      <c r="E7" t="s">
        <v>339</v>
      </c>
      <c r="F7" t="s">
        <v>344</v>
      </c>
      <c r="G7">
        <v>0</v>
      </c>
      <c r="H7">
        <v>0</v>
      </c>
      <c r="I7">
        <v>3.2000000000000003E-4</v>
      </c>
      <c r="J7">
        <v>5.94E-3</v>
      </c>
      <c r="K7">
        <v>1.0500000000000001E-2</v>
      </c>
      <c r="L7">
        <v>1.61E-2</v>
      </c>
      <c r="M7">
        <v>2.0299999999999999E-2</v>
      </c>
      <c r="N7">
        <v>2.5399999999999999E-2</v>
      </c>
      <c r="O7" t="s">
        <v>60</v>
      </c>
    </row>
    <row r="8" spans="4:15" x14ac:dyDescent="0.25">
      <c r="D8" t="s">
        <v>353</v>
      </c>
      <c r="E8" t="s">
        <v>339</v>
      </c>
      <c r="F8" t="s">
        <v>345</v>
      </c>
      <c r="G8">
        <v>0.13900000000000001</v>
      </c>
      <c r="H8">
        <v>6.7699999999999996E-2</v>
      </c>
      <c r="I8">
        <v>6.1699999999999998E-2</v>
      </c>
      <c r="J8">
        <v>5.11E-2</v>
      </c>
      <c r="K8">
        <v>4.7100000000000003E-2</v>
      </c>
      <c r="L8">
        <v>4.65E-2</v>
      </c>
      <c r="M8">
        <v>4.5900000000000003E-2</v>
      </c>
      <c r="N8">
        <v>4.8300000000000003E-2</v>
      </c>
      <c r="O8" t="s">
        <v>60</v>
      </c>
    </row>
    <row r="9" spans="4:15" x14ac:dyDescent="0.25">
      <c r="D9" t="s">
        <v>353</v>
      </c>
      <c r="E9" t="s">
        <v>339</v>
      </c>
      <c r="F9" t="s">
        <v>346</v>
      </c>
      <c r="G9">
        <v>0.11600000000000001</v>
      </c>
      <c r="H9">
        <v>0.67600000000000005</v>
      </c>
      <c r="I9">
        <v>1.07</v>
      </c>
      <c r="J9">
        <v>1.92</v>
      </c>
      <c r="K9">
        <v>2.58</v>
      </c>
      <c r="L9">
        <v>3.16</v>
      </c>
      <c r="M9">
        <v>3.77</v>
      </c>
      <c r="N9">
        <v>4.08</v>
      </c>
      <c r="O9" t="s">
        <v>60</v>
      </c>
    </row>
    <row r="10" spans="4:15" x14ac:dyDescent="0.25">
      <c r="D10" t="s">
        <v>353</v>
      </c>
      <c r="E10" t="s">
        <v>339</v>
      </c>
      <c r="F10" t="s">
        <v>347</v>
      </c>
      <c r="G10">
        <v>0</v>
      </c>
      <c r="H10">
        <v>2.9000000000000001E-2</v>
      </c>
      <c r="I10">
        <v>5.91E-2</v>
      </c>
      <c r="J10">
        <v>9.9299999999999999E-2</v>
      </c>
      <c r="K10">
        <v>0.111</v>
      </c>
      <c r="L10">
        <v>0.13600000000000001</v>
      </c>
      <c r="M10">
        <v>0.155</v>
      </c>
      <c r="N10">
        <v>0.19700000000000001</v>
      </c>
      <c r="O10" t="s">
        <v>60</v>
      </c>
    </row>
    <row r="11" spans="4:15" x14ac:dyDescent="0.25">
      <c r="D11" t="s">
        <v>353</v>
      </c>
      <c r="E11" t="s">
        <v>339</v>
      </c>
      <c r="F11" t="s">
        <v>348</v>
      </c>
      <c r="G11">
        <v>0</v>
      </c>
      <c r="H11">
        <v>0</v>
      </c>
      <c r="I11">
        <v>0.13800000000000001</v>
      </c>
      <c r="J11">
        <v>0.316</v>
      </c>
      <c r="K11">
        <v>0.66200000000000003</v>
      </c>
      <c r="L11">
        <v>0.749</v>
      </c>
      <c r="M11">
        <v>0.93100000000000005</v>
      </c>
      <c r="N11">
        <v>1.06</v>
      </c>
      <c r="O11" t="s">
        <v>60</v>
      </c>
    </row>
    <row r="12" spans="4:15" x14ac:dyDescent="0.25">
      <c r="D12" t="s">
        <v>353</v>
      </c>
      <c r="E12" t="s">
        <v>339</v>
      </c>
      <c r="F12" t="s">
        <v>349</v>
      </c>
      <c r="G12">
        <v>0.69499999999999995</v>
      </c>
      <c r="H12">
        <v>1.7</v>
      </c>
      <c r="I12">
        <v>2.15</v>
      </c>
      <c r="J12">
        <v>2.84</v>
      </c>
      <c r="K12">
        <v>3.38</v>
      </c>
      <c r="L12">
        <v>3.96</v>
      </c>
      <c r="M12">
        <v>4.22</v>
      </c>
      <c r="N12">
        <v>4.62</v>
      </c>
      <c r="O12" t="s">
        <v>60</v>
      </c>
    </row>
    <row r="13" spans="4:15" x14ac:dyDescent="0.25">
      <c r="D13" t="s">
        <v>353</v>
      </c>
      <c r="E13" t="s">
        <v>339</v>
      </c>
      <c r="F13" t="s">
        <v>350</v>
      </c>
      <c r="G13">
        <v>2.99</v>
      </c>
      <c r="H13">
        <v>2.92</v>
      </c>
      <c r="I13">
        <v>2.79</v>
      </c>
      <c r="J13">
        <v>2.73</v>
      </c>
      <c r="K13">
        <v>2.3199999999999998</v>
      </c>
      <c r="L13">
        <v>1.88</v>
      </c>
      <c r="M13">
        <v>1.49</v>
      </c>
      <c r="N13">
        <v>1.1200000000000001</v>
      </c>
      <c r="O13" t="s">
        <v>60</v>
      </c>
    </row>
    <row r="14" spans="4:15" x14ac:dyDescent="0.25">
      <c r="D14" t="s">
        <v>353</v>
      </c>
      <c r="E14" t="s">
        <v>339</v>
      </c>
      <c r="F14" t="s">
        <v>351</v>
      </c>
      <c r="G14">
        <v>1.2800000000000001E-2</v>
      </c>
      <c r="H14">
        <v>4.8899999999999999E-2</v>
      </c>
      <c r="I14">
        <v>7.7600000000000002E-2</v>
      </c>
      <c r="J14">
        <v>0.14099999999999999</v>
      </c>
      <c r="K14">
        <v>0.184</v>
      </c>
      <c r="L14">
        <v>0.25600000000000001</v>
      </c>
      <c r="M14">
        <v>0.35799999999999998</v>
      </c>
      <c r="N14">
        <v>0.42</v>
      </c>
      <c r="O14" t="s">
        <v>60</v>
      </c>
    </row>
    <row r="15" spans="4:15" x14ac:dyDescent="0.25">
      <c r="D15" t="s">
        <v>353</v>
      </c>
      <c r="E15" t="s">
        <v>339</v>
      </c>
      <c r="F15" t="s">
        <v>352</v>
      </c>
      <c r="G15">
        <v>6.7400000000000002E-2</v>
      </c>
      <c r="H15">
        <v>6.7400000000000002E-2</v>
      </c>
      <c r="I15">
        <v>6.7400000000000002E-2</v>
      </c>
      <c r="J15">
        <v>6.7299999999999999E-2</v>
      </c>
      <c r="K15">
        <v>6.7299999999999999E-2</v>
      </c>
      <c r="L15">
        <v>6.7299999999999999E-2</v>
      </c>
      <c r="M15">
        <v>6.7400000000000002E-2</v>
      </c>
      <c r="N15">
        <v>6.7400000000000002E-2</v>
      </c>
      <c r="O15" t="s">
        <v>60</v>
      </c>
    </row>
  </sheetData>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3A456-C915-4AD6-801C-BBC3E1987A75}">
  <dimension ref="A1:L28"/>
  <sheetViews>
    <sheetView topLeftCell="A26" workbookViewId="0">
      <selection activeCell="W73" sqref="W73"/>
    </sheetView>
  </sheetViews>
  <sheetFormatPr defaultRowHeight="15" x14ac:dyDescent="0.25"/>
  <cols>
    <col min="1" max="1" width="42.140625" bestFit="1" customWidth="1"/>
    <col min="3" max="3" width="16.140625" bestFit="1" customWidth="1"/>
  </cols>
  <sheetData>
    <row r="1" spans="1:12" x14ac:dyDescent="0.25">
      <c r="A1" t="s">
        <v>334</v>
      </c>
      <c r="B1" t="s">
        <v>335</v>
      </c>
      <c r="C1" t="s">
        <v>336</v>
      </c>
      <c r="D1">
        <v>2015</v>
      </c>
      <c r="E1">
        <v>2020</v>
      </c>
      <c r="F1">
        <v>2025</v>
      </c>
      <c r="G1">
        <v>2030</v>
      </c>
      <c r="H1">
        <v>2035</v>
      </c>
      <c r="I1">
        <v>2040</v>
      </c>
      <c r="J1">
        <v>2045</v>
      </c>
      <c r="K1">
        <v>2050</v>
      </c>
      <c r="L1" t="s">
        <v>337</v>
      </c>
    </row>
    <row r="2" spans="1:12" x14ac:dyDescent="0.25">
      <c r="A2" t="s">
        <v>338</v>
      </c>
      <c r="B2" t="s">
        <v>339</v>
      </c>
      <c r="C2" t="s">
        <v>340</v>
      </c>
      <c r="D2">
        <v>0.24</v>
      </c>
      <c r="E2">
        <v>0.187</v>
      </c>
      <c r="F2">
        <v>0.214</v>
      </c>
      <c r="G2">
        <v>0.23100000000000001</v>
      </c>
      <c r="H2">
        <v>0.253</v>
      </c>
      <c r="I2">
        <v>0.27500000000000002</v>
      </c>
      <c r="J2">
        <v>0.309</v>
      </c>
      <c r="K2">
        <v>0.36</v>
      </c>
      <c r="L2" t="s">
        <v>60</v>
      </c>
    </row>
    <row r="3" spans="1:12" x14ac:dyDescent="0.25">
      <c r="A3" t="s">
        <v>338</v>
      </c>
      <c r="B3" t="s">
        <v>339</v>
      </c>
      <c r="C3" t="s">
        <v>341</v>
      </c>
      <c r="D3">
        <v>5.3</v>
      </c>
      <c r="E3">
        <v>4.3600000000000003</v>
      </c>
      <c r="F3">
        <v>4.26</v>
      </c>
      <c r="G3">
        <v>4.08</v>
      </c>
      <c r="H3">
        <v>3.83</v>
      </c>
      <c r="I3">
        <v>3.49</v>
      </c>
      <c r="J3">
        <v>2.9</v>
      </c>
      <c r="K3">
        <v>2.0699999999999998</v>
      </c>
      <c r="L3" t="s">
        <v>60</v>
      </c>
    </row>
    <row r="4" spans="1:12" x14ac:dyDescent="0.25">
      <c r="A4" t="s">
        <v>338</v>
      </c>
      <c r="B4" t="s">
        <v>339</v>
      </c>
      <c r="C4" t="s">
        <v>342</v>
      </c>
      <c r="D4">
        <v>4.99</v>
      </c>
      <c r="E4">
        <v>5.55</v>
      </c>
      <c r="F4">
        <v>6</v>
      </c>
      <c r="G4">
        <v>6.79</v>
      </c>
      <c r="H4">
        <v>7.72</v>
      </c>
      <c r="I4">
        <v>8.74</v>
      </c>
      <c r="J4">
        <v>10.1</v>
      </c>
      <c r="K4">
        <v>11.6</v>
      </c>
      <c r="L4" t="s">
        <v>60</v>
      </c>
    </row>
    <row r="5" spans="1:12" x14ac:dyDescent="0.25">
      <c r="A5" t="s">
        <v>338</v>
      </c>
      <c r="B5" t="s">
        <v>339</v>
      </c>
      <c r="C5" t="s">
        <v>343</v>
      </c>
      <c r="D5">
        <v>0.90400000000000003</v>
      </c>
      <c r="E5">
        <v>1.05</v>
      </c>
      <c r="F5">
        <v>1.05</v>
      </c>
      <c r="G5">
        <v>1.05</v>
      </c>
      <c r="H5">
        <v>1.05</v>
      </c>
      <c r="I5">
        <v>1.05</v>
      </c>
      <c r="J5">
        <v>1.04</v>
      </c>
      <c r="K5">
        <v>1.04</v>
      </c>
      <c r="L5" t="s">
        <v>60</v>
      </c>
    </row>
    <row r="6" spans="1:12" x14ac:dyDescent="0.25">
      <c r="A6" t="s">
        <v>338</v>
      </c>
      <c r="B6" t="s">
        <v>339</v>
      </c>
      <c r="C6" t="s">
        <v>344</v>
      </c>
      <c r="D6">
        <v>0</v>
      </c>
      <c r="E6">
        <v>0</v>
      </c>
      <c r="F6">
        <v>3.2699999999999998E-4</v>
      </c>
      <c r="G6">
        <v>4.3200000000000001E-3</v>
      </c>
      <c r="H6">
        <v>7.9799999999999992E-3</v>
      </c>
      <c r="I6">
        <v>1.23E-2</v>
      </c>
      <c r="J6">
        <v>1.6400000000000001E-2</v>
      </c>
      <c r="K6">
        <v>2.1600000000000001E-2</v>
      </c>
      <c r="L6" t="s">
        <v>60</v>
      </c>
    </row>
    <row r="7" spans="1:12" x14ac:dyDescent="0.25">
      <c r="A7" t="s">
        <v>338</v>
      </c>
      <c r="B7" t="s">
        <v>339</v>
      </c>
      <c r="C7" t="s">
        <v>345</v>
      </c>
      <c r="D7">
        <v>0.13900000000000001</v>
      </c>
      <c r="E7">
        <v>6.5699999999999995E-2</v>
      </c>
      <c r="F7">
        <v>0.06</v>
      </c>
      <c r="G7">
        <v>5.0099999999999999E-2</v>
      </c>
      <c r="H7">
        <v>4.65E-2</v>
      </c>
      <c r="I7">
        <v>4.4400000000000002E-2</v>
      </c>
      <c r="J7">
        <v>4.4400000000000002E-2</v>
      </c>
      <c r="K7">
        <v>4.6199999999999998E-2</v>
      </c>
      <c r="L7" t="s">
        <v>60</v>
      </c>
    </row>
    <row r="8" spans="1:12" x14ac:dyDescent="0.25">
      <c r="A8" t="s">
        <v>338</v>
      </c>
      <c r="B8" t="s">
        <v>339</v>
      </c>
      <c r="C8" t="s">
        <v>346</v>
      </c>
      <c r="D8">
        <v>0.11600000000000001</v>
      </c>
      <c r="E8">
        <v>0.60199999999999998</v>
      </c>
      <c r="F8">
        <v>0.998</v>
      </c>
      <c r="G8">
        <v>1.7</v>
      </c>
      <c r="H8">
        <v>2.35</v>
      </c>
      <c r="I8">
        <v>2.98</v>
      </c>
      <c r="J8">
        <v>3.61</v>
      </c>
      <c r="K8">
        <v>3.95</v>
      </c>
      <c r="L8" t="s">
        <v>60</v>
      </c>
    </row>
    <row r="9" spans="1:12" x14ac:dyDescent="0.25">
      <c r="A9" t="s">
        <v>338</v>
      </c>
      <c r="B9" t="s">
        <v>339</v>
      </c>
      <c r="C9" t="s">
        <v>347</v>
      </c>
      <c r="D9">
        <v>0</v>
      </c>
      <c r="E9">
        <v>2.87E-2</v>
      </c>
      <c r="F9">
        <v>6.1100000000000002E-2</v>
      </c>
      <c r="G9">
        <v>0.111</v>
      </c>
      <c r="H9">
        <v>0.124</v>
      </c>
      <c r="I9">
        <v>0.13500000000000001</v>
      </c>
      <c r="J9">
        <v>0.151</v>
      </c>
      <c r="K9">
        <v>0.191</v>
      </c>
      <c r="L9" t="s">
        <v>60</v>
      </c>
    </row>
    <row r="10" spans="1:12" x14ac:dyDescent="0.25">
      <c r="A10" t="s">
        <v>338</v>
      </c>
      <c r="B10" t="s">
        <v>339</v>
      </c>
      <c r="C10" t="s">
        <v>348</v>
      </c>
      <c r="D10">
        <v>0</v>
      </c>
      <c r="E10">
        <v>0</v>
      </c>
      <c r="F10">
        <v>2.52E-2</v>
      </c>
      <c r="G10">
        <v>9.4299999999999995E-2</v>
      </c>
      <c r="H10">
        <v>0.20499999999999999</v>
      </c>
      <c r="I10">
        <v>0.35199999999999998</v>
      </c>
      <c r="J10">
        <v>0.53800000000000003</v>
      </c>
      <c r="K10">
        <v>0.72499999999999998</v>
      </c>
      <c r="L10" t="s">
        <v>60</v>
      </c>
    </row>
    <row r="11" spans="1:12" x14ac:dyDescent="0.25">
      <c r="A11" t="s">
        <v>338</v>
      </c>
      <c r="B11" t="s">
        <v>339</v>
      </c>
      <c r="C11" t="s">
        <v>349</v>
      </c>
      <c r="D11">
        <v>0.69499999999999995</v>
      </c>
      <c r="E11">
        <v>1.26</v>
      </c>
      <c r="F11">
        <v>1.76</v>
      </c>
      <c r="G11">
        <v>2.35</v>
      </c>
      <c r="H11">
        <v>3.01</v>
      </c>
      <c r="I11">
        <v>3.67</v>
      </c>
      <c r="J11">
        <v>4</v>
      </c>
      <c r="K11">
        <v>4.62</v>
      </c>
      <c r="L11" t="s">
        <v>60</v>
      </c>
    </row>
    <row r="12" spans="1:12" x14ac:dyDescent="0.25">
      <c r="A12" t="s">
        <v>338</v>
      </c>
      <c r="B12" t="s">
        <v>339</v>
      </c>
      <c r="C12" t="s">
        <v>350</v>
      </c>
      <c r="D12">
        <v>2.99</v>
      </c>
      <c r="E12">
        <v>2.92</v>
      </c>
      <c r="F12">
        <v>2.79</v>
      </c>
      <c r="G12">
        <v>2.71</v>
      </c>
      <c r="H12">
        <v>2.31</v>
      </c>
      <c r="I12">
        <v>1.89</v>
      </c>
      <c r="J12">
        <v>1.5</v>
      </c>
      <c r="K12">
        <v>1.06</v>
      </c>
      <c r="L12" t="s">
        <v>60</v>
      </c>
    </row>
    <row r="13" spans="1:12" x14ac:dyDescent="0.25">
      <c r="A13" t="s">
        <v>338</v>
      </c>
      <c r="B13" t="s">
        <v>339</v>
      </c>
      <c r="C13" t="s">
        <v>351</v>
      </c>
      <c r="D13">
        <v>1.2800000000000001E-2</v>
      </c>
      <c r="E13">
        <v>4.5400000000000003E-2</v>
      </c>
      <c r="F13">
        <v>7.5600000000000001E-2</v>
      </c>
      <c r="G13">
        <v>0.125</v>
      </c>
      <c r="H13">
        <v>0.17699999999999999</v>
      </c>
      <c r="I13">
        <v>0.23799999999999999</v>
      </c>
      <c r="J13">
        <v>0.33400000000000002</v>
      </c>
      <c r="K13">
        <v>0.39600000000000002</v>
      </c>
      <c r="L13" t="s">
        <v>60</v>
      </c>
    </row>
    <row r="14" spans="1:12" x14ac:dyDescent="0.25">
      <c r="A14" t="s">
        <v>338</v>
      </c>
      <c r="B14" t="s">
        <v>339</v>
      </c>
      <c r="C14" t="s">
        <v>352</v>
      </c>
      <c r="D14">
        <v>6.7400000000000002E-2</v>
      </c>
      <c r="E14">
        <v>6.7400000000000002E-2</v>
      </c>
      <c r="F14">
        <v>6.7400000000000002E-2</v>
      </c>
      <c r="G14">
        <v>6.7400000000000002E-2</v>
      </c>
      <c r="H14">
        <v>6.7400000000000002E-2</v>
      </c>
      <c r="I14">
        <v>6.7400000000000002E-2</v>
      </c>
      <c r="J14">
        <v>6.7400000000000002E-2</v>
      </c>
      <c r="K14">
        <v>6.7400000000000002E-2</v>
      </c>
      <c r="L14" t="s">
        <v>60</v>
      </c>
    </row>
    <row r="15" spans="1:12" x14ac:dyDescent="0.25">
      <c r="A15" t="s">
        <v>353</v>
      </c>
      <c r="B15" t="s">
        <v>339</v>
      </c>
      <c r="C15" t="s">
        <v>354</v>
      </c>
      <c r="D15">
        <v>0</v>
      </c>
      <c r="E15">
        <v>1.65E-4</v>
      </c>
      <c r="F15">
        <v>2.9300000000000002E-4</v>
      </c>
      <c r="G15">
        <v>5.1699999999999999E-4</v>
      </c>
      <c r="H15">
        <v>7.1199999999999996E-4</v>
      </c>
      <c r="I15">
        <v>1.14E-3</v>
      </c>
      <c r="J15">
        <v>1.73E-3</v>
      </c>
      <c r="K15">
        <v>3.8500000000000001E-3</v>
      </c>
      <c r="L15" t="s">
        <v>60</v>
      </c>
    </row>
    <row r="16" spans="1:12" x14ac:dyDescent="0.25">
      <c r="A16" t="s">
        <v>353</v>
      </c>
      <c r="B16" t="s">
        <v>339</v>
      </c>
      <c r="C16" t="s">
        <v>340</v>
      </c>
      <c r="D16">
        <v>0.24</v>
      </c>
      <c r="E16">
        <v>0.189</v>
      </c>
      <c r="F16">
        <v>0.192</v>
      </c>
      <c r="G16">
        <v>0.20100000000000001</v>
      </c>
      <c r="H16">
        <v>0.214</v>
      </c>
      <c r="I16">
        <v>0.23400000000000001</v>
      </c>
      <c r="J16">
        <v>0.25900000000000001</v>
      </c>
      <c r="K16">
        <v>0.30099999999999999</v>
      </c>
      <c r="L16" t="s">
        <v>60</v>
      </c>
    </row>
    <row r="17" spans="1:12" x14ac:dyDescent="0.25">
      <c r="A17" t="s">
        <v>353</v>
      </c>
      <c r="B17" t="s">
        <v>339</v>
      </c>
      <c r="C17" t="s">
        <v>341</v>
      </c>
      <c r="D17">
        <v>5.3</v>
      </c>
      <c r="E17">
        <v>3.21</v>
      </c>
      <c r="F17">
        <v>3.2</v>
      </c>
      <c r="G17">
        <v>2.57</v>
      </c>
      <c r="H17">
        <v>2.3199999999999998</v>
      </c>
      <c r="I17">
        <v>2.1800000000000002</v>
      </c>
      <c r="J17">
        <v>1.99</v>
      </c>
      <c r="K17">
        <v>1.64</v>
      </c>
      <c r="L17" t="s">
        <v>60</v>
      </c>
    </row>
    <row r="18" spans="1:12" x14ac:dyDescent="0.25">
      <c r="A18" t="s">
        <v>353</v>
      </c>
      <c r="B18" t="s">
        <v>339</v>
      </c>
      <c r="C18" t="s">
        <v>342</v>
      </c>
      <c r="D18">
        <v>4.99</v>
      </c>
      <c r="E18">
        <v>6.02</v>
      </c>
      <c r="F18">
        <v>6.37</v>
      </c>
      <c r="G18">
        <v>7.25</v>
      </c>
      <c r="H18">
        <v>8.1999999999999993</v>
      </c>
      <c r="I18">
        <v>9.2200000000000006</v>
      </c>
      <c r="J18">
        <v>10.4</v>
      </c>
      <c r="K18">
        <v>11.9</v>
      </c>
      <c r="L18" t="s">
        <v>60</v>
      </c>
    </row>
    <row r="19" spans="1:12" x14ac:dyDescent="0.25">
      <c r="A19" t="s">
        <v>353</v>
      </c>
      <c r="B19" t="s">
        <v>339</v>
      </c>
      <c r="C19" t="s">
        <v>343</v>
      </c>
      <c r="D19">
        <v>0.90400000000000003</v>
      </c>
      <c r="E19">
        <v>1.05</v>
      </c>
      <c r="F19">
        <v>1.05</v>
      </c>
      <c r="G19">
        <v>1.05</v>
      </c>
      <c r="H19">
        <v>1.05</v>
      </c>
      <c r="I19">
        <v>1.02</v>
      </c>
      <c r="J19">
        <v>1.03</v>
      </c>
      <c r="K19">
        <v>1.04</v>
      </c>
      <c r="L19" t="s">
        <v>60</v>
      </c>
    </row>
    <row r="20" spans="1:12" x14ac:dyDescent="0.25">
      <c r="A20" t="s">
        <v>353</v>
      </c>
      <c r="B20" t="s">
        <v>339</v>
      </c>
      <c r="C20" t="s">
        <v>344</v>
      </c>
      <c r="D20">
        <v>0</v>
      </c>
      <c r="E20">
        <v>0</v>
      </c>
      <c r="F20">
        <v>3.2000000000000003E-4</v>
      </c>
      <c r="G20">
        <v>5.94E-3</v>
      </c>
      <c r="H20">
        <v>1.0500000000000001E-2</v>
      </c>
      <c r="I20">
        <v>1.61E-2</v>
      </c>
      <c r="J20">
        <v>2.0299999999999999E-2</v>
      </c>
      <c r="K20">
        <v>2.5399999999999999E-2</v>
      </c>
      <c r="L20" t="s">
        <v>60</v>
      </c>
    </row>
    <row r="21" spans="1:12" x14ac:dyDescent="0.25">
      <c r="A21" t="s">
        <v>353</v>
      </c>
      <c r="B21" t="s">
        <v>339</v>
      </c>
      <c r="C21" t="s">
        <v>345</v>
      </c>
      <c r="D21">
        <v>0.13900000000000001</v>
      </c>
      <c r="E21">
        <v>6.7699999999999996E-2</v>
      </c>
      <c r="F21">
        <v>6.1699999999999998E-2</v>
      </c>
      <c r="G21">
        <v>5.11E-2</v>
      </c>
      <c r="H21">
        <v>4.7100000000000003E-2</v>
      </c>
      <c r="I21">
        <v>4.65E-2</v>
      </c>
      <c r="J21">
        <v>4.5900000000000003E-2</v>
      </c>
      <c r="K21">
        <v>4.8300000000000003E-2</v>
      </c>
      <c r="L21" t="s">
        <v>60</v>
      </c>
    </row>
    <row r="22" spans="1:12" x14ac:dyDescent="0.25">
      <c r="A22" t="s">
        <v>353</v>
      </c>
      <c r="B22" t="s">
        <v>339</v>
      </c>
      <c r="C22" t="s">
        <v>346</v>
      </c>
      <c r="D22">
        <v>0.11600000000000001</v>
      </c>
      <c r="E22">
        <v>0.67600000000000005</v>
      </c>
      <c r="F22">
        <v>1.07</v>
      </c>
      <c r="G22">
        <v>1.92</v>
      </c>
      <c r="H22">
        <v>2.58</v>
      </c>
      <c r="I22">
        <v>3.16</v>
      </c>
      <c r="J22">
        <v>3.77</v>
      </c>
      <c r="K22">
        <v>4.08</v>
      </c>
      <c r="L22" t="s">
        <v>60</v>
      </c>
    </row>
    <row r="23" spans="1:12" x14ac:dyDescent="0.25">
      <c r="A23" t="s">
        <v>353</v>
      </c>
      <c r="B23" t="s">
        <v>339</v>
      </c>
      <c r="C23" t="s">
        <v>347</v>
      </c>
      <c r="D23">
        <v>0</v>
      </c>
      <c r="E23">
        <v>2.9000000000000001E-2</v>
      </c>
      <c r="F23">
        <v>5.91E-2</v>
      </c>
      <c r="G23">
        <v>9.9299999999999999E-2</v>
      </c>
      <c r="H23">
        <v>0.111</v>
      </c>
      <c r="I23">
        <v>0.13600000000000001</v>
      </c>
      <c r="J23">
        <v>0.155</v>
      </c>
      <c r="K23">
        <v>0.19700000000000001</v>
      </c>
      <c r="L23" t="s">
        <v>60</v>
      </c>
    </row>
    <row r="24" spans="1:12" x14ac:dyDescent="0.25">
      <c r="A24" t="s">
        <v>353</v>
      </c>
      <c r="B24" t="s">
        <v>339</v>
      </c>
      <c r="C24" t="s">
        <v>348</v>
      </c>
      <c r="D24">
        <v>0</v>
      </c>
      <c r="E24">
        <v>0</v>
      </c>
      <c r="F24">
        <v>0.13800000000000001</v>
      </c>
      <c r="G24">
        <v>0.316</v>
      </c>
      <c r="H24">
        <v>0.66200000000000003</v>
      </c>
      <c r="I24">
        <v>0.749</v>
      </c>
      <c r="J24">
        <v>0.93100000000000005</v>
      </c>
      <c r="K24">
        <v>1.06</v>
      </c>
      <c r="L24" t="s">
        <v>60</v>
      </c>
    </row>
    <row r="25" spans="1:12" x14ac:dyDescent="0.25">
      <c r="A25" t="s">
        <v>353</v>
      </c>
      <c r="B25" t="s">
        <v>339</v>
      </c>
      <c r="C25" t="s">
        <v>349</v>
      </c>
      <c r="D25">
        <v>0.69499999999999995</v>
      </c>
      <c r="E25">
        <v>1.7</v>
      </c>
      <c r="F25">
        <v>2.15</v>
      </c>
      <c r="G25">
        <v>2.84</v>
      </c>
      <c r="H25">
        <v>3.38</v>
      </c>
      <c r="I25">
        <v>3.96</v>
      </c>
      <c r="J25">
        <v>4.22</v>
      </c>
      <c r="K25">
        <v>4.62</v>
      </c>
      <c r="L25" t="s">
        <v>60</v>
      </c>
    </row>
    <row r="26" spans="1:12" x14ac:dyDescent="0.25">
      <c r="A26" t="s">
        <v>353</v>
      </c>
      <c r="B26" t="s">
        <v>339</v>
      </c>
      <c r="C26" t="s">
        <v>350</v>
      </c>
      <c r="D26">
        <v>2.99</v>
      </c>
      <c r="E26">
        <v>2.92</v>
      </c>
      <c r="F26">
        <v>2.79</v>
      </c>
      <c r="G26">
        <v>2.73</v>
      </c>
      <c r="H26">
        <v>2.3199999999999998</v>
      </c>
      <c r="I26">
        <v>1.88</v>
      </c>
      <c r="J26">
        <v>1.49</v>
      </c>
      <c r="K26">
        <v>1.1200000000000001</v>
      </c>
      <c r="L26" t="s">
        <v>60</v>
      </c>
    </row>
    <row r="27" spans="1:12" x14ac:dyDescent="0.25">
      <c r="A27" t="s">
        <v>353</v>
      </c>
      <c r="B27" t="s">
        <v>339</v>
      </c>
      <c r="C27" t="s">
        <v>351</v>
      </c>
      <c r="D27">
        <v>1.2800000000000001E-2</v>
      </c>
      <c r="E27">
        <v>4.8899999999999999E-2</v>
      </c>
      <c r="F27">
        <v>7.7600000000000002E-2</v>
      </c>
      <c r="G27">
        <v>0.14099999999999999</v>
      </c>
      <c r="H27">
        <v>0.184</v>
      </c>
      <c r="I27">
        <v>0.25600000000000001</v>
      </c>
      <c r="J27">
        <v>0.35799999999999998</v>
      </c>
      <c r="K27">
        <v>0.42</v>
      </c>
      <c r="L27" t="s">
        <v>60</v>
      </c>
    </row>
    <row r="28" spans="1:12" x14ac:dyDescent="0.25">
      <c r="A28" t="s">
        <v>353</v>
      </c>
      <c r="B28" t="s">
        <v>339</v>
      </c>
      <c r="C28" t="s">
        <v>352</v>
      </c>
      <c r="D28">
        <v>6.7400000000000002E-2</v>
      </c>
      <c r="E28">
        <v>6.7400000000000002E-2</v>
      </c>
      <c r="F28">
        <v>6.7400000000000002E-2</v>
      </c>
      <c r="G28">
        <v>6.7299999999999999E-2</v>
      </c>
      <c r="H28">
        <v>6.7299999999999999E-2</v>
      </c>
      <c r="I28">
        <v>6.7299999999999999E-2</v>
      </c>
      <c r="J28">
        <v>6.7400000000000002E-2</v>
      </c>
      <c r="K28">
        <v>6.7400000000000002E-2</v>
      </c>
      <c r="L28" t="s">
        <v>60</v>
      </c>
    </row>
  </sheetData>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0218D-7380-49E2-95A6-35119F0F0E11}">
  <dimension ref="A1:L36"/>
  <sheetViews>
    <sheetView topLeftCell="B1" workbookViewId="0">
      <selection activeCell="K32" sqref="K32"/>
    </sheetView>
  </sheetViews>
  <sheetFormatPr defaultRowHeight="15" x14ac:dyDescent="0.25"/>
  <cols>
    <col min="1" max="1" width="42.140625" bestFit="1" customWidth="1"/>
    <col min="3" max="3" width="16.140625" bestFit="1" customWidth="1"/>
  </cols>
  <sheetData>
    <row r="1" spans="1:12" x14ac:dyDescent="0.25">
      <c r="A1" t="s">
        <v>334</v>
      </c>
      <c r="B1" t="s">
        <v>335</v>
      </c>
      <c r="C1" t="s">
        <v>373</v>
      </c>
      <c r="D1">
        <v>2015</v>
      </c>
      <c r="E1">
        <v>2020</v>
      </c>
      <c r="F1">
        <v>2025</v>
      </c>
      <c r="G1">
        <v>2030</v>
      </c>
      <c r="H1">
        <v>2035</v>
      </c>
      <c r="I1">
        <v>2040</v>
      </c>
      <c r="J1">
        <v>2045</v>
      </c>
      <c r="K1">
        <v>2050</v>
      </c>
      <c r="L1" t="s">
        <v>337</v>
      </c>
    </row>
    <row r="2" spans="1:12" x14ac:dyDescent="0.25">
      <c r="A2" t="s">
        <v>338</v>
      </c>
      <c r="B2" t="s">
        <v>339</v>
      </c>
      <c r="C2" t="s">
        <v>425</v>
      </c>
      <c r="D2">
        <v>-89.4</v>
      </c>
      <c r="E2">
        <v>-92.6</v>
      </c>
      <c r="F2">
        <v>-96.8</v>
      </c>
      <c r="G2">
        <v>-97</v>
      </c>
      <c r="H2">
        <v>-96.4</v>
      </c>
      <c r="I2">
        <v>-125</v>
      </c>
      <c r="J2">
        <v>-179</v>
      </c>
      <c r="K2">
        <v>-229</v>
      </c>
      <c r="L2" t="s">
        <v>114</v>
      </c>
    </row>
    <row r="3" spans="1:12" x14ac:dyDescent="0.25">
      <c r="A3" t="s">
        <v>338</v>
      </c>
      <c r="B3" t="s">
        <v>339</v>
      </c>
      <c r="C3" t="s">
        <v>374</v>
      </c>
      <c r="D3">
        <v>58.1</v>
      </c>
      <c r="E3">
        <v>56.7</v>
      </c>
      <c r="F3">
        <v>57.6</v>
      </c>
      <c r="G3">
        <v>58.7</v>
      </c>
      <c r="H3">
        <v>60</v>
      </c>
      <c r="I3">
        <v>61</v>
      </c>
      <c r="J3">
        <v>60.5</v>
      </c>
      <c r="K3">
        <v>62.3</v>
      </c>
      <c r="L3" t="s">
        <v>114</v>
      </c>
    </row>
    <row r="4" spans="1:12" x14ac:dyDescent="0.25">
      <c r="A4" t="s">
        <v>338</v>
      </c>
      <c r="B4" t="s">
        <v>339</v>
      </c>
      <c r="C4" t="s">
        <v>380</v>
      </c>
      <c r="D4">
        <v>62.1</v>
      </c>
      <c r="E4">
        <v>65</v>
      </c>
      <c r="F4">
        <v>65.5</v>
      </c>
      <c r="G4">
        <v>66.3</v>
      </c>
      <c r="H4">
        <v>67.7</v>
      </c>
      <c r="I4">
        <v>83.4</v>
      </c>
      <c r="J4">
        <v>110</v>
      </c>
      <c r="K4">
        <v>136</v>
      </c>
      <c r="L4" t="s">
        <v>114</v>
      </c>
    </row>
    <row r="5" spans="1:12" x14ac:dyDescent="0.25">
      <c r="A5" t="s">
        <v>338</v>
      </c>
      <c r="B5" t="s">
        <v>339</v>
      </c>
      <c r="C5" t="s">
        <v>375</v>
      </c>
      <c r="D5">
        <v>85.6</v>
      </c>
      <c r="E5">
        <v>81.400000000000006</v>
      </c>
      <c r="F5">
        <v>79.3</v>
      </c>
      <c r="G5">
        <v>76</v>
      </c>
      <c r="H5">
        <v>71.2</v>
      </c>
      <c r="I5">
        <v>67.900000000000006</v>
      </c>
      <c r="J5">
        <v>65.400000000000006</v>
      </c>
      <c r="K5">
        <v>63.9</v>
      </c>
      <c r="L5" t="s">
        <v>114</v>
      </c>
    </row>
    <row r="6" spans="1:12" x14ac:dyDescent="0.25">
      <c r="A6" t="s">
        <v>338</v>
      </c>
      <c r="B6" t="s">
        <v>339</v>
      </c>
      <c r="C6" t="s">
        <v>377</v>
      </c>
      <c r="D6">
        <v>108</v>
      </c>
      <c r="E6">
        <v>113</v>
      </c>
      <c r="F6">
        <v>116</v>
      </c>
      <c r="G6">
        <v>116</v>
      </c>
      <c r="H6">
        <v>115</v>
      </c>
      <c r="I6">
        <v>121</v>
      </c>
      <c r="J6">
        <v>126</v>
      </c>
      <c r="K6">
        <v>130</v>
      </c>
      <c r="L6" t="s">
        <v>114</v>
      </c>
    </row>
    <row r="7" spans="1:12" x14ac:dyDescent="0.25">
      <c r="A7" t="s">
        <v>338</v>
      </c>
      <c r="B7" t="s">
        <v>339</v>
      </c>
      <c r="C7" t="s">
        <v>378</v>
      </c>
      <c r="D7">
        <v>150</v>
      </c>
      <c r="E7">
        <v>157</v>
      </c>
      <c r="F7">
        <v>161</v>
      </c>
      <c r="G7">
        <v>159</v>
      </c>
      <c r="H7">
        <v>146</v>
      </c>
      <c r="I7">
        <v>142</v>
      </c>
      <c r="J7">
        <v>139</v>
      </c>
      <c r="K7">
        <v>136</v>
      </c>
      <c r="L7" t="s">
        <v>114</v>
      </c>
    </row>
    <row r="8" spans="1:12" x14ac:dyDescent="0.25">
      <c r="A8" t="s">
        <v>338</v>
      </c>
      <c r="B8" t="s">
        <v>339</v>
      </c>
      <c r="C8" t="s">
        <v>376</v>
      </c>
      <c r="D8">
        <v>220</v>
      </c>
      <c r="E8">
        <v>238</v>
      </c>
      <c r="F8">
        <v>253</v>
      </c>
      <c r="G8">
        <v>268</v>
      </c>
      <c r="H8">
        <v>281</v>
      </c>
      <c r="I8">
        <v>295</v>
      </c>
      <c r="J8">
        <v>309</v>
      </c>
      <c r="K8">
        <v>320</v>
      </c>
      <c r="L8" t="s">
        <v>114</v>
      </c>
    </row>
    <row r="9" spans="1:12" x14ac:dyDescent="0.25">
      <c r="A9" t="s">
        <v>338</v>
      </c>
      <c r="B9" t="s">
        <v>339</v>
      </c>
      <c r="C9" t="s">
        <v>379</v>
      </c>
      <c r="D9">
        <v>280</v>
      </c>
      <c r="E9">
        <v>282</v>
      </c>
      <c r="F9">
        <v>258</v>
      </c>
      <c r="G9">
        <v>209</v>
      </c>
      <c r="H9">
        <v>174</v>
      </c>
      <c r="I9">
        <v>150</v>
      </c>
      <c r="J9">
        <v>146</v>
      </c>
      <c r="K9">
        <v>147</v>
      </c>
      <c r="L9" t="s">
        <v>114</v>
      </c>
    </row>
    <row r="10" spans="1:12" x14ac:dyDescent="0.25">
      <c r="A10" t="s">
        <v>338</v>
      </c>
      <c r="B10" t="s">
        <v>339</v>
      </c>
      <c r="C10" t="s">
        <v>381</v>
      </c>
      <c r="D10">
        <v>542</v>
      </c>
      <c r="E10">
        <v>472</v>
      </c>
      <c r="F10">
        <v>475</v>
      </c>
      <c r="G10">
        <v>480</v>
      </c>
      <c r="H10">
        <v>482</v>
      </c>
      <c r="I10">
        <v>480</v>
      </c>
      <c r="J10">
        <v>466</v>
      </c>
      <c r="K10">
        <v>442</v>
      </c>
      <c r="L10" t="s">
        <v>114</v>
      </c>
    </row>
    <row r="11" spans="1:12" x14ac:dyDescent="0.25">
      <c r="A11" t="s">
        <v>353</v>
      </c>
      <c r="B11" t="s">
        <v>339</v>
      </c>
      <c r="C11" t="s">
        <v>425</v>
      </c>
      <c r="D11">
        <v>-89.4</v>
      </c>
      <c r="E11">
        <v>-90.1</v>
      </c>
      <c r="F11">
        <v>-90.8</v>
      </c>
      <c r="G11">
        <v>-90.5</v>
      </c>
      <c r="H11">
        <v>-89.8</v>
      </c>
      <c r="I11">
        <v>-124</v>
      </c>
      <c r="J11">
        <v>-176</v>
      </c>
      <c r="K11">
        <v>-224</v>
      </c>
      <c r="L11" t="s">
        <v>114</v>
      </c>
    </row>
    <row r="12" spans="1:12" x14ac:dyDescent="0.25">
      <c r="A12" t="s">
        <v>353</v>
      </c>
      <c r="B12" t="s">
        <v>339</v>
      </c>
      <c r="C12" t="s">
        <v>374</v>
      </c>
      <c r="D12">
        <v>58.1</v>
      </c>
      <c r="E12">
        <v>58.3</v>
      </c>
      <c r="F12">
        <v>59.7</v>
      </c>
      <c r="G12">
        <v>60.6</v>
      </c>
      <c r="H12">
        <v>61.3</v>
      </c>
      <c r="I12">
        <v>62.1</v>
      </c>
      <c r="J12">
        <v>61.2</v>
      </c>
      <c r="K12">
        <v>62.6</v>
      </c>
      <c r="L12" t="s">
        <v>114</v>
      </c>
    </row>
    <row r="13" spans="1:12" x14ac:dyDescent="0.25">
      <c r="A13" t="s">
        <v>353</v>
      </c>
      <c r="B13" t="s">
        <v>339</v>
      </c>
      <c r="C13" t="s">
        <v>380</v>
      </c>
      <c r="D13">
        <v>62.1</v>
      </c>
      <c r="E13">
        <v>64.2</v>
      </c>
      <c r="F13">
        <v>63.4</v>
      </c>
      <c r="G13">
        <v>64</v>
      </c>
      <c r="H13">
        <v>66.2</v>
      </c>
      <c r="I13">
        <v>85.5</v>
      </c>
      <c r="J13">
        <v>113</v>
      </c>
      <c r="K13">
        <v>140</v>
      </c>
      <c r="L13" t="s">
        <v>114</v>
      </c>
    </row>
    <row r="14" spans="1:12" x14ac:dyDescent="0.25">
      <c r="A14" t="s">
        <v>353</v>
      </c>
      <c r="B14" t="s">
        <v>339</v>
      </c>
      <c r="C14" t="s">
        <v>375</v>
      </c>
      <c r="D14">
        <v>85.6</v>
      </c>
      <c r="E14">
        <v>85.2</v>
      </c>
      <c r="F14">
        <v>84.8</v>
      </c>
      <c r="G14">
        <v>81.3</v>
      </c>
      <c r="H14">
        <v>75</v>
      </c>
      <c r="I14">
        <v>70.599999999999994</v>
      </c>
      <c r="J14">
        <v>67.3</v>
      </c>
      <c r="K14">
        <v>65.099999999999994</v>
      </c>
      <c r="L14" t="s">
        <v>114</v>
      </c>
    </row>
    <row r="15" spans="1:12" x14ac:dyDescent="0.25">
      <c r="A15" t="s">
        <v>353</v>
      </c>
      <c r="B15" t="s">
        <v>339</v>
      </c>
      <c r="C15" t="s">
        <v>377</v>
      </c>
      <c r="D15">
        <v>108</v>
      </c>
      <c r="E15">
        <v>113</v>
      </c>
      <c r="F15">
        <v>116</v>
      </c>
      <c r="G15">
        <v>116</v>
      </c>
      <c r="H15">
        <v>116</v>
      </c>
      <c r="I15">
        <v>119</v>
      </c>
      <c r="J15">
        <v>118</v>
      </c>
      <c r="K15">
        <v>117</v>
      </c>
      <c r="L15" t="s">
        <v>114</v>
      </c>
    </row>
    <row r="16" spans="1:12" x14ac:dyDescent="0.25">
      <c r="A16" t="s">
        <v>353</v>
      </c>
      <c r="B16" t="s">
        <v>339</v>
      </c>
      <c r="C16" t="s">
        <v>378</v>
      </c>
      <c r="D16">
        <v>150</v>
      </c>
      <c r="E16">
        <v>157</v>
      </c>
      <c r="F16">
        <v>161</v>
      </c>
      <c r="G16">
        <v>155</v>
      </c>
      <c r="H16">
        <v>141</v>
      </c>
      <c r="I16">
        <v>139</v>
      </c>
      <c r="J16">
        <v>137</v>
      </c>
      <c r="K16">
        <v>135</v>
      </c>
      <c r="L16" t="s">
        <v>114</v>
      </c>
    </row>
    <row r="17" spans="1:12" x14ac:dyDescent="0.25">
      <c r="A17" t="s">
        <v>353</v>
      </c>
      <c r="B17" t="s">
        <v>339</v>
      </c>
      <c r="C17" t="s">
        <v>376</v>
      </c>
      <c r="D17">
        <v>220</v>
      </c>
      <c r="E17">
        <v>234</v>
      </c>
      <c r="F17">
        <v>248</v>
      </c>
      <c r="G17">
        <v>262</v>
      </c>
      <c r="H17">
        <v>274</v>
      </c>
      <c r="I17">
        <v>287</v>
      </c>
      <c r="J17">
        <v>300</v>
      </c>
      <c r="K17">
        <v>310</v>
      </c>
      <c r="L17" t="s">
        <v>114</v>
      </c>
    </row>
    <row r="18" spans="1:12" x14ac:dyDescent="0.25">
      <c r="A18" t="s">
        <v>353</v>
      </c>
      <c r="B18" t="s">
        <v>339</v>
      </c>
      <c r="C18" t="s">
        <v>379</v>
      </c>
      <c r="D18">
        <v>280</v>
      </c>
      <c r="E18">
        <v>268</v>
      </c>
      <c r="F18">
        <v>231</v>
      </c>
      <c r="G18">
        <v>190</v>
      </c>
      <c r="H18">
        <v>164</v>
      </c>
      <c r="I18">
        <v>152</v>
      </c>
      <c r="J18">
        <v>148</v>
      </c>
      <c r="K18">
        <v>149</v>
      </c>
      <c r="L18" t="s">
        <v>114</v>
      </c>
    </row>
    <row r="19" spans="1:12" x14ac:dyDescent="0.25">
      <c r="A19" t="s">
        <v>353</v>
      </c>
      <c r="B19" t="s">
        <v>339</v>
      </c>
      <c r="C19" t="s">
        <v>381</v>
      </c>
      <c r="D19">
        <v>542</v>
      </c>
      <c r="E19">
        <v>399</v>
      </c>
      <c r="F19">
        <v>404</v>
      </c>
      <c r="G19">
        <v>377</v>
      </c>
      <c r="H19">
        <v>379</v>
      </c>
      <c r="I19">
        <v>392</v>
      </c>
      <c r="J19">
        <v>405</v>
      </c>
      <c r="K19">
        <v>413</v>
      </c>
      <c r="L19" t="s">
        <v>114</v>
      </c>
    </row>
    <row r="22" spans="1:12" x14ac:dyDescent="0.25">
      <c r="A22" t="s">
        <v>355</v>
      </c>
      <c r="B22">
        <v>2015</v>
      </c>
      <c r="C22">
        <v>2020</v>
      </c>
      <c r="D22">
        <v>2025</v>
      </c>
      <c r="E22">
        <v>2030</v>
      </c>
      <c r="F22">
        <v>2035</v>
      </c>
      <c r="G22">
        <v>2040</v>
      </c>
      <c r="H22">
        <v>2045</v>
      </c>
      <c r="I22">
        <v>2050</v>
      </c>
    </row>
    <row r="23" spans="1:12" x14ac:dyDescent="0.25">
      <c r="A23" s="10" t="s">
        <v>354</v>
      </c>
      <c r="B23" s="10">
        <v>0</v>
      </c>
      <c r="C23" s="10">
        <v>0</v>
      </c>
      <c r="D23" s="10">
        <v>0</v>
      </c>
      <c r="E23" s="10">
        <v>1E-3</v>
      </c>
      <c r="F23" s="10">
        <v>1E-3</v>
      </c>
      <c r="G23" s="10">
        <v>1E-3</v>
      </c>
      <c r="H23" s="10">
        <v>2E-3</v>
      </c>
      <c r="I23" s="10">
        <v>4.0000000000000001E-3</v>
      </c>
    </row>
    <row r="24" spans="1:12" x14ac:dyDescent="0.25">
      <c r="A24" s="10" t="s">
        <v>340</v>
      </c>
      <c r="B24" s="10">
        <v>0</v>
      </c>
      <c r="C24" s="10">
        <v>2E-3</v>
      </c>
      <c r="D24" s="10">
        <v>-2.1999999999999999E-2</v>
      </c>
      <c r="E24" s="10">
        <v>-0.03</v>
      </c>
      <c r="F24" s="10">
        <v>-3.9E-2</v>
      </c>
      <c r="G24" s="10">
        <v>-4.1000000000000002E-2</v>
      </c>
      <c r="H24" s="10">
        <v>-0.05</v>
      </c>
      <c r="I24" s="10">
        <v>-5.8999999999999997E-2</v>
      </c>
    </row>
    <row r="25" spans="1:12" x14ac:dyDescent="0.25">
      <c r="A25" s="10" t="s">
        <v>341</v>
      </c>
      <c r="B25" s="10">
        <v>0</v>
      </c>
      <c r="C25" s="10">
        <v>-1.1499999999999999</v>
      </c>
      <c r="D25" s="10">
        <v>-1.06</v>
      </c>
      <c r="E25" s="10">
        <v>-1.51</v>
      </c>
      <c r="F25" s="10">
        <v>-1.51</v>
      </c>
      <c r="G25" s="10">
        <v>-1.31</v>
      </c>
      <c r="H25" s="10">
        <v>-0.91</v>
      </c>
      <c r="I25" s="10">
        <v>-0.43</v>
      </c>
    </row>
    <row r="26" spans="1:12" x14ac:dyDescent="0.25">
      <c r="A26" s="10" t="s">
        <v>342</v>
      </c>
      <c r="B26" s="10">
        <v>0</v>
      </c>
      <c r="C26" s="10">
        <v>0.47</v>
      </c>
      <c r="D26" s="10">
        <v>0.37</v>
      </c>
      <c r="E26" s="10">
        <v>0.46</v>
      </c>
      <c r="F26" s="10">
        <v>0.48</v>
      </c>
      <c r="G26" s="10">
        <v>0.48</v>
      </c>
      <c r="H26" s="10">
        <v>0.3</v>
      </c>
      <c r="I26" s="10">
        <v>0.3</v>
      </c>
    </row>
    <row r="27" spans="1:12" x14ac:dyDescent="0.25">
      <c r="A27" s="10" t="s">
        <v>343</v>
      </c>
      <c r="B27" s="10">
        <v>0</v>
      </c>
      <c r="C27" s="10">
        <v>0</v>
      </c>
      <c r="D27" s="10">
        <v>0</v>
      </c>
      <c r="E27" s="10">
        <v>0</v>
      </c>
      <c r="F27" s="10">
        <v>0</v>
      </c>
      <c r="G27" s="10">
        <v>-0.03</v>
      </c>
      <c r="H27" s="10">
        <v>-0.01</v>
      </c>
      <c r="I27" s="10">
        <v>0</v>
      </c>
    </row>
    <row r="28" spans="1:12" x14ac:dyDescent="0.25">
      <c r="A28" s="10" t="s">
        <v>344</v>
      </c>
      <c r="B28" s="10">
        <v>0</v>
      </c>
      <c r="C28" s="10">
        <v>0</v>
      </c>
      <c r="D28" s="10">
        <v>0</v>
      </c>
      <c r="E28" s="10">
        <v>2E-3</v>
      </c>
      <c r="F28" s="10">
        <v>3.0000000000000001E-3</v>
      </c>
      <c r="G28" s="10">
        <v>4.0000000000000001E-3</v>
      </c>
      <c r="H28" s="10">
        <v>4.0000000000000001E-3</v>
      </c>
      <c r="I28" s="10">
        <v>4.0000000000000001E-3</v>
      </c>
    </row>
    <row r="29" spans="1:12" x14ac:dyDescent="0.25">
      <c r="A29" s="10" t="s">
        <v>345</v>
      </c>
      <c r="B29" s="10">
        <v>0</v>
      </c>
      <c r="C29" s="10">
        <v>2E-3</v>
      </c>
      <c r="D29" s="10">
        <v>2E-3</v>
      </c>
      <c r="E29" s="10">
        <v>1E-3</v>
      </c>
      <c r="F29" s="10">
        <v>1E-3</v>
      </c>
      <c r="G29" s="10">
        <v>2E-3</v>
      </c>
      <c r="H29" s="10">
        <v>2E-3</v>
      </c>
      <c r="I29" s="10">
        <v>2E-3</v>
      </c>
    </row>
    <row r="30" spans="1:12" x14ac:dyDescent="0.25">
      <c r="A30" s="10" t="s">
        <v>346</v>
      </c>
      <c r="B30" s="10">
        <v>0</v>
      </c>
      <c r="C30" s="10">
        <v>7.3999999999999996E-2</v>
      </c>
      <c r="D30" s="10">
        <v>7.1999999999999995E-2</v>
      </c>
      <c r="E30" s="10">
        <v>0.22</v>
      </c>
      <c r="F30" s="10">
        <v>0.23</v>
      </c>
      <c r="G30" s="10">
        <v>0.18</v>
      </c>
      <c r="H30" s="10">
        <v>0.16</v>
      </c>
      <c r="I30" s="10">
        <v>0.13</v>
      </c>
    </row>
    <row r="31" spans="1:12" x14ac:dyDescent="0.25">
      <c r="A31" s="10" t="s">
        <v>347</v>
      </c>
      <c r="B31" s="10">
        <v>0</v>
      </c>
      <c r="C31" s="10">
        <v>0</v>
      </c>
      <c r="D31" s="10">
        <v>-2E-3</v>
      </c>
      <c r="E31" s="10">
        <v>-1.2E-2</v>
      </c>
      <c r="F31" s="10">
        <v>-1.2999999999999999E-2</v>
      </c>
      <c r="G31" s="10">
        <v>1E-3</v>
      </c>
      <c r="H31" s="10">
        <v>4.0000000000000001E-3</v>
      </c>
      <c r="I31" s="10">
        <v>6.0000000000000001E-3</v>
      </c>
    </row>
    <row r="32" spans="1:12" x14ac:dyDescent="0.25">
      <c r="A32" s="10" t="s">
        <v>348</v>
      </c>
      <c r="B32" s="10">
        <v>0</v>
      </c>
      <c r="C32" s="10">
        <v>0</v>
      </c>
      <c r="D32" s="10">
        <v>0.113</v>
      </c>
      <c r="E32" s="10">
        <v>0.222</v>
      </c>
      <c r="F32" s="10">
        <v>0.45700000000000002</v>
      </c>
      <c r="G32" s="10">
        <v>0.39700000000000002</v>
      </c>
      <c r="H32" s="10">
        <v>0.39300000000000002</v>
      </c>
      <c r="I32" s="10">
        <v>0.33500000000000002</v>
      </c>
    </row>
    <row r="33" spans="1:9" x14ac:dyDescent="0.25">
      <c r="A33" s="10" t="s">
        <v>349</v>
      </c>
      <c r="B33" s="10">
        <v>0</v>
      </c>
      <c r="C33" s="10">
        <v>0.44</v>
      </c>
      <c r="D33" s="10">
        <v>0.39</v>
      </c>
      <c r="E33" s="10">
        <v>0.49</v>
      </c>
      <c r="F33" s="10">
        <v>0.37</v>
      </c>
      <c r="G33" s="10">
        <v>0.28999999999999998</v>
      </c>
      <c r="H33" s="10">
        <v>0.22</v>
      </c>
      <c r="I33" s="10">
        <v>0</v>
      </c>
    </row>
    <row r="34" spans="1:9" x14ac:dyDescent="0.25">
      <c r="A34" s="10" t="s">
        <v>350</v>
      </c>
      <c r="B34" s="10">
        <v>0</v>
      </c>
      <c r="C34" s="10">
        <v>0</v>
      </c>
      <c r="D34" s="10">
        <v>0</v>
      </c>
      <c r="E34" s="10">
        <v>0.02</v>
      </c>
      <c r="F34" s="10">
        <v>0.01</v>
      </c>
      <c r="G34" s="10">
        <v>-0.01</v>
      </c>
      <c r="H34" s="10">
        <v>-0.01</v>
      </c>
      <c r="I34" s="10">
        <v>0.06</v>
      </c>
    </row>
    <row r="35" spans="1:9" x14ac:dyDescent="0.25">
      <c r="A35" s="10" t="s">
        <v>351</v>
      </c>
      <c r="B35" s="10">
        <v>0</v>
      </c>
      <c r="C35" s="10">
        <v>3.0000000000000001E-3</v>
      </c>
      <c r="D35" s="10">
        <v>2E-3</v>
      </c>
      <c r="E35" s="10">
        <v>1.6E-2</v>
      </c>
      <c r="F35" s="10">
        <v>7.0000000000000001E-3</v>
      </c>
      <c r="G35" s="10">
        <v>1.7999999999999999E-2</v>
      </c>
      <c r="H35" s="10">
        <v>2.4E-2</v>
      </c>
      <c r="I35" s="10">
        <v>2.4E-2</v>
      </c>
    </row>
    <row r="36" spans="1:9" x14ac:dyDescent="0.25">
      <c r="A36" s="10" t="s">
        <v>352</v>
      </c>
      <c r="B36" s="10">
        <v>0</v>
      </c>
      <c r="C36" s="10">
        <v>0</v>
      </c>
      <c r="D36" s="10">
        <v>0</v>
      </c>
      <c r="E36" s="10">
        <v>0</v>
      </c>
      <c r="F36" s="10">
        <v>0</v>
      </c>
      <c r="G36" s="10">
        <v>0</v>
      </c>
      <c r="H36" s="10">
        <v>0</v>
      </c>
      <c r="I36" s="10">
        <v>0</v>
      </c>
    </row>
  </sheetData>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A804D-AD0A-49A4-BAAA-4497746903DD}">
  <dimension ref="A1:B7"/>
  <sheetViews>
    <sheetView zoomScale="80" zoomScaleNormal="80" workbookViewId="0">
      <selection activeCell="N17" sqref="N17"/>
    </sheetView>
  </sheetViews>
  <sheetFormatPr defaultRowHeight="15" x14ac:dyDescent="0.25"/>
  <sheetData>
    <row r="1" spans="1:2" x14ac:dyDescent="0.25">
      <c r="A1" t="s">
        <v>355</v>
      </c>
      <c r="B1" t="s">
        <v>356</v>
      </c>
    </row>
    <row r="2" spans="1:2" x14ac:dyDescent="0.25">
      <c r="A2">
        <v>2025</v>
      </c>
      <c r="B2">
        <v>100</v>
      </c>
    </row>
    <row r="3" spans="1:2" x14ac:dyDescent="0.25">
      <c r="A3">
        <v>2030</v>
      </c>
      <c r="B3">
        <v>128</v>
      </c>
    </row>
    <row r="4" spans="1:2" x14ac:dyDescent="0.25">
      <c r="A4">
        <v>2035</v>
      </c>
      <c r="B4">
        <v>163</v>
      </c>
    </row>
    <row r="5" spans="1:2" x14ac:dyDescent="0.25">
      <c r="A5">
        <v>2040</v>
      </c>
      <c r="B5">
        <v>208</v>
      </c>
    </row>
    <row r="6" spans="1:2" x14ac:dyDescent="0.25">
      <c r="A6">
        <v>2045</v>
      </c>
      <c r="B6">
        <v>265</v>
      </c>
    </row>
    <row r="7" spans="1:2" x14ac:dyDescent="0.25">
      <c r="A7">
        <v>2050</v>
      </c>
      <c r="B7">
        <v>339</v>
      </c>
    </row>
  </sheetData>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5532C-FEB6-40C3-BA67-9F5FAE23BF6C}">
  <dimension ref="A1:K3"/>
  <sheetViews>
    <sheetView workbookViewId="0">
      <selection activeCell="L2" sqref="L2"/>
    </sheetView>
  </sheetViews>
  <sheetFormatPr defaultRowHeight="15" x14ac:dyDescent="0.25"/>
  <cols>
    <col min="1" max="1" width="51.7109375" bestFit="1" customWidth="1"/>
  </cols>
  <sheetData>
    <row r="1" spans="1:11" x14ac:dyDescent="0.25">
      <c r="A1" t="s">
        <v>334</v>
      </c>
      <c r="B1" t="s">
        <v>335</v>
      </c>
      <c r="C1">
        <v>2015</v>
      </c>
      <c r="D1">
        <v>2020</v>
      </c>
      <c r="E1">
        <v>2025</v>
      </c>
      <c r="F1">
        <v>2030</v>
      </c>
      <c r="G1">
        <v>2035</v>
      </c>
      <c r="H1">
        <v>2040</v>
      </c>
      <c r="I1">
        <v>2045</v>
      </c>
      <c r="J1">
        <v>2050</v>
      </c>
      <c r="K1" t="s">
        <v>337</v>
      </c>
    </row>
    <row r="2" spans="1:11" x14ac:dyDescent="0.25">
      <c r="A2" t="s">
        <v>353</v>
      </c>
      <c r="B2" t="s">
        <v>339</v>
      </c>
      <c r="C2">
        <v>1420</v>
      </c>
      <c r="D2">
        <v>1280</v>
      </c>
      <c r="E2">
        <v>1270</v>
      </c>
      <c r="F2">
        <v>1200</v>
      </c>
      <c r="G2">
        <v>1180</v>
      </c>
      <c r="H2">
        <v>1170</v>
      </c>
      <c r="I2">
        <v>1160</v>
      </c>
      <c r="J2">
        <v>1150</v>
      </c>
      <c r="K2" t="s">
        <v>114</v>
      </c>
    </row>
    <row r="3" spans="1:11" x14ac:dyDescent="0.25">
      <c r="A3" t="s">
        <v>507</v>
      </c>
      <c r="B3" t="s">
        <v>339</v>
      </c>
      <c r="C3">
        <v>1420</v>
      </c>
      <c r="D3">
        <v>1280</v>
      </c>
      <c r="E3">
        <v>1230</v>
      </c>
      <c r="F3">
        <v>1140</v>
      </c>
      <c r="G3">
        <v>1050</v>
      </c>
      <c r="H3">
        <v>906</v>
      </c>
      <c r="I3">
        <v>789</v>
      </c>
      <c r="J3">
        <v>685</v>
      </c>
      <c r="K3" t="s">
        <v>114</v>
      </c>
    </row>
  </sheetData>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5D755-061F-4B29-A561-683DF5536056}">
  <dimension ref="A1:L31"/>
  <sheetViews>
    <sheetView workbookViewId="0">
      <selection activeCell="E4" sqref="E4"/>
    </sheetView>
  </sheetViews>
  <sheetFormatPr defaultRowHeight="15" x14ac:dyDescent="0.25"/>
  <cols>
    <col min="1" max="1" width="17.5703125" customWidth="1"/>
    <col min="2" max="2" width="15" customWidth="1"/>
    <col min="3" max="3" width="15.5703125" bestFit="1" customWidth="1"/>
  </cols>
  <sheetData>
    <row r="1" spans="1:12" x14ac:dyDescent="0.25">
      <c r="B1" t="s">
        <v>508</v>
      </c>
    </row>
    <row r="2" spans="1:12" x14ac:dyDescent="0.25">
      <c r="C2" t="s">
        <v>373</v>
      </c>
      <c r="D2">
        <v>2015</v>
      </c>
      <c r="E2">
        <v>2020</v>
      </c>
      <c r="F2">
        <v>2025</v>
      </c>
      <c r="G2">
        <v>2030</v>
      </c>
      <c r="H2">
        <v>2035</v>
      </c>
      <c r="I2">
        <v>2040</v>
      </c>
      <c r="J2">
        <v>2045</v>
      </c>
      <c r="K2">
        <v>2050</v>
      </c>
      <c r="L2" t="s">
        <v>337</v>
      </c>
    </row>
    <row r="3" spans="1:12" x14ac:dyDescent="0.25">
      <c r="C3" t="s">
        <v>425</v>
      </c>
      <c r="D3" s="10">
        <v>0</v>
      </c>
      <c r="E3" s="10">
        <v>0</v>
      </c>
      <c r="F3" s="10">
        <v>-3.5</v>
      </c>
      <c r="G3" s="10">
        <v>-6.3</v>
      </c>
      <c r="H3" s="10">
        <v>-17.2</v>
      </c>
      <c r="I3" s="10">
        <v>-116</v>
      </c>
      <c r="J3" s="10">
        <v>-139</v>
      </c>
      <c r="K3" s="10">
        <v>-159</v>
      </c>
      <c r="L3" t="s">
        <v>114</v>
      </c>
    </row>
    <row r="4" spans="1:12" x14ac:dyDescent="0.25">
      <c r="C4" t="s">
        <v>443</v>
      </c>
      <c r="D4" s="10">
        <v>0</v>
      </c>
      <c r="E4" s="10">
        <v>0</v>
      </c>
      <c r="F4" s="10">
        <v>-1</v>
      </c>
      <c r="G4" s="10">
        <v>-1.3</v>
      </c>
      <c r="H4" s="10">
        <v>-2</v>
      </c>
      <c r="I4" s="10">
        <v>-3</v>
      </c>
      <c r="J4" s="10">
        <v>-5.8</v>
      </c>
      <c r="K4" s="10">
        <v>-8.1999999999999993</v>
      </c>
      <c r="L4" t="s">
        <v>114</v>
      </c>
    </row>
    <row r="5" spans="1:12" x14ac:dyDescent="0.25">
      <c r="C5" t="s">
        <v>381</v>
      </c>
      <c r="D5" s="10">
        <v>0</v>
      </c>
      <c r="E5" s="10">
        <v>0</v>
      </c>
      <c r="F5" s="10">
        <v>-17</v>
      </c>
      <c r="G5" s="10">
        <v>-37</v>
      </c>
      <c r="H5" s="10">
        <v>-78</v>
      </c>
      <c r="I5" s="10">
        <v>-126</v>
      </c>
      <c r="J5" s="10">
        <v>-183</v>
      </c>
      <c r="K5" s="10">
        <v>-223</v>
      </c>
      <c r="L5" t="s">
        <v>114</v>
      </c>
    </row>
    <row r="6" spans="1:12" x14ac:dyDescent="0.25">
      <c r="C6" t="s">
        <v>380</v>
      </c>
      <c r="D6">
        <f t="shared" ref="D6:J6" si="0">D27-D18</f>
        <v>0</v>
      </c>
      <c r="E6">
        <f t="shared" si="0"/>
        <v>0</v>
      </c>
      <c r="F6">
        <f t="shared" si="0"/>
        <v>-1.3999999999999986</v>
      </c>
      <c r="G6">
        <f t="shared" si="0"/>
        <v>-2.7000000000000028</v>
      </c>
      <c r="H6">
        <f t="shared" si="0"/>
        <v>-2.4000000000000057</v>
      </c>
      <c r="I6">
        <f t="shared" si="0"/>
        <v>14</v>
      </c>
      <c r="J6">
        <f t="shared" si="0"/>
        <v>7</v>
      </c>
      <c r="K6">
        <f>K27-K18</f>
        <v>-5</v>
      </c>
      <c r="L6" t="s">
        <v>114</v>
      </c>
    </row>
    <row r="7" spans="1:12" x14ac:dyDescent="0.25">
      <c r="C7" t="s">
        <v>376</v>
      </c>
      <c r="D7" s="10">
        <f t="shared" ref="D7:J7" si="1">D28-D19</f>
        <v>0</v>
      </c>
      <c r="E7" s="10">
        <f t="shared" si="1"/>
        <v>0</v>
      </c>
      <c r="F7" s="10">
        <f t="shared" si="1"/>
        <v>-4</v>
      </c>
      <c r="G7" s="10">
        <f t="shared" si="1"/>
        <v>-6</v>
      </c>
      <c r="H7" s="10">
        <f t="shared" si="1"/>
        <v>-9</v>
      </c>
      <c r="I7" s="10">
        <f t="shared" si="1"/>
        <v>-12</v>
      </c>
      <c r="J7" s="10">
        <f t="shared" si="1"/>
        <v>-23</v>
      </c>
      <c r="K7" s="10">
        <f>K28-K19</f>
        <v>-34</v>
      </c>
      <c r="L7" t="s">
        <v>114</v>
      </c>
    </row>
    <row r="8" spans="1:12" x14ac:dyDescent="0.25">
      <c r="C8" t="s">
        <v>444</v>
      </c>
      <c r="D8" s="10">
        <v>0</v>
      </c>
      <c r="E8" s="10">
        <v>0</v>
      </c>
      <c r="F8" s="10">
        <v>-0.1</v>
      </c>
      <c r="G8" s="10">
        <v>-0.1</v>
      </c>
      <c r="H8" s="10">
        <v>0</v>
      </c>
      <c r="I8" s="10">
        <v>-0.3</v>
      </c>
      <c r="J8" s="10">
        <v>-2.5</v>
      </c>
      <c r="K8" s="10">
        <v>-5.7</v>
      </c>
      <c r="L8" t="s">
        <v>114</v>
      </c>
    </row>
    <row r="9" spans="1:12" x14ac:dyDescent="0.25">
      <c r="C9" t="s">
        <v>377</v>
      </c>
      <c r="D9" s="10">
        <v>0</v>
      </c>
      <c r="E9" s="10">
        <v>0</v>
      </c>
      <c r="F9" s="10">
        <v>-5</v>
      </c>
      <c r="G9" s="10">
        <v>-5</v>
      </c>
      <c r="H9" s="10">
        <v>-6</v>
      </c>
      <c r="I9" s="10">
        <v>-7</v>
      </c>
      <c r="J9" s="10">
        <v>-11</v>
      </c>
      <c r="K9" s="10">
        <v>-16</v>
      </c>
      <c r="L9" t="s">
        <v>114</v>
      </c>
    </row>
    <row r="10" spans="1:12" x14ac:dyDescent="0.25">
      <c r="C10" t="s">
        <v>378</v>
      </c>
      <c r="D10" s="10">
        <v>0</v>
      </c>
      <c r="E10" s="10">
        <v>0</v>
      </c>
      <c r="F10" s="10">
        <v>-4</v>
      </c>
      <c r="G10" s="10">
        <v>-4</v>
      </c>
      <c r="H10" s="10">
        <v>-5</v>
      </c>
      <c r="I10" s="10">
        <v>-6</v>
      </c>
      <c r="J10" s="10">
        <v>-9</v>
      </c>
      <c r="K10" s="10">
        <v>-13</v>
      </c>
      <c r="L10" t="s">
        <v>114</v>
      </c>
    </row>
    <row r="11" spans="1:12" x14ac:dyDescent="0.25">
      <c r="C11" t="s">
        <v>379</v>
      </c>
      <c r="D11" s="10">
        <v>0</v>
      </c>
      <c r="E11" s="10">
        <v>0</v>
      </c>
      <c r="F11" s="10">
        <v>-2</v>
      </c>
      <c r="G11" s="10">
        <v>-2</v>
      </c>
      <c r="H11" s="10">
        <v>-2</v>
      </c>
      <c r="I11" s="10">
        <v>-3</v>
      </c>
      <c r="J11" s="10">
        <v>-6</v>
      </c>
      <c r="K11" s="10">
        <v>-9</v>
      </c>
      <c r="L11" t="s">
        <v>114</v>
      </c>
    </row>
    <row r="13" spans="1:12" x14ac:dyDescent="0.25">
      <c r="A13" t="s">
        <v>334</v>
      </c>
      <c r="B13" t="s">
        <v>335</v>
      </c>
      <c r="C13" t="s">
        <v>373</v>
      </c>
      <c r="D13">
        <v>2015</v>
      </c>
      <c r="E13">
        <v>2020</v>
      </c>
      <c r="F13">
        <v>2025</v>
      </c>
      <c r="G13">
        <v>2030</v>
      </c>
      <c r="H13">
        <v>2035</v>
      </c>
      <c r="I13">
        <v>2040</v>
      </c>
      <c r="J13">
        <v>2045</v>
      </c>
      <c r="K13">
        <v>2050</v>
      </c>
      <c r="L13" t="s">
        <v>337</v>
      </c>
    </row>
    <row r="14" spans="1:12" x14ac:dyDescent="0.25">
      <c r="A14" t="s">
        <v>353</v>
      </c>
      <c r="B14" t="s">
        <v>339</v>
      </c>
      <c r="C14" t="s">
        <v>425</v>
      </c>
      <c r="D14">
        <v>-89.4</v>
      </c>
      <c r="E14">
        <v>-90.1</v>
      </c>
      <c r="F14">
        <v>-90.8</v>
      </c>
      <c r="G14">
        <v>-90.5</v>
      </c>
      <c r="H14">
        <v>-89.8</v>
      </c>
      <c r="I14">
        <v>-124</v>
      </c>
      <c r="J14">
        <v>-176</v>
      </c>
      <c r="K14">
        <v>-224</v>
      </c>
      <c r="L14" t="s">
        <v>114</v>
      </c>
    </row>
    <row r="15" spans="1:12" x14ac:dyDescent="0.25">
      <c r="A15" t="s">
        <v>353</v>
      </c>
      <c r="B15" t="s">
        <v>339</v>
      </c>
      <c r="C15" t="s">
        <v>374</v>
      </c>
      <c r="D15">
        <v>58.1</v>
      </c>
      <c r="E15">
        <v>58.3</v>
      </c>
      <c r="F15">
        <v>59.7</v>
      </c>
      <c r="G15">
        <v>60.6</v>
      </c>
      <c r="H15">
        <v>61.3</v>
      </c>
      <c r="I15">
        <v>62.1</v>
      </c>
      <c r="J15">
        <v>61.2</v>
      </c>
      <c r="K15">
        <v>62.6</v>
      </c>
      <c r="L15" t="s">
        <v>114</v>
      </c>
    </row>
    <row r="16" spans="1:12" x14ac:dyDescent="0.25">
      <c r="A16" t="s">
        <v>353</v>
      </c>
      <c r="B16" t="s">
        <v>339</v>
      </c>
      <c r="C16" t="s">
        <v>375</v>
      </c>
      <c r="D16">
        <v>85.6</v>
      </c>
      <c r="E16">
        <v>85.2</v>
      </c>
      <c r="F16">
        <v>84.8</v>
      </c>
      <c r="G16">
        <v>81.3</v>
      </c>
      <c r="H16">
        <v>75</v>
      </c>
      <c r="I16">
        <v>70.599999999999994</v>
      </c>
      <c r="J16">
        <v>67.3</v>
      </c>
      <c r="K16">
        <v>65.099999999999994</v>
      </c>
      <c r="L16" t="s">
        <v>114</v>
      </c>
    </row>
    <row r="17" spans="1:12" x14ac:dyDescent="0.25">
      <c r="A17" t="s">
        <v>353</v>
      </c>
      <c r="B17" t="s">
        <v>339</v>
      </c>
      <c r="C17" t="s">
        <v>381</v>
      </c>
      <c r="D17">
        <v>542</v>
      </c>
      <c r="E17">
        <v>399</v>
      </c>
      <c r="F17">
        <v>404</v>
      </c>
      <c r="G17">
        <v>377</v>
      </c>
      <c r="H17">
        <v>379</v>
      </c>
      <c r="I17">
        <v>392</v>
      </c>
      <c r="J17">
        <v>405</v>
      </c>
      <c r="K17">
        <v>413</v>
      </c>
      <c r="L17" t="s">
        <v>114</v>
      </c>
    </row>
    <row r="18" spans="1:12" x14ac:dyDescent="0.25">
      <c r="A18" t="s">
        <v>353</v>
      </c>
      <c r="B18" t="s">
        <v>339</v>
      </c>
      <c r="C18" t="s">
        <v>380</v>
      </c>
      <c r="D18">
        <v>62.1</v>
      </c>
      <c r="E18">
        <v>64.2</v>
      </c>
      <c r="F18">
        <v>63.4</v>
      </c>
      <c r="G18">
        <v>64</v>
      </c>
      <c r="H18">
        <v>66.2</v>
      </c>
      <c r="I18">
        <v>85.5</v>
      </c>
      <c r="J18">
        <v>113</v>
      </c>
      <c r="K18">
        <v>140</v>
      </c>
      <c r="L18" t="s">
        <v>114</v>
      </c>
    </row>
    <row r="19" spans="1:12" x14ac:dyDescent="0.25">
      <c r="A19" t="s">
        <v>353</v>
      </c>
      <c r="B19" t="s">
        <v>339</v>
      </c>
      <c r="C19" t="s">
        <v>376</v>
      </c>
      <c r="D19">
        <v>220</v>
      </c>
      <c r="E19">
        <v>234</v>
      </c>
      <c r="F19">
        <v>248</v>
      </c>
      <c r="G19">
        <v>262</v>
      </c>
      <c r="H19">
        <v>274</v>
      </c>
      <c r="I19">
        <v>287</v>
      </c>
      <c r="J19">
        <v>300</v>
      </c>
      <c r="K19">
        <v>310</v>
      </c>
      <c r="L19" t="s">
        <v>114</v>
      </c>
    </row>
    <row r="20" spans="1:12" x14ac:dyDescent="0.25">
      <c r="A20" t="s">
        <v>353</v>
      </c>
      <c r="B20" t="s">
        <v>339</v>
      </c>
      <c r="C20" t="s">
        <v>377</v>
      </c>
      <c r="D20">
        <v>108</v>
      </c>
      <c r="E20">
        <v>113</v>
      </c>
      <c r="F20">
        <v>116</v>
      </c>
      <c r="G20">
        <v>116</v>
      </c>
      <c r="H20">
        <v>116</v>
      </c>
      <c r="I20">
        <v>119</v>
      </c>
      <c r="J20">
        <v>118</v>
      </c>
      <c r="K20">
        <v>117</v>
      </c>
      <c r="L20" t="s">
        <v>114</v>
      </c>
    </row>
    <row r="21" spans="1:12" x14ac:dyDescent="0.25">
      <c r="A21" t="s">
        <v>353</v>
      </c>
      <c r="B21" t="s">
        <v>339</v>
      </c>
      <c r="C21" t="s">
        <v>378</v>
      </c>
      <c r="D21">
        <v>150</v>
      </c>
      <c r="E21">
        <v>157</v>
      </c>
      <c r="F21">
        <v>161</v>
      </c>
      <c r="G21">
        <v>155</v>
      </c>
      <c r="H21">
        <v>141</v>
      </c>
      <c r="I21">
        <v>139</v>
      </c>
      <c r="J21">
        <v>137</v>
      </c>
      <c r="K21">
        <v>135</v>
      </c>
      <c r="L21" t="s">
        <v>114</v>
      </c>
    </row>
    <row r="22" spans="1:12" x14ac:dyDescent="0.25">
      <c r="A22" t="s">
        <v>353</v>
      </c>
      <c r="B22" t="s">
        <v>339</v>
      </c>
      <c r="C22" t="s">
        <v>379</v>
      </c>
      <c r="D22">
        <v>280</v>
      </c>
      <c r="E22">
        <v>268</v>
      </c>
      <c r="F22">
        <v>231</v>
      </c>
      <c r="G22">
        <v>190</v>
      </c>
      <c r="H22">
        <v>164</v>
      </c>
      <c r="I22">
        <v>152</v>
      </c>
      <c r="J22">
        <v>148</v>
      </c>
      <c r="K22">
        <v>149</v>
      </c>
      <c r="L22" t="s">
        <v>114</v>
      </c>
    </row>
    <row r="23" spans="1:12" x14ac:dyDescent="0.25">
      <c r="A23" t="s">
        <v>507</v>
      </c>
      <c r="B23" t="s">
        <v>339</v>
      </c>
      <c r="C23" t="s">
        <v>425</v>
      </c>
      <c r="D23">
        <v>-89.4</v>
      </c>
      <c r="E23">
        <v>-90.1</v>
      </c>
      <c r="F23">
        <v>-94.3</v>
      </c>
      <c r="G23">
        <v>-96.8</v>
      </c>
      <c r="H23">
        <v>-107</v>
      </c>
      <c r="I23">
        <v>-240</v>
      </c>
      <c r="J23">
        <v>-315</v>
      </c>
      <c r="K23">
        <v>-383</v>
      </c>
      <c r="L23" t="s">
        <v>114</v>
      </c>
    </row>
    <row r="24" spans="1:12" x14ac:dyDescent="0.25">
      <c r="A24" t="s">
        <v>507</v>
      </c>
      <c r="B24" t="s">
        <v>339</v>
      </c>
      <c r="C24" t="s">
        <v>374</v>
      </c>
      <c r="D24">
        <v>58.1</v>
      </c>
      <c r="E24">
        <v>58.3</v>
      </c>
      <c r="F24">
        <v>58.7</v>
      </c>
      <c r="G24">
        <v>59.3</v>
      </c>
      <c r="H24">
        <v>59.3</v>
      </c>
      <c r="I24">
        <v>59.1</v>
      </c>
      <c r="J24">
        <v>55.4</v>
      </c>
      <c r="K24">
        <v>54.4</v>
      </c>
      <c r="L24" t="s">
        <v>114</v>
      </c>
    </row>
    <row r="25" spans="1:12" x14ac:dyDescent="0.25">
      <c r="A25" t="s">
        <v>507</v>
      </c>
      <c r="B25" t="s">
        <v>339</v>
      </c>
      <c r="C25" t="s">
        <v>375</v>
      </c>
      <c r="D25">
        <v>85.6</v>
      </c>
      <c r="E25">
        <v>85.2</v>
      </c>
      <c r="F25">
        <v>84.7</v>
      </c>
      <c r="G25">
        <v>81.2</v>
      </c>
      <c r="H25">
        <v>75</v>
      </c>
      <c r="I25">
        <v>70.3</v>
      </c>
      <c r="J25">
        <v>64.8</v>
      </c>
      <c r="K25">
        <v>59.4</v>
      </c>
      <c r="L25" t="s">
        <v>114</v>
      </c>
    </row>
    <row r="26" spans="1:12" x14ac:dyDescent="0.25">
      <c r="A26" t="s">
        <v>507</v>
      </c>
      <c r="B26" t="s">
        <v>339</v>
      </c>
      <c r="C26" t="s">
        <v>381</v>
      </c>
      <c r="D26">
        <v>542</v>
      </c>
      <c r="E26">
        <v>399</v>
      </c>
      <c r="F26">
        <v>387</v>
      </c>
      <c r="G26">
        <v>340</v>
      </c>
      <c r="H26">
        <v>301</v>
      </c>
      <c r="I26">
        <v>266</v>
      </c>
      <c r="J26">
        <v>222</v>
      </c>
      <c r="K26">
        <v>190</v>
      </c>
      <c r="L26" t="s">
        <v>114</v>
      </c>
    </row>
    <row r="27" spans="1:12" x14ac:dyDescent="0.25">
      <c r="A27" t="s">
        <v>507</v>
      </c>
      <c r="B27" t="s">
        <v>339</v>
      </c>
      <c r="C27" t="s">
        <v>380</v>
      </c>
      <c r="D27">
        <v>62.1</v>
      </c>
      <c r="E27">
        <v>64.2</v>
      </c>
      <c r="F27">
        <v>62</v>
      </c>
      <c r="G27">
        <v>61.3</v>
      </c>
      <c r="H27">
        <v>63.8</v>
      </c>
      <c r="I27">
        <v>99.5</v>
      </c>
      <c r="J27">
        <v>120</v>
      </c>
      <c r="K27">
        <v>135</v>
      </c>
      <c r="L27" t="s">
        <v>114</v>
      </c>
    </row>
    <row r="28" spans="1:12" x14ac:dyDescent="0.25">
      <c r="A28" t="s">
        <v>507</v>
      </c>
      <c r="B28" t="s">
        <v>339</v>
      </c>
      <c r="C28" t="s">
        <v>376</v>
      </c>
      <c r="D28">
        <v>220</v>
      </c>
      <c r="E28">
        <v>234</v>
      </c>
      <c r="F28">
        <v>244</v>
      </c>
      <c r="G28">
        <v>256</v>
      </c>
      <c r="H28">
        <v>265</v>
      </c>
      <c r="I28">
        <v>275</v>
      </c>
      <c r="J28">
        <v>277</v>
      </c>
      <c r="K28">
        <v>276</v>
      </c>
      <c r="L28" t="s">
        <v>114</v>
      </c>
    </row>
    <row r="29" spans="1:12" x14ac:dyDescent="0.25">
      <c r="A29" t="s">
        <v>507</v>
      </c>
      <c r="B29" t="s">
        <v>339</v>
      </c>
      <c r="C29" t="s">
        <v>377</v>
      </c>
      <c r="D29">
        <v>108</v>
      </c>
      <c r="E29">
        <v>113</v>
      </c>
      <c r="F29">
        <v>111</v>
      </c>
      <c r="G29">
        <v>111</v>
      </c>
      <c r="H29">
        <v>110</v>
      </c>
      <c r="I29">
        <v>112</v>
      </c>
      <c r="J29">
        <v>107</v>
      </c>
      <c r="K29">
        <v>101</v>
      </c>
      <c r="L29" t="s">
        <v>114</v>
      </c>
    </row>
    <row r="30" spans="1:12" x14ac:dyDescent="0.25">
      <c r="A30" t="s">
        <v>507</v>
      </c>
      <c r="B30" t="s">
        <v>339</v>
      </c>
      <c r="C30" t="s">
        <v>378</v>
      </c>
      <c r="D30">
        <v>150</v>
      </c>
      <c r="E30">
        <v>157</v>
      </c>
      <c r="F30">
        <v>157</v>
      </c>
      <c r="G30">
        <v>151</v>
      </c>
      <c r="H30">
        <v>136</v>
      </c>
      <c r="I30">
        <v>133</v>
      </c>
      <c r="J30">
        <v>128</v>
      </c>
      <c r="K30">
        <v>122</v>
      </c>
      <c r="L30" t="s">
        <v>114</v>
      </c>
    </row>
    <row r="31" spans="1:12" x14ac:dyDescent="0.25">
      <c r="A31" t="s">
        <v>507</v>
      </c>
      <c r="B31" t="s">
        <v>339</v>
      </c>
      <c r="C31" t="s">
        <v>379</v>
      </c>
      <c r="D31">
        <v>280</v>
      </c>
      <c r="E31">
        <v>268</v>
      </c>
      <c r="F31">
        <v>229</v>
      </c>
      <c r="G31">
        <v>188</v>
      </c>
      <c r="H31">
        <v>162</v>
      </c>
      <c r="I31">
        <v>149</v>
      </c>
      <c r="J31">
        <v>142</v>
      </c>
      <c r="K31">
        <v>140</v>
      </c>
      <c r="L31" t="s">
        <v>114</v>
      </c>
    </row>
  </sheetData>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E879C-06ED-49D3-9B0D-5667C4103F1B}">
  <dimension ref="A1:L33"/>
  <sheetViews>
    <sheetView workbookViewId="0">
      <selection activeCell="M2" sqref="M2"/>
    </sheetView>
  </sheetViews>
  <sheetFormatPr defaultRowHeight="15" x14ac:dyDescent="0.25"/>
  <cols>
    <col min="1" max="1" width="51.7109375" bestFit="1" customWidth="1"/>
    <col min="3" max="3" width="18.7109375" bestFit="1" customWidth="1"/>
  </cols>
  <sheetData>
    <row r="1" spans="1:12" x14ac:dyDescent="0.25">
      <c r="A1" t="s">
        <v>334</v>
      </c>
      <c r="B1" t="s">
        <v>335</v>
      </c>
      <c r="C1" t="s">
        <v>336</v>
      </c>
      <c r="D1">
        <v>2015</v>
      </c>
      <c r="E1">
        <v>2020</v>
      </c>
      <c r="F1">
        <v>2025</v>
      </c>
      <c r="G1">
        <v>2030</v>
      </c>
      <c r="H1">
        <v>2035</v>
      </c>
      <c r="I1">
        <v>2040</v>
      </c>
      <c r="J1">
        <v>2045</v>
      </c>
      <c r="K1">
        <v>2050</v>
      </c>
      <c r="L1" t="s">
        <v>337</v>
      </c>
    </row>
    <row r="2" spans="1:12" x14ac:dyDescent="0.25">
      <c r="A2" t="s">
        <v>353</v>
      </c>
      <c r="B2" t="s">
        <v>339</v>
      </c>
      <c r="C2" t="s">
        <v>354</v>
      </c>
      <c r="D2">
        <v>0</v>
      </c>
      <c r="E2">
        <v>1.65E-4</v>
      </c>
      <c r="F2">
        <v>2.9300000000000002E-4</v>
      </c>
      <c r="G2">
        <v>5.1699999999999999E-4</v>
      </c>
      <c r="H2">
        <v>7.1199999999999996E-4</v>
      </c>
      <c r="I2">
        <v>1.14E-3</v>
      </c>
      <c r="J2">
        <v>1.73E-3</v>
      </c>
      <c r="K2">
        <v>3.8500000000000001E-3</v>
      </c>
      <c r="L2" t="s">
        <v>60</v>
      </c>
    </row>
    <row r="3" spans="1:12" x14ac:dyDescent="0.25">
      <c r="A3" t="s">
        <v>353</v>
      </c>
      <c r="B3" t="s">
        <v>339</v>
      </c>
      <c r="C3" t="s">
        <v>340</v>
      </c>
      <c r="D3">
        <v>0.24</v>
      </c>
      <c r="E3">
        <v>0.189</v>
      </c>
      <c r="F3">
        <v>0.192</v>
      </c>
      <c r="G3">
        <v>0.20100000000000001</v>
      </c>
      <c r="H3">
        <v>0.214</v>
      </c>
      <c r="I3">
        <v>0.23400000000000001</v>
      </c>
      <c r="J3">
        <v>0.25900000000000001</v>
      </c>
      <c r="K3">
        <v>0.30099999999999999</v>
      </c>
      <c r="L3" t="s">
        <v>60</v>
      </c>
    </row>
    <row r="4" spans="1:12" x14ac:dyDescent="0.25">
      <c r="A4" t="s">
        <v>353</v>
      </c>
      <c r="B4" t="s">
        <v>339</v>
      </c>
      <c r="C4" t="s">
        <v>341</v>
      </c>
      <c r="D4">
        <v>5.3</v>
      </c>
      <c r="E4">
        <v>3.21</v>
      </c>
      <c r="F4">
        <v>3.2</v>
      </c>
      <c r="G4">
        <v>2.57</v>
      </c>
      <c r="H4">
        <v>2.3199999999999998</v>
      </c>
      <c r="I4">
        <v>2.1800000000000002</v>
      </c>
      <c r="J4">
        <v>1.99</v>
      </c>
      <c r="K4">
        <v>1.64</v>
      </c>
      <c r="L4" t="s">
        <v>60</v>
      </c>
    </row>
    <row r="5" spans="1:12" x14ac:dyDescent="0.25">
      <c r="A5" t="s">
        <v>353</v>
      </c>
      <c r="B5" t="s">
        <v>339</v>
      </c>
      <c r="C5" t="s">
        <v>342</v>
      </c>
      <c r="D5">
        <v>4.99</v>
      </c>
      <c r="E5">
        <v>6.02</v>
      </c>
      <c r="F5">
        <v>6.37</v>
      </c>
      <c r="G5">
        <v>7.25</v>
      </c>
      <c r="H5">
        <v>8.1999999999999993</v>
      </c>
      <c r="I5">
        <v>9.2200000000000006</v>
      </c>
      <c r="J5">
        <v>10.4</v>
      </c>
      <c r="K5">
        <v>11.9</v>
      </c>
      <c r="L5" t="s">
        <v>60</v>
      </c>
    </row>
    <row r="6" spans="1:12" x14ac:dyDescent="0.25">
      <c r="A6" t="s">
        <v>353</v>
      </c>
      <c r="B6" t="s">
        <v>339</v>
      </c>
      <c r="C6" t="s">
        <v>343</v>
      </c>
      <c r="D6">
        <v>0.90400000000000003</v>
      </c>
      <c r="E6">
        <v>1.05</v>
      </c>
      <c r="F6">
        <v>1.05</v>
      </c>
      <c r="G6">
        <v>1.05</v>
      </c>
      <c r="H6">
        <v>1.05</v>
      </c>
      <c r="I6">
        <v>1.02</v>
      </c>
      <c r="J6">
        <v>1.03</v>
      </c>
      <c r="K6">
        <v>1.04</v>
      </c>
      <c r="L6" t="s">
        <v>60</v>
      </c>
    </row>
    <row r="7" spans="1:12" x14ac:dyDescent="0.25">
      <c r="A7" t="s">
        <v>353</v>
      </c>
      <c r="B7" t="s">
        <v>339</v>
      </c>
      <c r="C7" t="s">
        <v>344</v>
      </c>
      <c r="D7">
        <v>0</v>
      </c>
      <c r="E7">
        <v>0</v>
      </c>
      <c r="F7">
        <v>3.2000000000000003E-4</v>
      </c>
      <c r="G7">
        <v>5.94E-3</v>
      </c>
      <c r="H7">
        <v>1.0500000000000001E-2</v>
      </c>
      <c r="I7">
        <v>1.61E-2</v>
      </c>
      <c r="J7">
        <v>2.0299999999999999E-2</v>
      </c>
      <c r="K7">
        <v>2.5399999999999999E-2</v>
      </c>
      <c r="L7" t="s">
        <v>60</v>
      </c>
    </row>
    <row r="8" spans="1:12" x14ac:dyDescent="0.25">
      <c r="A8" t="s">
        <v>353</v>
      </c>
      <c r="B8" t="s">
        <v>339</v>
      </c>
      <c r="C8" t="s">
        <v>345</v>
      </c>
      <c r="D8">
        <v>0.13900000000000001</v>
      </c>
      <c r="E8">
        <v>6.7699999999999996E-2</v>
      </c>
      <c r="F8">
        <v>6.1699999999999998E-2</v>
      </c>
      <c r="G8">
        <v>5.11E-2</v>
      </c>
      <c r="H8">
        <v>4.7100000000000003E-2</v>
      </c>
      <c r="I8">
        <v>4.65E-2</v>
      </c>
      <c r="J8">
        <v>4.5900000000000003E-2</v>
      </c>
      <c r="K8">
        <v>4.8300000000000003E-2</v>
      </c>
      <c r="L8" t="s">
        <v>60</v>
      </c>
    </row>
    <row r="9" spans="1:12" x14ac:dyDescent="0.25">
      <c r="A9" t="s">
        <v>353</v>
      </c>
      <c r="B9" t="s">
        <v>339</v>
      </c>
      <c r="C9" t="s">
        <v>346</v>
      </c>
      <c r="D9">
        <v>0.11600000000000001</v>
      </c>
      <c r="E9">
        <v>0.67600000000000005</v>
      </c>
      <c r="F9">
        <v>1.07</v>
      </c>
      <c r="G9">
        <v>1.92</v>
      </c>
      <c r="H9">
        <v>2.58</v>
      </c>
      <c r="I9">
        <v>3.16</v>
      </c>
      <c r="J9">
        <v>3.77</v>
      </c>
      <c r="K9">
        <v>4.08</v>
      </c>
      <c r="L9" t="s">
        <v>60</v>
      </c>
    </row>
    <row r="10" spans="1:12" x14ac:dyDescent="0.25">
      <c r="A10" t="s">
        <v>353</v>
      </c>
      <c r="B10" t="s">
        <v>339</v>
      </c>
      <c r="C10" t="s">
        <v>347</v>
      </c>
      <c r="D10">
        <v>0</v>
      </c>
      <c r="E10">
        <v>2.9000000000000001E-2</v>
      </c>
      <c r="F10">
        <v>5.91E-2</v>
      </c>
      <c r="G10">
        <v>9.9299999999999999E-2</v>
      </c>
      <c r="H10">
        <v>0.111</v>
      </c>
      <c r="I10">
        <v>0.13600000000000001</v>
      </c>
      <c r="J10">
        <v>0.155</v>
      </c>
      <c r="K10">
        <v>0.19700000000000001</v>
      </c>
      <c r="L10" t="s">
        <v>60</v>
      </c>
    </row>
    <row r="11" spans="1:12" x14ac:dyDescent="0.25">
      <c r="A11" t="s">
        <v>353</v>
      </c>
      <c r="B11" t="s">
        <v>339</v>
      </c>
      <c r="C11" t="s">
        <v>348</v>
      </c>
      <c r="D11">
        <v>0</v>
      </c>
      <c r="E11">
        <v>0</v>
      </c>
      <c r="F11">
        <v>0.13800000000000001</v>
      </c>
      <c r="G11">
        <v>0.316</v>
      </c>
      <c r="H11">
        <v>0.66200000000000003</v>
      </c>
      <c r="I11">
        <v>0.749</v>
      </c>
      <c r="J11">
        <v>0.93100000000000005</v>
      </c>
      <c r="K11">
        <v>1.06</v>
      </c>
      <c r="L11" t="s">
        <v>60</v>
      </c>
    </row>
    <row r="12" spans="1:12" x14ac:dyDescent="0.25">
      <c r="A12" t="s">
        <v>353</v>
      </c>
      <c r="B12" t="s">
        <v>339</v>
      </c>
      <c r="C12" t="s">
        <v>349</v>
      </c>
      <c r="D12">
        <v>0.69499999999999995</v>
      </c>
      <c r="E12">
        <v>1.7</v>
      </c>
      <c r="F12">
        <v>2.15</v>
      </c>
      <c r="G12">
        <v>2.84</v>
      </c>
      <c r="H12">
        <v>3.38</v>
      </c>
      <c r="I12">
        <v>3.96</v>
      </c>
      <c r="J12">
        <v>4.22</v>
      </c>
      <c r="K12">
        <v>4.62</v>
      </c>
      <c r="L12" t="s">
        <v>60</v>
      </c>
    </row>
    <row r="13" spans="1:12" x14ac:dyDescent="0.25">
      <c r="A13" t="s">
        <v>353</v>
      </c>
      <c r="B13" t="s">
        <v>339</v>
      </c>
      <c r="C13" t="s">
        <v>350</v>
      </c>
      <c r="D13">
        <v>2.99</v>
      </c>
      <c r="E13">
        <v>2.92</v>
      </c>
      <c r="F13">
        <v>2.79</v>
      </c>
      <c r="G13">
        <v>2.73</v>
      </c>
      <c r="H13">
        <v>2.3199999999999998</v>
      </c>
      <c r="I13">
        <v>1.88</v>
      </c>
      <c r="J13">
        <v>1.49</v>
      </c>
      <c r="K13">
        <v>1.1200000000000001</v>
      </c>
      <c r="L13" t="s">
        <v>60</v>
      </c>
    </row>
    <row r="14" spans="1:12" x14ac:dyDescent="0.25">
      <c r="A14" t="s">
        <v>353</v>
      </c>
      <c r="B14" t="s">
        <v>339</v>
      </c>
      <c r="C14" t="s">
        <v>351</v>
      </c>
      <c r="D14">
        <v>1.2800000000000001E-2</v>
      </c>
      <c r="E14">
        <v>4.8899999999999999E-2</v>
      </c>
      <c r="F14">
        <v>7.7600000000000002E-2</v>
      </c>
      <c r="G14">
        <v>0.14099999999999999</v>
      </c>
      <c r="H14">
        <v>0.184</v>
      </c>
      <c r="I14">
        <v>0.25600000000000001</v>
      </c>
      <c r="J14">
        <v>0.35799999999999998</v>
      </c>
      <c r="K14">
        <v>0.42</v>
      </c>
      <c r="L14" t="s">
        <v>60</v>
      </c>
    </row>
    <row r="15" spans="1:12" x14ac:dyDescent="0.25">
      <c r="A15" t="s">
        <v>353</v>
      </c>
      <c r="B15" t="s">
        <v>339</v>
      </c>
      <c r="C15" t="s">
        <v>352</v>
      </c>
      <c r="D15">
        <v>6.7400000000000002E-2</v>
      </c>
      <c r="E15">
        <v>6.7400000000000002E-2</v>
      </c>
      <c r="F15">
        <v>6.7400000000000002E-2</v>
      </c>
      <c r="G15">
        <v>6.7299999999999999E-2</v>
      </c>
      <c r="H15">
        <v>6.7299999999999999E-2</v>
      </c>
      <c r="I15">
        <v>6.7299999999999999E-2</v>
      </c>
      <c r="J15">
        <v>6.7400000000000002E-2</v>
      </c>
      <c r="K15">
        <v>6.7400000000000002E-2</v>
      </c>
      <c r="L15" t="s">
        <v>60</v>
      </c>
    </row>
    <row r="16" spans="1:12" x14ac:dyDescent="0.25">
      <c r="A16" t="s">
        <v>507</v>
      </c>
      <c r="B16" t="s">
        <v>339</v>
      </c>
      <c r="C16" t="s">
        <v>354</v>
      </c>
      <c r="D16">
        <v>0</v>
      </c>
      <c r="E16">
        <v>1.65E-4</v>
      </c>
      <c r="F16">
        <v>3.3500000000000001E-4</v>
      </c>
      <c r="G16">
        <v>5.3200000000000003E-4</v>
      </c>
      <c r="H16">
        <v>7.1599999999999995E-4</v>
      </c>
      <c r="I16">
        <v>1.1100000000000001E-3</v>
      </c>
      <c r="J16">
        <v>1.89E-3</v>
      </c>
      <c r="K16">
        <v>4.7800000000000004E-3</v>
      </c>
      <c r="L16" t="s">
        <v>60</v>
      </c>
    </row>
    <row r="17" spans="1:12" x14ac:dyDescent="0.25">
      <c r="A17" t="s">
        <v>507</v>
      </c>
      <c r="B17" t="s">
        <v>339</v>
      </c>
      <c r="C17" t="s">
        <v>340</v>
      </c>
      <c r="D17">
        <v>0.24</v>
      </c>
      <c r="E17">
        <v>0.189</v>
      </c>
      <c r="F17">
        <v>0.215</v>
      </c>
      <c r="G17">
        <v>0.22600000000000001</v>
      </c>
      <c r="H17">
        <v>0.25</v>
      </c>
      <c r="I17">
        <v>0.28000000000000003</v>
      </c>
      <c r="J17">
        <v>0.251</v>
      </c>
      <c r="K17">
        <v>0.23100000000000001</v>
      </c>
      <c r="L17" t="s">
        <v>60</v>
      </c>
    </row>
    <row r="18" spans="1:12" x14ac:dyDescent="0.25">
      <c r="A18" t="s">
        <v>507</v>
      </c>
      <c r="B18" t="s">
        <v>339</v>
      </c>
      <c r="C18" t="s">
        <v>509</v>
      </c>
      <c r="D18">
        <v>0</v>
      </c>
      <c r="E18">
        <v>0</v>
      </c>
      <c r="F18">
        <v>4.7999999999999996E-3</v>
      </c>
      <c r="G18">
        <v>1.3599999999999999E-2</v>
      </c>
      <c r="H18">
        <v>3.1199999999999999E-2</v>
      </c>
      <c r="I18">
        <v>6.1800000000000001E-2</v>
      </c>
      <c r="J18">
        <v>0.104</v>
      </c>
      <c r="K18">
        <v>0.16400000000000001</v>
      </c>
      <c r="L18" t="s">
        <v>60</v>
      </c>
    </row>
    <row r="19" spans="1:12" x14ac:dyDescent="0.25">
      <c r="A19" t="s">
        <v>507</v>
      </c>
      <c r="B19" t="s">
        <v>339</v>
      </c>
      <c r="C19" t="s">
        <v>341</v>
      </c>
      <c r="D19">
        <v>5.3</v>
      </c>
      <c r="E19">
        <v>3.21</v>
      </c>
      <c r="F19">
        <v>3.18</v>
      </c>
      <c r="G19">
        <v>2.5</v>
      </c>
      <c r="H19">
        <v>1.91</v>
      </c>
      <c r="I19">
        <v>1.39</v>
      </c>
      <c r="J19">
        <v>0.76</v>
      </c>
      <c r="K19">
        <v>0.34599999999999997</v>
      </c>
      <c r="L19" t="s">
        <v>60</v>
      </c>
    </row>
    <row r="20" spans="1:12" x14ac:dyDescent="0.25">
      <c r="A20" t="s">
        <v>507</v>
      </c>
      <c r="B20" t="s">
        <v>339</v>
      </c>
      <c r="C20" t="s">
        <v>510</v>
      </c>
      <c r="D20">
        <v>0</v>
      </c>
      <c r="E20">
        <v>0</v>
      </c>
      <c r="F20">
        <v>6.7100000000000007E-2</v>
      </c>
      <c r="G20">
        <v>0.189</v>
      </c>
      <c r="H20">
        <v>0.33300000000000002</v>
      </c>
      <c r="I20">
        <v>0.503</v>
      </c>
      <c r="J20">
        <v>0.74399999999999999</v>
      </c>
      <c r="K20">
        <v>1.06</v>
      </c>
      <c r="L20" t="s">
        <v>60</v>
      </c>
    </row>
    <row r="21" spans="1:12" x14ac:dyDescent="0.25">
      <c r="A21" t="s">
        <v>507</v>
      </c>
      <c r="B21" t="s">
        <v>339</v>
      </c>
      <c r="C21" t="s">
        <v>342</v>
      </c>
      <c r="D21">
        <v>4.99</v>
      </c>
      <c r="E21">
        <v>6.02</v>
      </c>
      <c r="F21">
        <v>5.61</v>
      </c>
      <c r="G21">
        <v>5.73</v>
      </c>
      <c r="H21">
        <v>5.79</v>
      </c>
      <c r="I21">
        <v>5.79</v>
      </c>
      <c r="J21">
        <v>5.79</v>
      </c>
      <c r="K21">
        <v>5.62</v>
      </c>
      <c r="L21" t="s">
        <v>60</v>
      </c>
    </row>
    <row r="22" spans="1:12" x14ac:dyDescent="0.25">
      <c r="A22" t="s">
        <v>507</v>
      </c>
      <c r="B22" t="s">
        <v>339</v>
      </c>
      <c r="C22" t="s">
        <v>511</v>
      </c>
      <c r="D22">
        <v>0</v>
      </c>
      <c r="E22">
        <v>0</v>
      </c>
      <c r="F22">
        <v>0.126</v>
      </c>
      <c r="G22">
        <v>0.371</v>
      </c>
      <c r="H22">
        <v>0.67100000000000004</v>
      </c>
      <c r="I22">
        <v>1.01</v>
      </c>
      <c r="J22">
        <v>1.53</v>
      </c>
      <c r="K22">
        <v>2.1800000000000002</v>
      </c>
      <c r="L22" t="s">
        <v>60</v>
      </c>
    </row>
    <row r="23" spans="1:12" x14ac:dyDescent="0.25">
      <c r="A23" t="s">
        <v>507</v>
      </c>
      <c r="B23" t="s">
        <v>339</v>
      </c>
      <c r="C23" t="s">
        <v>343</v>
      </c>
      <c r="D23">
        <v>0.90400000000000003</v>
      </c>
      <c r="E23">
        <v>1.05</v>
      </c>
      <c r="F23">
        <v>1.05</v>
      </c>
      <c r="G23">
        <v>1.05</v>
      </c>
      <c r="H23">
        <v>1.05</v>
      </c>
      <c r="I23">
        <v>1.04</v>
      </c>
      <c r="J23">
        <v>1.04</v>
      </c>
      <c r="K23">
        <v>1.04</v>
      </c>
      <c r="L23" t="s">
        <v>60</v>
      </c>
    </row>
    <row r="24" spans="1:12" x14ac:dyDescent="0.25">
      <c r="A24" t="s">
        <v>507</v>
      </c>
      <c r="B24" t="s">
        <v>339</v>
      </c>
      <c r="C24" t="s">
        <v>344</v>
      </c>
      <c r="D24">
        <v>0</v>
      </c>
      <c r="E24">
        <v>0</v>
      </c>
      <c r="F24">
        <v>3.3799999999999998E-4</v>
      </c>
      <c r="G24">
        <v>3.1800000000000001E-3</v>
      </c>
      <c r="H24">
        <v>6.1199999999999996E-3</v>
      </c>
      <c r="I24">
        <v>1.1900000000000001E-2</v>
      </c>
      <c r="J24">
        <v>1.6199999999999999E-2</v>
      </c>
      <c r="K24">
        <v>2.7300000000000001E-2</v>
      </c>
      <c r="L24" t="s">
        <v>60</v>
      </c>
    </row>
    <row r="25" spans="1:12" x14ac:dyDescent="0.25">
      <c r="A25" t="s">
        <v>507</v>
      </c>
      <c r="B25" t="s">
        <v>339</v>
      </c>
      <c r="C25" t="s">
        <v>345</v>
      </c>
      <c r="D25">
        <v>0.13900000000000001</v>
      </c>
      <c r="E25">
        <v>6.7699999999999996E-2</v>
      </c>
      <c r="F25">
        <v>5.9799999999999999E-2</v>
      </c>
      <c r="G25">
        <v>5.28E-2</v>
      </c>
      <c r="H25">
        <v>5.0099999999999999E-2</v>
      </c>
      <c r="I25">
        <v>4.9599999999999998E-2</v>
      </c>
      <c r="J25">
        <v>4.0899999999999999E-2</v>
      </c>
      <c r="K25">
        <v>3.7199999999999997E-2</v>
      </c>
      <c r="L25" t="s">
        <v>60</v>
      </c>
    </row>
    <row r="26" spans="1:12" x14ac:dyDescent="0.25">
      <c r="A26" t="s">
        <v>507</v>
      </c>
      <c r="B26" t="s">
        <v>339</v>
      </c>
      <c r="C26" t="s">
        <v>346</v>
      </c>
      <c r="D26">
        <v>0.11600000000000001</v>
      </c>
      <c r="E26">
        <v>0.67600000000000005</v>
      </c>
      <c r="F26">
        <v>1.1599999999999999</v>
      </c>
      <c r="G26">
        <v>2.13</v>
      </c>
      <c r="H26">
        <v>2.89</v>
      </c>
      <c r="I26">
        <v>3.53</v>
      </c>
      <c r="J26">
        <v>4.3</v>
      </c>
      <c r="K26">
        <v>4.87</v>
      </c>
      <c r="L26" t="s">
        <v>60</v>
      </c>
    </row>
    <row r="27" spans="1:12" x14ac:dyDescent="0.25">
      <c r="A27" t="s">
        <v>507</v>
      </c>
      <c r="B27" t="s">
        <v>339</v>
      </c>
      <c r="C27" t="s">
        <v>347</v>
      </c>
      <c r="D27">
        <v>0</v>
      </c>
      <c r="E27">
        <v>2.9000000000000001E-2</v>
      </c>
      <c r="F27">
        <v>0.1</v>
      </c>
      <c r="G27">
        <v>0.156</v>
      </c>
      <c r="H27">
        <v>0.192</v>
      </c>
      <c r="I27">
        <v>0.28699999999999998</v>
      </c>
      <c r="J27">
        <v>0.38200000000000001</v>
      </c>
      <c r="K27">
        <v>0.501</v>
      </c>
      <c r="L27" t="s">
        <v>60</v>
      </c>
    </row>
    <row r="28" spans="1:12" x14ac:dyDescent="0.25">
      <c r="A28" t="s">
        <v>507</v>
      </c>
      <c r="B28" t="s">
        <v>339</v>
      </c>
      <c r="C28" t="s">
        <v>348</v>
      </c>
      <c r="D28">
        <v>0</v>
      </c>
      <c r="E28">
        <v>0</v>
      </c>
      <c r="F28">
        <v>0.14099999999999999</v>
      </c>
      <c r="G28">
        <v>0.33600000000000002</v>
      </c>
      <c r="H28">
        <v>0.72399999999999998</v>
      </c>
      <c r="I28">
        <v>0.88700000000000001</v>
      </c>
      <c r="J28">
        <v>1.1499999999999999</v>
      </c>
      <c r="K28">
        <v>1.39</v>
      </c>
      <c r="L28" t="s">
        <v>60</v>
      </c>
    </row>
    <row r="29" spans="1:12" x14ac:dyDescent="0.25">
      <c r="A29" t="s">
        <v>507</v>
      </c>
      <c r="B29" t="s">
        <v>339</v>
      </c>
      <c r="C29" t="s">
        <v>349</v>
      </c>
      <c r="D29">
        <v>0.69499999999999995</v>
      </c>
      <c r="E29">
        <v>1.7</v>
      </c>
      <c r="F29">
        <v>2.2400000000000002</v>
      </c>
      <c r="G29">
        <v>3.04</v>
      </c>
      <c r="H29">
        <v>3.89</v>
      </c>
      <c r="I29">
        <v>4.76</v>
      </c>
      <c r="J29">
        <v>5.42</v>
      </c>
      <c r="K29">
        <v>6.11</v>
      </c>
      <c r="L29" t="s">
        <v>60</v>
      </c>
    </row>
    <row r="30" spans="1:12" x14ac:dyDescent="0.25">
      <c r="A30" t="s">
        <v>507</v>
      </c>
      <c r="B30" t="s">
        <v>339</v>
      </c>
      <c r="C30" t="s">
        <v>350</v>
      </c>
      <c r="D30">
        <v>2.99</v>
      </c>
      <c r="E30">
        <v>2.92</v>
      </c>
      <c r="F30">
        <v>2.77</v>
      </c>
      <c r="G30">
        <v>2.79</v>
      </c>
      <c r="H30">
        <v>2.5</v>
      </c>
      <c r="I30">
        <v>2.19</v>
      </c>
      <c r="J30">
        <v>2.0499999999999998</v>
      </c>
      <c r="K30">
        <v>2</v>
      </c>
      <c r="L30" t="s">
        <v>60</v>
      </c>
    </row>
    <row r="31" spans="1:12" x14ac:dyDescent="0.25">
      <c r="A31" t="s">
        <v>507</v>
      </c>
      <c r="B31" t="s">
        <v>339</v>
      </c>
      <c r="C31" t="s">
        <v>351</v>
      </c>
      <c r="D31">
        <v>1.2800000000000001E-2</v>
      </c>
      <c r="E31">
        <v>4.8899999999999999E-2</v>
      </c>
      <c r="F31">
        <v>8.8900000000000007E-2</v>
      </c>
      <c r="G31">
        <v>0.17</v>
      </c>
      <c r="H31">
        <v>0.251</v>
      </c>
      <c r="I31">
        <v>0.36099999999999999</v>
      </c>
      <c r="J31">
        <v>0.53200000000000003</v>
      </c>
      <c r="K31">
        <v>0.67400000000000004</v>
      </c>
      <c r="L31" t="s">
        <v>60</v>
      </c>
    </row>
    <row r="32" spans="1:12" x14ac:dyDescent="0.25">
      <c r="A32" t="s">
        <v>507</v>
      </c>
      <c r="B32" t="s">
        <v>339</v>
      </c>
      <c r="C32" t="s">
        <v>352</v>
      </c>
      <c r="D32">
        <v>6.7400000000000002E-2</v>
      </c>
      <c r="E32">
        <v>6.7400000000000002E-2</v>
      </c>
      <c r="F32">
        <v>6.7400000000000002E-2</v>
      </c>
      <c r="G32">
        <v>6.7400000000000002E-2</v>
      </c>
      <c r="H32">
        <v>6.7400000000000002E-2</v>
      </c>
      <c r="I32">
        <v>6.7400000000000002E-2</v>
      </c>
      <c r="J32">
        <v>6.7400000000000002E-2</v>
      </c>
      <c r="K32">
        <v>6.7400000000000002E-2</v>
      </c>
      <c r="L32" t="s">
        <v>60</v>
      </c>
    </row>
    <row r="33" spans="1:12" x14ac:dyDescent="0.25">
      <c r="A33" t="s">
        <v>507</v>
      </c>
      <c r="B33" t="s">
        <v>339</v>
      </c>
      <c r="C33" t="s">
        <v>512</v>
      </c>
      <c r="D33">
        <v>0</v>
      </c>
      <c r="E33">
        <v>0</v>
      </c>
      <c r="F33">
        <v>9.0299999999999999E-5</v>
      </c>
      <c r="G33">
        <v>1.1400000000000001E-4</v>
      </c>
      <c r="H33">
        <v>2.1499999999999999E-4</v>
      </c>
      <c r="I33">
        <v>3.8400000000000001E-4</v>
      </c>
      <c r="J33">
        <v>7.5900000000000002E-4</v>
      </c>
      <c r="K33">
        <v>1.49E-3</v>
      </c>
      <c r="L33" t="s">
        <v>60</v>
      </c>
    </row>
  </sheetData>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01350-3E70-4DCA-9927-9AF47F8D3A6D}">
  <dimension ref="A1:L54"/>
  <sheetViews>
    <sheetView workbookViewId="0">
      <selection activeCell="B1" sqref="B1"/>
    </sheetView>
  </sheetViews>
  <sheetFormatPr defaultRowHeight="15" x14ac:dyDescent="0.25"/>
  <cols>
    <col min="3" max="3" width="19.42578125" bestFit="1" customWidth="1"/>
  </cols>
  <sheetData>
    <row r="1" spans="2:12" x14ac:dyDescent="0.25">
      <c r="B1" t="s">
        <v>508</v>
      </c>
    </row>
    <row r="2" spans="2:12" x14ac:dyDescent="0.25">
      <c r="C2" t="s">
        <v>336</v>
      </c>
      <c r="D2">
        <v>2015</v>
      </c>
      <c r="E2">
        <v>2020</v>
      </c>
      <c r="F2">
        <v>2025</v>
      </c>
      <c r="G2">
        <v>2030</v>
      </c>
      <c r="H2">
        <v>2035</v>
      </c>
      <c r="I2">
        <v>2040</v>
      </c>
      <c r="J2">
        <v>2045</v>
      </c>
      <c r="K2">
        <v>2050</v>
      </c>
      <c r="L2" t="s">
        <v>337</v>
      </c>
    </row>
    <row r="3" spans="2:12" x14ac:dyDescent="0.25">
      <c r="C3" s="10" t="s">
        <v>354</v>
      </c>
      <c r="D3" s="10">
        <v>0</v>
      </c>
      <c r="E3" s="10">
        <v>0</v>
      </c>
      <c r="F3" s="10">
        <v>0</v>
      </c>
      <c r="G3" s="10">
        <v>0</v>
      </c>
      <c r="H3" s="10">
        <v>0</v>
      </c>
      <c r="I3" s="10">
        <v>0</v>
      </c>
      <c r="J3" s="10">
        <v>0</v>
      </c>
      <c r="K3" s="10">
        <v>1E-3</v>
      </c>
      <c r="L3" t="s">
        <v>60</v>
      </c>
    </row>
    <row r="4" spans="2:12" x14ac:dyDescent="0.25">
      <c r="C4" s="10" t="s">
        <v>340</v>
      </c>
      <c r="D4" s="10">
        <v>0</v>
      </c>
      <c r="E4" s="10">
        <v>0</v>
      </c>
      <c r="F4" s="10">
        <v>2.3E-2</v>
      </c>
      <c r="G4" s="10">
        <v>2.5000000000000001E-2</v>
      </c>
      <c r="H4" s="10">
        <v>3.5999999999999997E-2</v>
      </c>
      <c r="I4" s="10">
        <v>4.5999999999999999E-2</v>
      </c>
      <c r="J4" s="10">
        <v>-8.0000000000000002E-3</v>
      </c>
      <c r="K4" s="10">
        <v>-7.0000000000000007E-2</v>
      </c>
      <c r="L4" t="s">
        <v>60</v>
      </c>
    </row>
    <row r="5" spans="2:12" x14ac:dyDescent="0.25">
      <c r="C5" s="10" t="s">
        <v>509</v>
      </c>
      <c r="D5" s="10">
        <v>0</v>
      </c>
      <c r="E5" s="10">
        <v>0</v>
      </c>
      <c r="F5" s="10">
        <v>5.0000000000000001E-3</v>
      </c>
      <c r="G5" s="10">
        <v>1.4E-2</v>
      </c>
      <c r="H5" s="10">
        <v>3.1E-2</v>
      </c>
      <c r="I5" s="10">
        <v>6.2E-2</v>
      </c>
      <c r="J5" s="10">
        <v>0.104</v>
      </c>
      <c r="K5" s="10">
        <v>0.16400000000000001</v>
      </c>
      <c r="L5" t="s">
        <v>60</v>
      </c>
    </row>
    <row r="6" spans="2:12" x14ac:dyDescent="0.25">
      <c r="C6" s="10" t="s">
        <v>341</v>
      </c>
      <c r="D6" s="10">
        <v>0</v>
      </c>
      <c r="E6" s="10">
        <v>0</v>
      </c>
      <c r="F6" s="10">
        <v>-0.02</v>
      </c>
      <c r="G6" s="10">
        <v>-7.0000000000000007E-2</v>
      </c>
      <c r="H6" s="10">
        <v>-0.41</v>
      </c>
      <c r="I6" s="10">
        <v>-0.79</v>
      </c>
      <c r="J6" s="10">
        <v>-1.23</v>
      </c>
      <c r="K6" s="10">
        <v>-1.294</v>
      </c>
      <c r="L6" t="s">
        <v>60</v>
      </c>
    </row>
    <row r="7" spans="2:12" x14ac:dyDescent="0.25">
      <c r="C7" s="10" t="s">
        <v>510</v>
      </c>
      <c r="D7" s="10">
        <v>0</v>
      </c>
      <c r="E7" s="10">
        <v>0</v>
      </c>
      <c r="F7" s="10">
        <v>6.7000000000000004E-2</v>
      </c>
      <c r="G7" s="10">
        <v>0.189</v>
      </c>
      <c r="H7" s="10">
        <v>0.33300000000000002</v>
      </c>
      <c r="I7" s="10">
        <v>0.503</v>
      </c>
      <c r="J7" s="10">
        <v>0.74399999999999999</v>
      </c>
      <c r="K7" s="10">
        <v>1.06</v>
      </c>
      <c r="L7" t="s">
        <v>60</v>
      </c>
    </row>
    <row r="8" spans="2:12" x14ac:dyDescent="0.25">
      <c r="C8" s="10" t="s">
        <v>342</v>
      </c>
      <c r="D8" s="10">
        <v>0</v>
      </c>
      <c r="E8" s="10">
        <v>0</v>
      </c>
      <c r="F8" s="10">
        <v>-0.76</v>
      </c>
      <c r="G8" s="10">
        <v>-1.52</v>
      </c>
      <c r="H8" s="10">
        <v>-2.41</v>
      </c>
      <c r="I8" s="10">
        <v>-3.43</v>
      </c>
      <c r="J8" s="10">
        <v>-4.6100000000000003</v>
      </c>
      <c r="K8" s="10">
        <v>-6.28</v>
      </c>
      <c r="L8" t="s">
        <v>60</v>
      </c>
    </row>
    <row r="9" spans="2:12" x14ac:dyDescent="0.25">
      <c r="C9" s="10" t="s">
        <v>511</v>
      </c>
      <c r="D9" s="10">
        <v>0</v>
      </c>
      <c r="E9" s="10">
        <v>0</v>
      </c>
      <c r="F9" s="10">
        <v>0.126</v>
      </c>
      <c r="G9" s="10">
        <v>0.371</v>
      </c>
      <c r="H9" s="10">
        <v>0.67100000000000004</v>
      </c>
      <c r="I9" s="10">
        <v>1.01</v>
      </c>
      <c r="J9" s="10">
        <v>1.53</v>
      </c>
      <c r="K9" s="10">
        <v>2.1800000000000002</v>
      </c>
      <c r="L9" t="s">
        <v>60</v>
      </c>
    </row>
    <row r="10" spans="2:12" x14ac:dyDescent="0.25">
      <c r="C10" s="10" t="s">
        <v>343</v>
      </c>
      <c r="D10" s="10">
        <v>0</v>
      </c>
      <c r="E10" s="10">
        <v>0</v>
      </c>
      <c r="F10" s="10">
        <v>0</v>
      </c>
      <c r="G10" s="10">
        <v>0</v>
      </c>
      <c r="H10" s="10">
        <v>0</v>
      </c>
      <c r="I10" s="10">
        <v>0.02</v>
      </c>
      <c r="J10" s="10">
        <v>0.01</v>
      </c>
      <c r="K10" s="10">
        <v>0</v>
      </c>
      <c r="L10" t="s">
        <v>60</v>
      </c>
    </row>
    <row r="11" spans="2:12" x14ac:dyDescent="0.25">
      <c r="C11" s="10" t="s">
        <v>344</v>
      </c>
      <c r="D11" s="10">
        <v>0</v>
      </c>
      <c r="E11" s="10">
        <v>0</v>
      </c>
      <c r="F11" s="10">
        <v>0</v>
      </c>
      <c r="G11" s="10">
        <v>-3.0000000000000001E-3</v>
      </c>
      <c r="H11" s="10">
        <v>-4.0000000000000001E-3</v>
      </c>
      <c r="I11" s="10">
        <v>-4.0000000000000001E-3</v>
      </c>
      <c r="J11" s="10">
        <v>-4.0000000000000001E-3</v>
      </c>
      <c r="K11" s="10">
        <v>2E-3</v>
      </c>
      <c r="L11" t="s">
        <v>60</v>
      </c>
    </row>
    <row r="12" spans="2:12" x14ac:dyDescent="0.25">
      <c r="C12" s="10" t="s">
        <v>345</v>
      </c>
      <c r="D12" s="10">
        <v>0</v>
      </c>
      <c r="E12" s="10">
        <v>0</v>
      </c>
      <c r="F12" s="10">
        <v>-2E-3</v>
      </c>
      <c r="G12" s="10">
        <v>2E-3</v>
      </c>
      <c r="H12" s="10">
        <v>3.0000000000000001E-3</v>
      </c>
      <c r="I12" s="10">
        <v>3.0000000000000001E-3</v>
      </c>
      <c r="J12" s="10">
        <v>-5.0000000000000001E-3</v>
      </c>
      <c r="K12" s="10">
        <v>-1.0999999999999999E-2</v>
      </c>
      <c r="L12" t="s">
        <v>60</v>
      </c>
    </row>
    <row r="13" spans="2:12" x14ac:dyDescent="0.25">
      <c r="C13" s="10" t="s">
        <v>346</v>
      </c>
      <c r="D13" s="10">
        <v>0</v>
      </c>
      <c r="E13" s="10">
        <v>0</v>
      </c>
      <c r="F13" s="10">
        <v>0.09</v>
      </c>
      <c r="G13" s="10">
        <v>0.21</v>
      </c>
      <c r="H13" s="10">
        <v>0.31</v>
      </c>
      <c r="I13" s="10">
        <v>0.37</v>
      </c>
      <c r="J13" s="10">
        <v>0.53</v>
      </c>
      <c r="K13" s="10">
        <v>0.79</v>
      </c>
      <c r="L13" t="s">
        <v>60</v>
      </c>
    </row>
    <row r="14" spans="2:12" x14ac:dyDescent="0.25">
      <c r="C14" s="10" t="s">
        <v>347</v>
      </c>
      <c r="D14" s="10">
        <v>0</v>
      </c>
      <c r="E14" s="10">
        <v>0</v>
      </c>
      <c r="F14" s="10">
        <v>4.1000000000000002E-2</v>
      </c>
      <c r="G14" s="10">
        <v>5.7000000000000002E-2</v>
      </c>
      <c r="H14" s="10">
        <v>8.1000000000000003E-2</v>
      </c>
      <c r="I14" s="10">
        <v>0.151</v>
      </c>
      <c r="J14" s="10">
        <v>0.22700000000000001</v>
      </c>
      <c r="K14" s="10">
        <v>0.30399999999999999</v>
      </c>
      <c r="L14" t="s">
        <v>60</v>
      </c>
    </row>
    <row r="15" spans="2:12" x14ac:dyDescent="0.25">
      <c r="C15" s="10" t="s">
        <v>348</v>
      </c>
      <c r="D15" s="10">
        <v>0</v>
      </c>
      <c r="E15" s="10">
        <v>0</v>
      </c>
      <c r="F15" s="10">
        <v>3.0000000000000001E-3</v>
      </c>
      <c r="G15" s="10">
        <v>0.02</v>
      </c>
      <c r="H15" s="10">
        <v>6.2E-2</v>
      </c>
      <c r="I15" s="10">
        <v>0.13800000000000001</v>
      </c>
      <c r="J15" s="10">
        <v>0.219</v>
      </c>
      <c r="K15" s="10">
        <v>0.33</v>
      </c>
      <c r="L15" t="s">
        <v>60</v>
      </c>
    </row>
    <row r="16" spans="2:12" x14ac:dyDescent="0.25">
      <c r="C16" s="10" t="s">
        <v>349</v>
      </c>
      <c r="D16" s="10">
        <v>0</v>
      </c>
      <c r="E16" s="10">
        <v>0</v>
      </c>
      <c r="F16" s="10">
        <v>0.09</v>
      </c>
      <c r="G16" s="10">
        <v>0.2</v>
      </c>
      <c r="H16" s="10">
        <v>0.51</v>
      </c>
      <c r="I16" s="10">
        <v>0.8</v>
      </c>
      <c r="J16" s="10">
        <v>1.2</v>
      </c>
      <c r="K16" s="10">
        <v>1.49</v>
      </c>
      <c r="L16" t="s">
        <v>60</v>
      </c>
    </row>
    <row r="17" spans="1:12" x14ac:dyDescent="0.25">
      <c r="C17" s="10" t="s">
        <v>350</v>
      </c>
      <c r="D17" s="10">
        <v>0</v>
      </c>
      <c r="E17" s="10">
        <v>0</v>
      </c>
      <c r="F17" s="10">
        <v>-0.02</v>
      </c>
      <c r="G17" s="10">
        <v>0.06</v>
      </c>
      <c r="H17" s="10">
        <v>0.18</v>
      </c>
      <c r="I17" s="10">
        <v>0.31</v>
      </c>
      <c r="J17" s="10">
        <v>0.56000000000000005</v>
      </c>
      <c r="K17" s="10">
        <v>0.88</v>
      </c>
      <c r="L17" t="s">
        <v>60</v>
      </c>
    </row>
    <row r="18" spans="1:12" x14ac:dyDescent="0.25">
      <c r="C18" s="10" t="s">
        <v>351</v>
      </c>
      <c r="D18" s="10">
        <v>0</v>
      </c>
      <c r="E18" s="10">
        <v>0</v>
      </c>
      <c r="F18" s="10">
        <v>1.0999999999999999E-2</v>
      </c>
      <c r="G18" s="10">
        <v>2.9000000000000001E-2</v>
      </c>
      <c r="H18" s="10">
        <v>6.7000000000000004E-2</v>
      </c>
      <c r="I18" s="10">
        <v>0.105</v>
      </c>
      <c r="J18" s="10">
        <v>0.17399999999999999</v>
      </c>
      <c r="K18" s="10">
        <v>0.254</v>
      </c>
      <c r="L18" t="s">
        <v>60</v>
      </c>
    </row>
    <row r="19" spans="1:12" x14ac:dyDescent="0.25">
      <c r="C19" s="10" t="s">
        <v>352</v>
      </c>
      <c r="D19" s="10">
        <v>0</v>
      </c>
      <c r="E19" s="10">
        <v>0</v>
      </c>
      <c r="F19" s="10">
        <v>0</v>
      </c>
      <c r="G19" s="10">
        <v>0</v>
      </c>
      <c r="H19" s="10">
        <v>0</v>
      </c>
      <c r="I19" s="10">
        <v>0</v>
      </c>
      <c r="J19" s="10">
        <v>0</v>
      </c>
      <c r="K19" s="10">
        <v>0</v>
      </c>
      <c r="L19" t="s">
        <v>60</v>
      </c>
    </row>
    <row r="20" spans="1:12" ht="30" x14ac:dyDescent="0.25">
      <c r="C20" s="10" t="s">
        <v>512</v>
      </c>
      <c r="D20" s="10">
        <v>0</v>
      </c>
      <c r="E20" s="10">
        <v>0</v>
      </c>
      <c r="F20" s="10">
        <v>0</v>
      </c>
      <c r="G20" s="10">
        <v>0</v>
      </c>
      <c r="H20" s="10">
        <v>0</v>
      </c>
      <c r="I20" s="10">
        <v>0</v>
      </c>
      <c r="J20" s="10">
        <v>1E-3</v>
      </c>
      <c r="K20" s="10">
        <v>1E-3</v>
      </c>
      <c r="L20" t="s">
        <v>60</v>
      </c>
    </row>
    <row r="22" spans="1:12" x14ac:dyDescent="0.25">
      <c r="A22" t="s">
        <v>334</v>
      </c>
      <c r="B22" t="s">
        <v>335</v>
      </c>
      <c r="C22" t="s">
        <v>336</v>
      </c>
      <c r="D22">
        <v>2015</v>
      </c>
      <c r="E22">
        <v>2020</v>
      </c>
      <c r="F22">
        <v>2025</v>
      </c>
      <c r="G22">
        <v>2030</v>
      </c>
      <c r="H22">
        <v>2035</v>
      </c>
      <c r="I22">
        <v>2040</v>
      </c>
      <c r="J22">
        <v>2045</v>
      </c>
      <c r="K22">
        <v>2050</v>
      </c>
      <c r="L22" t="s">
        <v>337</v>
      </c>
    </row>
    <row r="23" spans="1:12" x14ac:dyDescent="0.25">
      <c r="A23" t="s">
        <v>353</v>
      </c>
      <c r="B23" t="s">
        <v>339</v>
      </c>
      <c r="C23" t="s">
        <v>354</v>
      </c>
      <c r="D23">
        <v>0</v>
      </c>
      <c r="E23">
        <v>1.65E-4</v>
      </c>
      <c r="F23">
        <v>2.9300000000000002E-4</v>
      </c>
      <c r="G23">
        <v>5.1699999999999999E-4</v>
      </c>
      <c r="H23">
        <v>7.1199999999999996E-4</v>
      </c>
      <c r="I23">
        <v>1.14E-3</v>
      </c>
      <c r="J23">
        <v>1.73E-3</v>
      </c>
      <c r="K23">
        <v>3.8500000000000001E-3</v>
      </c>
      <c r="L23" t="s">
        <v>60</v>
      </c>
    </row>
    <row r="24" spans="1:12" x14ac:dyDescent="0.25">
      <c r="A24" t="s">
        <v>353</v>
      </c>
      <c r="B24" t="s">
        <v>339</v>
      </c>
      <c r="C24" t="s">
        <v>340</v>
      </c>
      <c r="D24">
        <v>0.24</v>
      </c>
      <c r="E24">
        <v>0.189</v>
      </c>
      <c r="F24">
        <v>0.192</v>
      </c>
      <c r="G24">
        <v>0.20100000000000001</v>
      </c>
      <c r="H24">
        <v>0.214</v>
      </c>
      <c r="I24">
        <v>0.23400000000000001</v>
      </c>
      <c r="J24">
        <v>0.25900000000000001</v>
      </c>
      <c r="K24">
        <v>0.30099999999999999</v>
      </c>
      <c r="L24" t="s">
        <v>60</v>
      </c>
    </row>
    <row r="25" spans="1:12" x14ac:dyDescent="0.25">
      <c r="A25" t="s">
        <v>353</v>
      </c>
      <c r="B25" t="s">
        <v>339</v>
      </c>
      <c r="C25" t="s">
        <v>341</v>
      </c>
      <c r="D25">
        <v>5.3</v>
      </c>
      <c r="E25">
        <v>3.21</v>
      </c>
      <c r="F25">
        <v>3.2</v>
      </c>
      <c r="G25">
        <v>2.57</v>
      </c>
      <c r="H25">
        <v>2.3199999999999998</v>
      </c>
      <c r="I25">
        <v>2.1800000000000002</v>
      </c>
      <c r="J25">
        <v>1.99</v>
      </c>
      <c r="K25">
        <v>1.64</v>
      </c>
      <c r="L25" t="s">
        <v>60</v>
      </c>
    </row>
    <row r="26" spans="1:12" x14ac:dyDescent="0.25">
      <c r="A26" t="s">
        <v>353</v>
      </c>
      <c r="B26" t="s">
        <v>339</v>
      </c>
      <c r="C26" t="s">
        <v>342</v>
      </c>
      <c r="D26">
        <v>4.99</v>
      </c>
      <c r="E26">
        <v>6.02</v>
      </c>
      <c r="F26">
        <v>6.37</v>
      </c>
      <c r="G26">
        <v>7.25</v>
      </c>
      <c r="H26">
        <v>8.1999999999999993</v>
      </c>
      <c r="I26">
        <v>9.2200000000000006</v>
      </c>
      <c r="J26">
        <v>10.4</v>
      </c>
      <c r="K26">
        <v>11.9</v>
      </c>
      <c r="L26" t="s">
        <v>60</v>
      </c>
    </row>
    <row r="27" spans="1:12" x14ac:dyDescent="0.25">
      <c r="A27" t="s">
        <v>353</v>
      </c>
      <c r="B27" t="s">
        <v>339</v>
      </c>
      <c r="C27" t="s">
        <v>343</v>
      </c>
      <c r="D27">
        <v>0.90400000000000003</v>
      </c>
      <c r="E27">
        <v>1.05</v>
      </c>
      <c r="F27">
        <v>1.05</v>
      </c>
      <c r="G27">
        <v>1.05</v>
      </c>
      <c r="H27">
        <v>1.05</v>
      </c>
      <c r="I27">
        <v>1.02</v>
      </c>
      <c r="J27">
        <v>1.03</v>
      </c>
      <c r="K27">
        <v>1.04</v>
      </c>
      <c r="L27" t="s">
        <v>60</v>
      </c>
    </row>
    <row r="28" spans="1:12" x14ac:dyDescent="0.25">
      <c r="A28" t="s">
        <v>353</v>
      </c>
      <c r="B28" t="s">
        <v>339</v>
      </c>
      <c r="C28" t="s">
        <v>344</v>
      </c>
      <c r="D28">
        <v>0</v>
      </c>
      <c r="E28">
        <v>0</v>
      </c>
      <c r="F28">
        <v>3.2000000000000003E-4</v>
      </c>
      <c r="G28">
        <v>5.94E-3</v>
      </c>
      <c r="H28">
        <v>1.0500000000000001E-2</v>
      </c>
      <c r="I28">
        <v>1.61E-2</v>
      </c>
      <c r="J28">
        <v>2.0299999999999999E-2</v>
      </c>
      <c r="K28">
        <v>2.5399999999999999E-2</v>
      </c>
      <c r="L28" t="s">
        <v>60</v>
      </c>
    </row>
    <row r="29" spans="1:12" x14ac:dyDescent="0.25">
      <c r="A29" t="s">
        <v>353</v>
      </c>
      <c r="B29" t="s">
        <v>339</v>
      </c>
      <c r="C29" t="s">
        <v>345</v>
      </c>
      <c r="D29">
        <v>0.13900000000000001</v>
      </c>
      <c r="E29">
        <v>6.7699999999999996E-2</v>
      </c>
      <c r="F29">
        <v>6.1699999999999998E-2</v>
      </c>
      <c r="G29">
        <v>5.11E-2</v>
      </c>
      <c r="H29">
        <v>4.7100000000000003E-2</v>
      </c>
      <c r="I29">
        <v>4.65E-2</v>
      </c>
      <c r="J29">
        <v>4.5900000000000003E-2</v>
      </c>
      <c r="K29">
        <v>4.8300000000000003E-2</v>
      </c>
      <c r="L29" t="s">
        <v>60</v>
      </c>
    </row>
    <row r="30" spans="1:12" x14ac:dyDescent="0.25">
      <c r="A30" t="s">
        <v>353</v>
      </c>
      <c r="B30" t="s">
        <v>339</v>
      </c>
      <c r="C30" t="s">
        <v>346</v>
      </c>
      <c r="D30">
        <v>0.11600000000000001</v>
      </c>
      <c r="E30">
        <v>0.67600000000000005</v>
      </c>
      <c r="F30">
        <v>1.07</v>
      </c>
      <c r="G30">
        <v>1.92</v>
      </c>
      <c r="H30">
        <v>2.58</v>
      </c>
      <c r="I30">
        <v>3.16</v>
      </c>
      <c r="J30">
        <v>3.77</v>
      </c>
      <c r="K30">
        <v>4.08</v>
      </c>
      <c r="L30" t="s">
        <v>60</v>
      </c>
    </row>
    <row r="31" spans="1:12" x14ac:dyDescent="0.25">
      <c r="A31" t="s">
        <v>353</v>
      </c>
      <c r="B31" t="s">
        <v>339</v>
      </c>
      <c r="C31" t="s">
        <v>347</v>
      </c>
      <c r="D31">
        <v>0</v>
      </c>
      <c r="E31">
        <v>2.9000000000000001E-2</v>
      </c>
      <c r="F31">
        <v>5.91E-2</v>
      </c>
      <c r="G31">
        <v>9.9299999999999999E-2</v>
      </c>
      <c r="H31">
        <v>0.111</v>
      </c>
      <c r="I31">
        <v>0.13600000000000001</v>
      </c>
      <c r="J31">
        <v>0.155</v>
      </c>
      <c r="K31">
        <v>0.19700000000000001</v>
      </c>
      <c r="L31" t="s">
        <v>60</v>
      </c>
    </row>
    <row r="32" spans="1:12" x14ac:dyDescent="0.25">
      <c r="A32" t="s">
        <v>353</v>
      </c>
      <c r="B32" t="s">
        <v>339</v>
      </c>
      <c r="C32" t="s">
        <v>348</v>
      </c>
      <c r="D32">
        <v>0</v>
      </c>
      <c r="E32">
        <v>0</v>
      </c>
      <c r="F32">
        <v>0.13800000000000001</v>
      </c>
      <c r="G32">
        <v>0.316</v>
      </c>
      <c r="H32">
        <v>0.66200000000000003</v>
      </c>
      <c r="I32">
        <v>0.749</v>
      </c>
      <c r="J32">
        <v>0.93100000000000005</v>
      </c>
      <c r="K32">
        <v>1.06</v>
      </c>
      <c r="L32" t="s">
        <v>60</v>
      </c>
    </row>
    <row r="33" spans="1:12" x14ac:dyDescent="0.25">
      <c r="A33" t="s">
        <v>353</v>
      </c>
      <c r="B33" t="s">
        <v>339</v>
      </c>
      <c r="C33" t="s">
        <v>349</v>
      </c>
      <c r="D33">
        <v>0.69499999999999995</v>
      </c>
      <c r="E33">
        <v>1.7</v>
      </c>
      <c r="F33">
        <v>2.15</v>
      </c>
      <c r="G33">
        <v>2.84</v>
      </c>
      <c r="H33">
        <v>3.38</v>
      </c>
      <c r="I33">
        <v>3.96</v>
      </c>
      <c r="J33">
        <v>4.22</v>
      </c>
      <c r="K33">
        <v>4.62</v>
      </c>
      <c r="L33" t="s">
        <v>60</v>
      </c>
    </row>
    <row r="34" spans="1:12" x14ac:dyDescent="0.25">
      <c r="A34" t="s">
        <v>353</v>
      </c>
      <c r="B34" t="s">
        <v>339</v>
      </c>
      <c r="C34" t="s">
        <v>350</v>
      </c>
      <c r="D34">
        <v>2.99</v>
      </c>
      <c r="E34">
        <v>2.92</v>
      </c>
      <c r="F34">
        <v>2.79</v>
      </c>
      <c r="G34">
        <v>2.73</v>
      </c>
      <c r="H34">
        <v>2.3199999999999998</v>
      </c>
      <c r="I34">
        <v>1.88</v>
      </c>
      <c r="J34">
        <v>1.49</v>
      </c>
      <c r="K34">
        <v>1.1200000000000001</v>
      </c>
      <c r="L34" t="s">
        <v>60</v>
      </c>
    </row>
    <row r="35" spans="1:12" x14ac:dyDescent="0.25">
      <c r="A35" t="s">
        <v>353</v>
      </c>
      <c r="B35" t="s">
        <v>339</v>
      </c>
      <c r="C35" t="s">
        <v>351</v>
      </c>
      <c r="D35">
        <v>1.2800000000000001E-2</v>
      </c>
      <c r="E35">
        <v>4.8899999999999999E-2</v>
      </c>
      <c r="F35">
        <v>7.7600000000000002E-2</v>
      </c>
      <c r="G35">
        <v>0.14099999999999999</v>
      </c>
      <c r="H35">
        <v>0.184</v>
      </c>
      <c r="I35">
        <v>0.25600000000000001</v>
      </c>
      <c r="J35">
        <v>0.35799999999999998</v>
      </c>
      <c r="K35">
        <v>0.42</v>
      </c>
      <c r="L35" t="s">
        <v>60</v>
      </c>
    </row>
    <row r="36" spans="1:12" x14ac:dyDescent="0.25">
      <c r="A36" t="s">
        <v>353</v>
      </c>
      <c r="B36" t="s">
        <v>339</v>
      </c>
      <c r="C36" t="s">
        <v>352</v>
      </c>
      <c r="D36">
        <v>6.7400000000000002E-2</v>
      </c>
      <c r="E36">
        <v>6.7400000000000002E-2</v>
      </c>
      <c r="F36">
        <v>6.7400000000000002E-2</v>
      </c>
      <c r="G36">
        <v>6.7299999999999999E-2</v>
      </c>
      <c r="H36">
        <v>6.7299999999999999E-2</v>
      </c>
      <c r="I36">
        <v>6.7299999999999999E-2</v>
      </c>
      <c r="J36">
        <v>6.7400000000000002E-2</v>
      </c>
      <c r="K36">
        <v>6.7400000000000002E-2</v>
      </c>
      <c r="L36" t="s">
        <v>60</v>
      </c>
    </row>
    <row r="37" spans="1:12" x14ac:dyDescent="0.25">
      <c r="A37" t="s">
        <v>507</v>
      </c>
      <c r="B37" t="s">
        <v>339</v>
      </c>
      <c r="C37" t="s">
        <v>354</v>
      </c>
      <c r="D37">
        <v>0</v>
      </c>
      <c r="E37">
        <v>1.65E-4</v>
      </c>
      <c r="F37">
        <v>3.3500000000000001E-4</v>
      </c>
      <c r="G37">
        <v>5.3200000000000003E-4</v>
      </c>
      <c r="H37">
        <v>7.1599999999999995E-4</v>
      </c>
      <c r="I37">
        <v>1.1100000000000001E-3</v>
      </c>
      <c r="J37">
        <v>1.89E-3</v>
      </c>
      <c r="K37">
        <v>4.7800000000000004E-3</v>
      </c>
      <c r="L37" t="s">
        <v>60</v>
      </c>
    </row>
    <row r="38" spans="1:12" x14ac:dyDescent="0.25">
      <c r="A38" t="s">
        <v>507</v>
      </c>
      <c r="B38" t="s">
        <v>339</v>
      </c>
      <c r="C38" t="s">
        <v>340</v>
      </c>
      <c r="D38">
        <v>0.24</v>
      </c>
      <c r="E38">
        <v>0.189</v>
      </c>
      <c r="F38">
        <v>0.215</v>
      </c>
      <c r="G38">
        <v>0.22600000000000001</v>
      </c>
      <c r="H38">
        <v>0.25</v>
      </c>
      <c r="I38">
        <v>0.28000000000000003</v>
      </c>
      <c r="J38">
        <v>0.251</v>
      </c>
      <c r="K38">
        <v>0.23100000000000001</v>
      </c>
      <c r="L38" t="s">
        <v>60</v>
      </c>
    </row>
    <row r="39" spans="1:12" x14ac:dyDescent="0.25">
      <c r="A39" t="s">
        <v>507</v>
      </c>
      <c r="B39" t="s">
        <v>339</v>
      </c>
      <c r="C39" t="s">
        <v>509</v>
      </c>
      <c r="D39">
        <v>0</v>
      </c>
      <c r="E39">
        <v>0</v>
      </c>
      <c r="F39">
        <v>4.7999999999999996E-3</v>
      </c>
      <c r="G39">
        <v>1.3599999999999999E-2</v>
      </c>
      <c r="H39">
        <v>3.1199999999999999E-2</v>
      </c>
      <c r="I39">
        <v>6.1800000000000001E-2</v>
      </c>
      <c r="J39">
        <v>0.104</v>
      </c>
      <c r="K39">
        <v>0.16400000000000001</v>
      </c>
      <c r="L39" t="s">
        <v>60</v>
      </c>
    </row>
    <row r="40" spans="1:12" x14ac:dyDescent="0.25">
      <c r="A40" t="s">
        <v>507</v>
      </c>
      <c r="B40" t="s">
        <v>339</v>
      </c>
      <c r="C40" t="s">
        <v>341</v>
      </c>
      <c r="D40">
        <v>5.3</v>
      </c>
      <c r="E40">
        <v>3.21</v>
      </c>
      <c r="F40">
        <v>3.18</v>
      </c>
      <c r="G40">
        <v>2.5</v>
      </c>
      <c r="H40">
        <v>1.91</v>
      </c>
      <c r="I40">
        <v>1.39</v>
      </c>
      <c r="J40">
        <v>0.76</v>
      </c>
      <c r="K40">
        <v>0.34599999999999997</v>
      </c>
      <c r="L40" t="s">
        <v>60</v>
      </c>
    </row>
    <row r="41" spans="1:12" x14ac:dyDescent="0.25">
      <c r="A41" t="s">
        <v>507</v>
      </c>
      <c r="B41" t="s">
        <v>339</v>
      </c>
      <c r="C41" t="s">
        <v>510</v>
      </c>
      <c r="D41">
        <v>0</v>
      </c>
      <c r="E41">
        <v>0</v>
      </c>
      <c r="F41">
        <v>6.7100000000000007E-2</v>
      </c>
      <c r="G41">
        <v>0.189</v>
      </c>
      <c r="H41">
        <v>0.33300000000000002</v>
      </c>
      <c r="I41">
        <v>0.503</v>
      </c>
      <c r="J41">
        <v>0.74399999999999999</v>
      </c>
      <c r="K41">
        <v>1.06</v>
      </c>
      <c r="L41" t="s">
        <v>60</v>
      </c>
    </row>
    <row r="42" spans="1:12" x14ac:dyDescent="0.25">
      <c r="A42" t="s">
        <v>507</v>
      </c>
      <c r="B42" t="s">
        <v>339</v>
      </c>
      <c r="C42" t="s">
        <v>342</v>
      </c>
      <c r="D42">
        <v>4.99</v>
      </c>
      <c r="E42">
        <v>6.02</v>
      </c>
      <c r="F42">
        <v>5.61</v>
      </c>
      <c r="G42">
        <v>5.73</v>
      </c>
      <c r="H42">
        <v>5.79</v>
      </c>
      <c r="I42">
        <v>5.79</v>
      </c>
      <c r="J42">
        <v>5.79</v>
      </c>
      <c r="K42">
        <v>5.62</v>
      </c>
      <c r="L42" t="s">
        <v>60</v>
      </c>
    </row>
    <row r="43" spans="1:12" x14ac:dyDescent="0.25">
      <c r="A43" t="s">
        <v>507</v>
      </c>
      <c r="B43" t="s">
        <v>339</v>
      </c>
      <c r="C43" t="s">
        <v>511</v>
      </c>
      <c r="D43">
        <v>0</v>
      </c>
      <c r="E43">
        <v>0</v>
      </c>
      <c r="F43">
        <v>0.126</v>
      </c>
      <c r="G43">
        <v>0.371</v>
      </c>
      <c r="H43">
        <v>0.67100000000000004</v>
      </c>
      <c r="I43">
        <v>1.01</v>
      </c>
      <c r="J43">
        <v>1.53</v>
      </c>
      <c r="K43">
        <v>2.1800000000000002</v>
      </c>
      <c r="L43" t="s">
        <v>60</v>
      </c>
    </row>
    <row r="44" spans="1:12" x14ac:dyDescent="0.25">
      <c r="A44" t="s">
        <v>507</v>
      </c>
      <c r="B44" t="s">
        <v>339</v>
      </c>
      <c r="C44" t="s">
        <v>343</v>
      </c>
      <c r="D44">
        <v>0.90400000000000003</v>
      </c>
      <c r="E44">
        <v>1.05</v>
      </c>
      <c r="F44">
        <v>1.05</v>
      </c>
      <c r="G44">
        <v>1.05</v>
      </c>
      <c r="H44">
        <v>1.05</v>
      </c>
      <c r="I44">
        <v>1.04</v>
      </c>
      <c r="J44">
        <v>1.04</v>
      </c>
      <c r="K44">
        <v>1.04</v>
      </c>
      <c r="L44" t="s">
        <v>60</v>
      </c>
    </row>
    <row r="45" spans="1:12" x14ac:dyDescent="0.25">
      <c r="A45" t="s">
        <v>507</v>
      </c>
      <c r="B45" t="s">
        <v>339</v>
      </c>
      <c r="C45" t="s">
        <v>344</v>
      </c>
      <c r="D45">
        <v>0</v>
      </c>
      <c r="E45">
        <v>0</v>
      </c>
      <c r="F45">
        <v>3.3799999999999998E-4</v>
      </c>
      <c r="G45">
        <v>3.1800000000000001E-3</v>
      </c>
      <c r="H45">
        <v>6.1199999999999996E-3</v>
      </c>
      <c r="I45">
        <v>1.1900000000000001E-2</v>
      </c>
      <c r="J45">
        <v>1.6199999999999999E-2</v>
      </c>
      <c r="K45">
        <v>2.7300000000000001E-2</v>
      </c>
      <c r="L45" t="s">
        <v>60</v>
      </c>
    </row>
    <row r="46" spans="1:12" x14ac:dyDescent="0.25">
      <c r="A46" t="s">
        <v>507</v>
      </c>
      <c r="B46" t="s">
        <v>339</v>
      </c>
      <c r="C46" t="s">
        <v>345</v>
      </c>
      <c r="D46">
        <v>0.13900000000000001</v>
      </c>
      <c r="E46">
        <v>6.7699999999999996E-2</v>
      </c>
      <c r="F46">
        <v>5.9799999999999999E-2</v>
      </c>
      <c r="G46">
        <v>5.28E-2</v>
      </c>
      <c r="H46">
        <v>5.0099999999999999E-2</v>
      </c>
      <c r="I46">
        <v>4.9599999999999998E-2</v>
      </c>
      <c r="J46">
        <v>4.0899999999999999E-2</v>
      </c>
      <c r="K46">
        <v>3.7199999999999997E-2</v>
      </c>
      <c r="L46" t="s">
        <v>60</v>
      </c>
    </row>
    <row r="47" spans="1:12" x14ac:dyDescent="0.25">
      <c r="A47" t="s">
        <v>507</v>
      </c>
      <c r="B47" t="s">
        <v>339</v>
      </c>
      <c r="C47" t="s">
        <v>346</v>
      </c>
      <c r="D47">
        <v>0.11600000000000001</v>
      </c>
      <c r="E47">
        <v>0.67600000000000005</v>
      </c>
      <c r="F47">
        <v>1.1599999999999999</v>
      </c>
      <c r="G47">
        <v>2.13</v>
      </c>
      <c r="H47">
        <v>2.89</v>
      </c>
      <c r="I47">
        <v>3.53</v>
      </c>
      <c r="J47">
        <v>4.3</v>
      </c>
      <c r="K47">
        <v>4.87</v>
      </c>
      <c r="L47" t="s">
        <v>60</v>
      </c>
    </row>
    <row r="48" spans="1:12" x14ac:dyDescent="0.25">
      <c r="A48" t="s">
        <v>507</v>
      </c>
      <c r="B48" t="s">
        <v>339</v>
      </c>
      <c r="C48" t="s">
        <v>347</v>
      </c>
      <c r="D48">
        <v>0</v>
      </c>
      <c r="E48">
        <v>2.9000000000000001E-2</v>
      </c>
      <c r="F48">
        <v>0.1</v>
      </c>
      <c r="G48">
        <v>0.156</v>
      </c>
      <c r="H48">
        <v>0.192</v>
      </c>
      <c r="I48">
        <v>0.28699999999999998</v>
      </c>
      <c r="J48">
        <v>0.38200000000000001</v>
      </c>
      <c r="K48">
        <v>0.501</v>
      </c>
      <c r="L48" t="s">
        <v>60</v>
      </c>
    </row>
    <row r="49" spans="1:12" x14ac:dyDescent="0.25">
      <c r="A49" t="s">
        <v>507</v>
      </c>
      <c r="B49" t="s">
        <v>339</v>
      </c>
      <c r="C49" t="s">
        <v>348</v>
      </c>
      <c r="D49">
        <v>0</v>
      </c>
      <c r="E49">
        <v>0</v>
      </c>
      <c r="F49">
        <v>0.14099999999999999</v>
      </c>
      <c r="G49">
        <v>0.33600000000000002</v>
      </c>
      <c r="H49">
        <v>0.72399999999999998</v>
      </c>
      <c r="I49">
        <v>0.88700000000000001</v>
      </c>
      <c r="J49">
        <v>1.1499999999999999</v>
      </c>
      <c r="K49">
        <v>1.39</v>
      </c>
      <c r="L49" t="s">
        <v>60</v>
      </c>
    </row>
    <row r="50" spans="1:12" x14ac:dyDescent="0.25">
      <c r="A50" t="s">
        <v>507</v>
      </c>
      <c r="B50" t="s">
        <v>339</v>
      </c>
      <c r="C50" t="s">
        <v>349</v>
      </c>
      <c r="D50">
        <v>0.69499999999999995</v>
      </c>
      <c r="E50">
        <v>1.7</v>
      </c>
      <c r="F50">
        <v>2.2400000000000002</v>
      </c>
      <c r="G50">
        <v>3.04</v>
      </c>
      <c r="H50">
        <v>3.89</v>
      </c>
      <c r="I50">
        <v>4.76</v>
      </c>
      <c r="J50">
        <v>5.42</v>
      </c>
      <c r="K50">
        <v>6.11</v>
      </c>
      <c r="L50" t="s">
        <v>60</v>
      </c>
    </row>
    <row r="51" spans="1:12" x14ac:dyDescent="0.25">
      <c r="A51" t="s">
        <v>507</v>
      </c>
      <c r="B51" t="s">
        <v>339</v>
      </c>
      <c r="C51" t="s">
        <v>350</v>
      </c>
      <c r="D51">
        <v>2.99</v>
      </c>
      <c r="E51">
        <v>2.92</v>
      </c>
      <c r="F51">
        <v>2.77</v>
      </c>
      <c r="G51">
        <v>2.79</v>
      </c>
      <c r="H51">
        <v>2.5</v>
      </c>
      <c r="I51">
        <v>2.19</v>
      </c>
      <c r="J51">
        <v>2.0499999999999998</v>
      </c>
      <c r="K51">
        <v>2</v>
      </c>
      <c r="L51" t="s">
        <v>60</v>
      </c>
    </row>
    <row r="52" spans="1:12" x14ac:dyDescent="0.25">
      <c r="A52" t="s">
        <v>507</v>
      </c>
      <c r="B52" t="s">
        <v>339</v>
      </c>
      <c r="C52" t="s">
        <v>351</v>
      </c>
      <c r="D52">
        <v>1.2800000000000001E-2</v>
      </c>
      <c r="E52">
        <v>4.8899999999999999E-2</v>
      </c>
      <c r="F52">
        <v>8.8900000000000007E-2</v>
      </c>
      <c r="G52">
        <v>0.17</v>
      </c>
      <c r="H52">
        <v>0.251</v>
      </c>
      <c r="I52">
        <v>0.36099999999999999</v>
      </c>
      <c r="J52">
        <v>0.53200000000000003</v>
      </c>
      <c r="K52">
        <v>0.67400000000000004</v>
      </c>
      <c r="L52" t="s">
        <v>60</v>
      </c>
    </row>
    <row r="53" spans="1:12" x14ac:dyDescent="0.25">
      <c r="A53" t="s">
        <v>507</v>
      </c>
      <c r="B53" t="s">
        <v>339</v>
      </c>
      <c r="C53" t="s">
        <v>352</v>
      </c>
      <c r="D53">
        <v>6.7400000000000002E-2</v>
      </c>
      <c r="E53">
        <v>6.7400000000000002E-2</v>
      </c>
      <c r="F53">
        <v>6.7400000000000002E-2</v>
      </c>
      <c r="G53">
        <v>6.7400000000000002E-2</v>
      </c>
      <c r="H53">
        <v>6.7400000000000002E-2</v>
      </c>
      <c r="I53">
        <v>6.7400000000000002E-2</v>
      </c>
      <c r="J53">
        <v>6.7400000000000002E-2</v>
      </c>
      <c r="K53">
        <v>6.7400000000000002E-2</v>
      </c>
      <c r="L53" t="s">
        <v>60</v>
      </c>
    </row>
    <row r="54" spans="1:12" x14ac:dyDescent="0.25">
      <c r="A54" t="s">
        <v>507</v>
      </c>
      <c r="B54" t="s">
        <v>339</v>
      </c>
      <c r="C54" t="s">
        <v>512</v>
      </c>
      <c r="D54">
        <v>0</v>
      </c>
      <c r="E54">
        <v>0</v>
      </c>
      <c r="F54">
        <v>9.0299999999999999E-5</v>
      </c>
      <c r="G54">
        <v>1.1400000000000001E-4</v>
      </c>
      <c r="H54">
        <v>2.1499999999999999E-4</v>
      </c>
      <c r="I54">
        <v>3.8400000000000001E-4</v>
      </c>
      <c r="J54">
        <v>7.5900000000000002E-4</v>
      </c>
      <c r="K54">
        <v>1.49E-3</v>
      </c>
      <c r="L54" t="s">
        <v>60</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7F07F-69EA-48D2-A6F1-1158DB90602B}">
  <dimension ref="A1:B8"/>
  <sheetViews>
    <sheetView workbookViewId="0">
      <selection sqref="A1:A8"/>
    </sheetView>
  </sheetViews>
  <sheetFormatPr defaultRowHeight="15" x14ac:dyDescent="0.25"/>
  <sheetData>
    <row r="1" spans="1:2" x14ac:dyDescent="0.25">
      <c r="A1" t="s">
        <v>355</v>
      </c>
      <c r="B1" t="s">
        <v>356</v>
      </c>
    </row>
    <row r="2" spans="1:2" x14ac:dyDescent="0.25">
      <c r="A2">
        <v>2020</v>
      </c>
      <c r="B2">
        <v>6.3899999999999998E-2</v>
      </c>
    </row>
    <row r="3" spans="1:2" x14ac:dyDescent="0.25">
      <c r="A3">
        <v>2025</v>
      </c>
      <c r="B3">
        <v>0.21299999999999999</v>
      </c>
    </row>
    <row r="4" spans="1:2" x14ac:dyDescent="0.25">
      <c r="A4">
        <v>2030</v>
      </c>
      <c r="B4">
        <v>0.21299999999999999</v>
      </c>
    </row>
    <row r="5" spans="1:2" x14ac:dyDescent="0.25">
      <c r="A5">
        <v>2035</v>
      </c>
      <c r="B5">
        <v>0.21299999999999999</v>
      </c>
    </row>
    <row r="6" spans="1:2" x14ac:dyDescent="0.25">
      <c r="A6">
        <v>2040</v>
      </c>
      <c r="B6">
        <v>0.21299999999999999</v>
      </c>
    </row>
    <row r="7" spans="1:2" x14ac:dyDescent="0.25">
      <c r="A7">
        <v>2045</v>
      </c>
      <c r="B7">
        <v>0.21299999999999999</v>
      </c>
    </row>
    <row r="8" spans="1:2" x14ac:dyDescent="0.25">
      <c r="A8">
        <v>2050</v>
      </c>
      <c r="B8">
        <v>0.21299999999999999</v>
      </c>
    </row>
  </sheetData>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DE6E4-1489-44DE-BBEA-DE6C6436E36D}">
  <dimension ref="A1:L11"/>
  <sheetViews>
    <sheetView topLeftCell="A31" workbookViewId="0">
      <selection activeCell="G51" sqref="G51"/>
    </sheetView>
  </sheetViews>
  <sheetFormatPr defaultRowHeight="15" x14ac:dyDescent="0.25"/>
  <cols>
    <col min="1" max="1" width="51.7109375" bestFit="1" customWidth="1"/>
    <col min="3" max="3" width="15.5703125" bestFit="1" customWidth="1"/>
  </cols>
  <sheetData>
    <row r="1" spans="1:12" x14ac:dyDescent="0.25">
      <c r="A1" t="s">
        <v>334</v>
      </c>
      <c r="B1" t="s">
        <v>335</v>
      </c>
      <c r="C1" t="s">
        <v>373</v>
      </c>
      <c r="D1">
        <v>2015</v>
      </c>
      <c r="E1">
        <v>2020</v>
      </c>
      <c r="F1">
        <v>2025</v>
      </c>
      <c r="G1">
        <v>2030</v>
      </c>
      <c r="H1">
        <v>2035</v>
      </c>
      <c r="I1">
        <v>2040</v>
      </c>
      <c r="J1">
        <v>2045</v>
      </c>
      <c r="K1">
        <v>2050</v>
      </c>
      <c r="L1" t="s">
        <v>337</v>
      </c>
    </row>
    <row r="2" spans="1:12" x14ac:dyDescent="0.25">
      <c r="A2" t="s">
        <v>353</v>
      </c>
      <c r="B2" t="s">
        <v>339</v>
      </c>
      <c r="C2" t="s">
        <v>374</v>
      </c>
      <c r="D2">
        <v>0.10299999999999999</v>
      </c>
      <c r="E2">
        <v>9.5899999999999999E-2</v>
      </c>
      <c r="F2">
        <v>9.8100000000000007E-2</v>
      </c>
      <c r="G2">
        <v>0.108</v>
      </c>
      <c r="H2">
        <v>0.125</v>
      </c>
      <c r="I2">
        <v>0.14099999999999999</v>
      </c>
      <c r="J2">
        <v>0.156</v>
      </c>
      <c r="K2">
        <v>0.16500000000000001</v>
      </c>
      <c r="L2" t="s">
        <v>60</v>
      </c>
    </row>
    <row r="3" spans="1:12" x14ac:dyDescent="0.25">
      <c r="A3" t="s">
        <v>353</v>
      </c>
      <c r="B3" t="s">
        <v>339</v>
      </c>
      <c r="C3" t="s">
        <v>375</v>
      </c>
      <c r="D3">
        <v>0.41899999999999998</v>
      </c>
      <c r="E3">
        <v>0.39400000000000002</v>
      </c>
      <c r="F3">
        <v>0.38700000000000001</v>
      </c>
      <c r="G3">
        <v>0.38200000000000001</v>
      </c>
      <c r="H3">
        <v>0.38100000000000001</v>
      </c>
      <c r="I3">
        <v>0.379</v>
      </c>
      <c r="J3">
        <v>0.378</v>
      </c>
      <c r="K3">
        <v>0.377</v>
      </c>
      <c r="L3" t="s">
        <v>60</v>
      </c>
    </row>
    <row r="4" spans="1:12" x14ac:dyDescent="0.25">
      <c r="A4" t="s">
        <v>353</v>
      </c>
      <c r="B4" t="s">
        <v>339</v>
      </c>
      <c r="C4" t="s">
        <v>381</v>
      </c>
      <c r="D4">
        <v>0.56000000000000005</v>
      </c>
      <c r="E4">
        <v>0.27600000000000002</v>
      </c>
      <c r="F4">
        <v>0.26400000000000001</v>
      </c>
      <c r="G4">
        <v>0.26100000000000001</v>
      </c>
      <c r="H4">
        <v>0.27500000000000002</v>
      </c>
      <c r="I4">
        <v>0.307</v>
      </c>
      <c r="J4">
        <v>0.35199999999999998</v>
      </c>
      <c r="K4">
        <v>0.443</v>
      </c>
      <c r="L4" t="s">
        <v>60</v>
      </c>
    </row>
    <row r="5" spans="1:12" x14ac:dyDescent="0.25">
      <c r="A5" t="s">
        <v>353</v>
      </c>
      <c r="B5" t="s">
        <v>339</v>
      </c>
      <c r="C5" t="s">
        <v>380</v>
      </c>
      <c r="D5">
        <v>1.31</v>
      </c>
      <c r="E5">
        <v>1.53</v>
      </c>
      <c r="F5">
        <v>1.46</v>
      </c>
      <c r="G5">
        <v>1.37</v>
      </c>
      <c r="H5">
        <v>1.25</v>
      </c>
      <c r="I5">
        <v>2.62</v>
      </c>
      <c r="J5">
        <v>4.78</v>
      </c>
      <c r="K5">
        <v>6.74</v>
      </c>
      <c r="L5" t="s">
        <v>60</v>
      </c>
    </row>
    <row r="6" spans="1:12" x14ac:dyDescent="0.25">
      <c r="A6" t="s">
        <v>353</v>
      </c>
      <c r="B6" t="s">
        <v>339</v>
      </c>
      <c r="C6" t="s">
        <v>376</v>
      </c>
      <c r="D6">
        <v>1.47</v>
      </c>
      <c r="E6">
        <v>1.6</v>
      </c>
      <c r="F6">
        <v>1.72</v>
      </c>
      <c r="G6">
        <v>1.83</v>
      </c>
      <c r="H6">
        <v>1.93</v>
      </c>
      <c r="I6">
        <v>2.04</v>
      </c>
      <c r="J6">
        <v>2.12</v>
      </c>
      <c r="K6">
        <v>2.19</v>
      </c>
      <c r="L6" t="s">
        <v>60</v>
      </c>
    </row>
    <row r="7" spans="1:12" x14ac:dyDescent="0.25">
      <c r="A7" t="s">
        <v>507</v>
      </c>
      <c r="B7" t="s">
        <v>339</v>
      </c>
      <c r="C7" t="s">
        <v>374</v>
      </c>
      <c r="D7">
        <v>0.10299999999999999</v>
      </c>
      <c r="E7">
        <v>9.5899999999999999E-2</v>
      </c>
      <c r="F7">
        <v>0.10100000000000001</v>
      </c>
      <c r="G7">
        <v>0.121</v>
      </c>
      <c r="H7">
        <v>0.154</v>
      </c>
      <c r="I7">
        <v>0.184</v>
      </c>
      <c r="J7">
        <v>0.17499999999999999</v>
      </c>
      <c r="K7">
        <v>0.152</v>
      </c>
      <c r="L7" t="s">
        <v>60</v>
      </c>
    </row>
    <row r="8" spans="1:12" x14ac:dyDescent="0.25">
      <c r="A8" t="s">
        <v>507</v>
      </c>
      <c r="B8" t="s">
        <v>339</v>
      </c>
      <c r="C8" t="s">
        <v>375</v>
      </c>
      <c r="D8">
        <v>0.41899999999999998</v>
      </c>
      <c r="E8">
        <v>0.39400000000000002</v>
      </c>
      <c r="F8">
        <v>0.39300000000000002</v>
      </c>
      <c r="G8">
        <v>0.40300000000000002</v>
      </c>
      <c r="H8">
        <v>0.42499999999999999</v>
      </c>
      <c r="I8">
        <v>0.44500000000000001</v>
      </c>
      <c r="J8">
        <v>0.40100000000000002</v>
      </c>
      <c r="K8">
        <v>0.33300000000000002</v>
      </c>
      <c r="L8" t="s">
        <v>60</v>
      </c>
    </row>
    <row r="9" spans="1:12" x14ac:dyDescent="0.25">
      <c r="A9" t="s">
        <v>507</v>
      </c>
      <c r="B9" t="s">
        <v>339</v>
      </c>
      <c r="C9" t="s">
        <v>381</v>
      </c>
      <c r="D9">
        <v>0.56000000000000005</v>
      </c>
      <c r="E9">
        <v>0.27600000000000002</v>
      </c>
      <c r="F9">
        <v>0.35299999999999998</v>
      </c>
      <c r="G9">
        <v>0.36599999999999999</v>
      </c>
      <c r="H9">
        <v>0.45</v>
      </c>
      <c r="I9">
        <v>0.56100000000000005</v>
      </c>
      <c r="J9">
        <v>0.54600000000000004</v>
      </c>
      <c r="K9">
        <v>0.63400000000000001</v>
      </c>
      <c r="L9" t="s">
        <v>60</v>
      </c>
    </row>
    <row r="10" spans="1:12" x14ac:dyDescent="0.25">
      <c r="A10" t="s">
        <v>507</v>
      </c>
      <c r="B10" t="s">
        <v>339</v>
      </c>
      <c r="C10" t="s">
        <v>380</v>
      </c>
      <c r="D10">
        <v>1.31</v>
      </c>
      <c r="E10">
        <v>1.53</v>
      </c>
      <c r="F10">
        <v>1.44</v>
      </c>
      <c r="G10">
        <v>1.36</v>
      </c>
      <c r="H10">
        <v>1.56</v>
      </c>
      <c r="I10">
        <v>6.94</v>
      </c>
      <c r="J10">
        <v>10.199999999999999</v>
      </c>
      <c r="K10">
        <v>13.1</v>
      </c>
      <c r="L10" t="s">
        <v>60</v>
      </c>
    </row>
    <row r="11" spans="1:12" x14ac:dyDescent="0.25">
      <c r="A11" t="s">
        <v>507</v>
      </c>
      <c r="B11" t="s">
        <v>339</v>
      </c>
      <c r="C11" t="s">
        <v>376</v>
      </c>
      <c r="D11">
        <v>1.47</v>
      </c>
      <c r="E11">
        <v>1.6</v>
      </c>
      <c r="F11">
        <v>1.79</v>
      </c>
      <c r="G11">
        <v>1.97</v>
      </c>
      <c r="H11">
        <v>2.14</v>
      </c>
      <c r="I11">
        <v>2.36</v>
      </c>
      <c r="J11">
        <v>2.35</v>
      </c>
      <c r="K11">
        <v>2.34</v>
      </c>
      <c r="L11" t="s">
        <v>60</v>
      </c>
    </row>
  </sheetData>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85087-ABA9-41EB-B7F2-906FE80AC52F}">
  <dimension ref="A1:L38"/>
  <sheetViews>
    <sheetView workbookViewId="0">
      <selection activeCell="M2" sqref="M2"/>
    </sheetView>
  </sheetViews>
  <sheetFormatPr defaultRowHeight="15" x14ac:dyDescent="0.25"/>
  <cols>
    <col min="2" max="2" width="10.28515625" bestFit="1" customWidth="1"/>
    <col min="3" max="3" width="24.5703125" bestFit="1" customWidth="1"/>
  </cols>
  <sheetData>
    <row r="1" spans="2:11" x14ac:dyDescent="0.25">
      <c r="B1" t="s">
        <v>508</v>
      </c>
    </row>
    <row r="2" spans="2:11" x14ac:dyDescent="0.25">
      <c r="C2" t="s">
        <v>361</v>
      </c>
      <c r="D2">
        <v>2015</v>
      </c>
      <c r="E2">
        <v>2020</v>
      </c>
      <c r="F2">
        <v>2025</v>
      </c>
      <c r="G2">
        <v>2030</v>
      </c>
      <c r="H2">
        <v>2035</v>
      </c>
      <c r="I2">
        <v>2040</v>
      </c>
      <c r="J2">
        <v>2045</v>
      </c>
      <c r="K2">
        <v>2050</v>
      </c>
    </row>
    <row r="3" spans="2:11" x14ac:dyDescent="0.25">
      <c r="C3" t="s">
        <v>513</v>
      </c>
      <c r="D3" s="10">
        <v>0</v>
      </c>
      <c r="E3" s="10">
        <v>0</v>
      </c>
      <c r="F3" s="10">
        <v>0</v>
      </c>
      <c r="G3" s="10">
        <v>0</v>
      </c>
      <c r="H3" s="10">
        <v>1E-3</v>
      </c>
      <c r="I3" s="10">
        <v>2.3E-2</v>
      </c>
      <c r="J3" s="10">
        <v>5.8999999999999997E-2</v>
      </c>
      <c r="K3" s="10">
        <v>0.108</v>
      </c>
    </row>
    <row r="4" spans="2:11" x14ac:dyDescent="0.25">
      <c r="C4" t="s">
        <v>514</v>
      </c>
      <c r="D4" s="10">
        <v>0</v>
      </c>
      <c r="E4" s="10">
        <v>0</v>
      </c>
      <c r="F4" s="10">
        <v>0</v>
      </c>
      <c r="G4" s="10">
        <v>0</v>
      </c>
      <c r="H4" s="10">
        <v>1E-3</v>
      </c>
      <c r="I4" s="10">
        <v>0.02</v>
      </c>
      <c r="J4" s="10">
        <v>5.3999999999999999E-2</v>
      </c>
      <c r="K4" s="10">
        <v>0.104</v>
      </c>
    </row>
    <row r="5" spans="2:11" x14ac:dyDescent="0.25">
      <c r="C5" t="s">
        <v>362</v>
      </c>
      <c r="D5" s="10">
        <v>0</v>
      </c>
      <c r="E5" s="10">
        <v>0</v>
      </c>
      <c r="F5" s="10">
        <v>0</v>
      </c>
      <c r="G5" s="10">
        <v>0</v>
      </c>
      <c r="H5" s="10">
        <v>6.0000000000000001E-3</v>
      </c>
      <c r="I5" s="10">
        <v>-5.8000000000000003E-2</v>
      </c>
      <c r="J5" s="10">
        <v>-0.245</v>
      </c>
      <c r="K5" s="10">
        <v>-0.4</v>
      </c>
    </row>
    <row r="6" spans="2:11" x14ac:dyDescent="0.25">
      <c r="C6" t="s">
        <v>363</v>
      </c>
      <c r="D6" s="10">
        <v>0</v>
      </c>
      <c r="E6" s="10">
        <v>0</v>
      </c>
      <c r="F6" s="10">
        <v>-0.6</v>
      </c>
      <c r="G6" s="10">
        <v>-0.6</v>
      </c>
      <c r="H6" s="10">
        <v>-0.8</v>
      </c>
      <c r="I6" s="10">
        <v>-2.8</v>
      </c>
      <c r="J6" s="10">
        <v>-3.9</v>
      </c>
      <c r="K6" s="10">
        <v>-5</v>
      </c>
    </row>
    <row r="7" spans="2:11" x14ac:dyDescent="0.25">
      <c r="C7" t="s">
        <v>364</v>
      </c>
      <c r="D7" s="10">
        <v>0</v>
      </c>
      <c r="E7" s="10">
        <v>0</v>
      </c>
      <c r="F7" s="10">
        <v>0</v>
      </c>
      <c r="G7" s="10">
        <v>0</v>
      </c>
      <c r="H7" s="10">
        <v>1E-3</v>
      </c>
      <c r="I7" s="10">
        <v>-4.0000000000000001E-3</v>
      </c>
      <c r="J7" s="10">
        <v>-1.6E-2</v>
      </c>
      <c r="K7" s="10">
        <v>-1.2999999999999999E-2</v>
      </c>
    </row>
    <row r="8" spans="2:11" x14ac:dyDescent="0.25">
      <c r="C8" t="s">
        <v>365</v>
      </c>
      <c r="D8" s="10">
        <v>0</v>
      </c>
      <c r="E8" s="10">
        <v>0</v>
      </c>
      <c r="F8" s="10">
        <v>0</v>
      </c>
      <c r="G8" s="10">
        <v>0</v>
      </c>
      <c r="H8" s="10">
        <v>0.01</v>
      </c>
      <c r="I8" s="10">
        <v>5.6000000000000001E-2</v>
      </c>
      <c r="J8" s="10">
        <v>-4.4999999999999998E-2</v>
      </c>
      <c r="K8" s="10">
        <v>-0.16600000000000001</v>
      </c>
    </row>
    <row r="9" spans="2:11" x14ac:dyDescent="0.25">
      <c r="C9" t="s">
        <v>515</v>
      </c>
      <c r="D9" s="10">
        <v>0</v>
      </c>
      <c r="E9" s="10">
        <v>0</v>
      </c>
      <c r="F9" s="10">
        <v>0</v>
      </c>
      <c r="G9" s="10">
        <v>0</v>
      </c>
      <c r="H9" s="10">
        <v>0.01</v>
      </c>
      <c r="I9" s="10">
        <v>0.25900000000000001</v>
      </c>
      <c r="J9" s="10">
        <v>0.44900000000000001</v>
      </c>
      <c r="K9" s="10">
        <v>0.64600000000000002</v>
      </c>
    </row>
    <row r="10" spans="2:11" x14ac:dyDescent="0.25">
      <c r="C10" t="s">
        <v>516</v>
      </c>
      <c r="D10" s="10">
        <v>0</v>
      </c>
      <c r="E10" s="10">
        <v>0</v>
      </c>
      <c r="F10" s="10">
        <v>0</v>
      </c>
      <c r="G10" s="10">
        <v>0</v>
      </c>
      <c r="H10" s="10">
        <v>8.9999999999999993E-3</v>
      </c>
      <c r="I10" s="10">
        <v>0.24</v>
      </c>
      <c r="J10" s="10">
        <v>0.41699999999999998</v>
      </c>
      <c r="K10" s="10">
        <v>0.60499999999999998</v>
      </c>
    </row>
    <row r="11" spans="2:11" x14ac:dyDescent="0.25">
      <c r="C11" t="s">
        <v>366</v>
      </c>
      <c r="D11" s="10">
        <v>0</v>
      </c>
      <c r="E11" s="10">
        <v>0</v>
      </c>
      <c r="F11" s="10">
        <v>-4.0000000000000001E-3</v>
      </c>
      <c r="G11" s="10">
        <v>-1E-3</v>
      </c>
      <c r="H11" s="10">
        <v>1.4E-2</v>
      </c>
      <c r="I11" s="10">
        <v>0.04</v>
      </c>
      <c r="J11" s="10">
        <v>5.8999999999999997E-2</v>
      </c>
      <c r="K11" s="10">
        <v>0.126</v>
      </c>
    </row>
    <row r="12" spans="2:11" x14ac:dyDescent="0.25">
      <c r="C12" t="s">
        <v>367</v>
      </c>
      <c r="D12" s="10">
        <v>0</v>
      </c>
      <c r="E12" s="10">
        <v>0</v>
      </c>
      <c r="F12" s="10">
        <v>0</v>
      </c>
      <c r="G12" s="10">
        <v>0</v>
      </c>
      <c r="H12" s="10">
        <v>3.5999999999999997E-2</v>
      </c>
      <c r="I12" s="10">
        <v>0.20699999999999999</v>
      </c>
      <c r="J12" s="10">
        <v>-0.16400000000000001</v>
      </c>
      <c r="K12" s="10">
        <v>-0.62</v>
      </c>
    </row>
    <row r="13" spans="2:11" x14ac:dyDescent="0.25">
      <c r="C13" t="s">
        <v>517</v>
      </c>
      <c r="D13" s="10">
        <v>0</v>
      </c>
      <c r="E13" s="10">
        <v>0</v>
      </c>
      <c r="F13" s="10">
        <v>0</v>
      </c>
      <c r="G13" s="10">
        <v>0</v>
      </c>
      <c r="H13" s="10">
        <v>2.7E-2</v>
      </c>
      <c r="I13" s="10">
        <v>0.57899999999999996</v>
      </c>
      <c r="J13" s="10">
        <v>0.90300000000000002</v>
      </c>
      <c r="K13" s="10">
        <v>1.1499999999999999</v>
      </c>
    </row>
    <row r="14" spans="2:11" x14ac:dyDescent="0.25">
      <c r="C14" t="s">
        <v>518</v>
      </c>
      <c r="D14" s="10">
        <v>0</v>
      </c>
      <c r="E14" s="10">
        <v>0</v>
      </c>
      <c r="F14" s="10">
        <v>0</v>
      </c>
      <c r="G14" s="10">
        <v>0</v>
      </c>
      <c r="H14" s="10">
        <v>2.5000000000000001E-2</v>
      </c>
      <c r="I14" s="10">
        <v>0.68</v>
      </c>
      <c r="J14" s="10">
        <v>1.17</v>
      </c>
      <c r="K14" s="10">
        <v>1.67</v>
      </c>
    </row>
    <row r="15" spans="2:11" x14ac:dyDescent="0.25">
      <c r="C15" t="s">
        <v>368</v>
      </c>
      <c r="D15" s="10">
        <v>0</v>
      </c>
      <c r="E15" s="10">
        <v>0</v>
      </c>
      <c r="F15" s="10">
        <v>-0.02</v>
      </c>
      <c r="G15" s="10">
        <v>-0.01</v>
      </c>
      <c r="H15" s="10">
        <v>0.05</v>
      </c>
      <c r="I15" s="10">
        <v>0.08</v>
      </c>
      <c r="J15" s="10">
        <v>-0.27</v>
      </c>
      <c r="K15" s="10">
        <v>-0.56999999999999995</v>
      </c>
    </row>
    <row r="18" spans="1:12" x14ac:dyDescent="0.25">
      <c r="A18" t="s">
        <v>334</v>
      </c>
      <c r="B18" t="s">
        <v>335</v>
      </c>
      <c r="C18" t="s">
        <v>361</v>
      </c>
      <c r="D18">
        <v>2015</v>
      </c>
      <c r="E18">
        <v>2020</v>
      </c>
      <c r="F18">
        <v>2025</v>
      </c>
      <c r="G18">
        <v>2030</v>
      </c>
      <c r="H18">
        <v>2035</v>
      </c>
      <c r="I18">
        <v>2040</v>
      </c>
      <c r="J18">
        <v>2045</v>
      </c>
      <c r="K18">
        <v>2050</v>
      </c>
      <c r="L18" t="s">
        <v>337</v>
      </c>
    </row>
    <row r="19" spans="1:12" x14ac:dyDescent="0.25">
      <c r="A19" t="s">
        <v>353</v>
      </c>
      <c r="B19" t="s">
        <v>339</v>
      </c>
      <c r="C19" t="s">
        <v>362</v>
      </c>
      <c r="D19">
        <v>0</v>
      </c>
      <c r="E19">
        <v>0</v>
      </c>
      <c r="F19">
        <v>0</v>
      </c>
      <c r="G19">
        <v>0</v>
      </c>
      <c r="H19">
        <v>0</v>
      </c>
      <c r="I19">
        <v>0.17499999999999999</v>
      </c>
      <c r="J19">
        <v>0.53800000000000003</v>
      </c>
      <c r="K19">
        <v>0.92700000000000005</v>
      </c>
      <c r="L19" t="s">
        <v>60</v>
      </c>
    </row>
    <row r="20" spans="1:12" x14ac:dyDescent="0.25">
      <c r="A20" t="s">
        <v>353</v>
      </c>
      <c r="B20" t="s">
        <v>339</v>
      </c>
      <c r="C20" t="s">
        <v>363</v>
      </c>
      <c r="D20">
        <v>34</v>
      </c>
      <c r="E20">
        <v>33.700000000000003</v>
      </c>
      <c r="F20">
        <v>32.799999999999997</v>
      </c>
      <c r="G20">
        <v>31</v>
      </c>
      <c r="H20">
        <v>29.7</v>
      </c>
      <c r="I20">
        <v>28.6</v>
      </c>
      <c r="J20">
        <v>27.2</v>
      </c>
      <c r="K20">
        <v>26</v>
      </c>
      <c r="L20" t="s">
        <v>60</v>
      </c>
    </row>
    <row r="21" spans="1:12" x14ac:dyDescent="0.25">
      <c r="A21" t="s">
        <v>353</v>
      </c>
      <c r="B21" t="s">
        <v>339</v>
      </c>
      <c r="C21" t="s">
        <v>364</v>
      </c>
      <c r="D21">
        <v>0</v>
      </c>
      <c r="E21">
        <v>0</v>
      </c>
      <c r="F21">
        <v>0</v>
      </c>
      <c r="G21">
        <v>0</v>
      </c>
      <c r="H21">
        <v>0</v>
      </c>
      <c r="I21">
        <v>1.78E-2</v>
      </c>
      <c r="J21">
        <v>2.7099999999999999E-2</v>
      </c>
      <c r="K21">
        <v>2.3400000000000001E-2</v>
      </c>
      <c r="L21" t="s">
        <v>60</v>
      </c>
    </row>
    <row r="22" spans="1:12" x14ac:dyDescent="0.25">
      <c r="A22" t="s">
        <v>353</v>
      </c>
      <c r="B22" t="s">
        <v>339</v>
      </c>
      <c r="C22" t="s">
        <v>365</v>
      </c>
      <c r="D22">
        <v>0</v>
      </c>
      <c r="E22">
        <v>2.9000000000000001E-2</v>
      </c>
      <c r="F22">
        <v>2.8400000000000002E-2</v>
      </c>
      <c r="G22">
        <v>2.76E-2</v>
      </c>
      <c r="H22">
        <v>2.8299999999999999E-2</v>
      </c>
      <c r="I22">
        <v>0.14299999999999999</v>
      </c>
      <c r="J22">
        <v>0.32500000000000001</v>
      </c>
      <c r="K22">
        <v>0.49099999999999999</v>
      </c>
      <c r="L22" t="s">
        <v>60</v>
      </c>
    </row>
    <row r="23" spans="1:12" x14ac:dyDescent="0.25">
      <c r="A23" t="s">
        <v>353</v>
      </c>
      <c r="B23" t="s">
        <v>339</v>
      </c>
      <c r="C23" t="s">
        <v>366</v>
      </c>
      <c r="D23">
        <v>0.252</v>
      </c>
      <c r="E23">
        <v>0.27300000000000002</v>
      </c>
      <c r="F23">
        <v>0.26</v>
      </c>
      <c r="G23">
        <v>0.23599999999999999</v>
      </c>
      <c r="H23">
        <v>0.20699999999999999</v>
      </c>
      <c r="I23">
        <v>0.25900000000000001</v>
      </c>
      <c r="J23">
        <v>0.32</v>
      </c>
      <c r="K23">
        <v>0.37</v>
      </c>
      <c r="L23" t="s">
        <v>60</v>
      </c>
    </row>
    <row r="24" spans="1:12" x14ac:dyDescent="0.25">
      <c r="A24" t="s">
        <v>353</v>
      </c>
      <c r="B24" t="s">
        <v>339</v>
      </c>
      <c r="C24" t="s">
        <v>367</v>
      </c>
      <c r="D24">
        <v>0</v>
      </c>
      <c r="E24">
        <v>0</v>
      </c>
      <c r="F24">
        <v>0</v>
      </c>
      <c r="G24">
        <v>0</v>
      </c>
      <c r="H24">
        <v>0</v>
      </c>
      <c r="I24">
        <v>0.42099999999999999</v>
      </c>
      <c r="J24">
        <v>1.08</v>
      </c>
      <c r="K24">
        <v>1.7</v>
      </c>
      <c r="L24" t="s">
        <v>60</v>
      </c>
    </row>
    <row r="25" spans="1:12" x14ac:dyDescent="0.25">
      <c r="A25" t="s">
        <v>353</v>
      </c>
      <c r="B25" t="s">
        <v>339</v>
      </c>
      <c r="C25" t="s">
        <v>368</v>
      </c>
      <c r="D25">
        <v>1.31</v>
      </c>
      <c r="E25">
        <v>1.47</v>
      </c>
      <c r="F25">
        <v>1.4</v>
      </c>
      <c r="G25">
        <v>1.28</v>
      </c>
      <c r="H25">
        <v>1.1299999999999999</v>
      </c>
      <c r="I25">
        <v>1.4</v>
      </c>
      <c r="J25">
        <v>1.87</v>
      </c>
      <c r="K25">
        <v>2.2799999999999998</v>
      </c>
      <c r="L25" t="s">
        <v>60</v>
      </c>
    </row>
    <row r="26" spans="1:12" x14ac:dyDescent="0.25">
      <c r="A26" t="s">
        <v>507</v>
      </c>
      <c r="B26" t="s">
        <v>339</v>
      </c>
      <c r="C26" t="s">
        <v>513</v>
      </c>
      <c r="D26">
        <v>0</v>
      </c>
      <c r="E26">
        <v>0</v>
      </c>
      <c r="F26">
        <v>0</v>
      </c>
      <c r="G26">
        <v>0</v>
      </c>
      <c r="H26">
        <v>1.1900000000000001E-3</v>
      </c>
      <c r="I26">
        <v>2.3199999999999998E-2</v>
      </c>
      <c r="J26">
        <v>5.8799999999999998E-2</v>
      </c>
      <c r="K26">
        <v>0.108</v>
      </c>
      <c r="L26" t="s">
        <v>60</v>
      </c>
    </row>
    <row r="27" spans="1:12" x14ac:dyDescent="0.25">
      <c r="A27" t="s">
        <v>507</v>
      </c>
      <c r="B27" t="s">
        <v>339</v>
      </c>
      <c r="C27" t="s">
        <v>514</v>
      </c>
      <c r="D27">
        <v>0</v>
      </c>
      <c r="E27">
        <v>0</v>
      </c>
      <c r="F27">
        <v>0</v>
      </c>
      <c r="G27">
        <v>0</v>
      </c>
      <c r="H27">
        <v>9.8900000000000008E-4</v>
      </c>
      <c r="I27">
        <v>2.0299999999999999E-2</v>
      </c>
      <c r="J27">
        <v>5.3800000000000001E-2</v>
      </c>
      <c r="K27">
        <v>0.104</v>
      </c>
      <c r="L27" t="s">
        <v>60</v>
      </c>
    </row>
    <row r="28" spans="1:12" x14ac:dyDescent="0.25">
      <c r="A28" t="s">
        <v>507</v>
      </c>
      <c r="B28" t="s">
        <v>339</v>
      </c>
      <c r="C28" t="s">
        <v>362</v>
      </c>
      <c r="D28">
        <v>0</v>
      </c>
      <c r="E28">
        <v>0</v>
      </c>
      <c r="F28">
        <v>0</v>
      </c>
      <c r="G28">
        <v>0</v>
      </c>
      <c r="H28">
        <v>5.77E-3</v>
      </c>
      <c r="I28">
        <v>0.11700000000000001</v>
      </c>
      <c r="J28">
        <v>0.29299999999999998</v>
      </c>
      <c r="K28">
        <v>0.52700000000000002</v>
      </c>
      <c r="L28" t="s">
        <v>60</v>
      </c>
    </row>
    <row r="29" spans="1:12" x14ac:dyDescent="0.25">
      <c r="A29" t="s">
        <v>507</v>
      </c>
      <c r="B29" t="s">
        <v>339</v>
      </c>
      <c r="C29" t="s">
        <v>363</v>
      </c>
      <c r="D29">
        <v>34</v>
      </c>
      <c r="E29">
        <v>33.700000000000003</v>
      </c>
      <c r="F29">
        <v>32.200000000000003</v>
      </c>
      <c r="G29">
        <v>30.4</v>
      </c>
      <c r="H29">
        <v>28.9</v>
      </c>
      <c r="I29">
        <v>25.8</v>
      </c>
      <c r="J29">
        <v>23.3</v>
      </c>
      <c r="K29">
        <v>21</v>
      </c>
      <c r="L29" t="s">
        <v>60</v>
      </c>
    </row>
    <row r="30" spans="1:12" x14ac:dyDescent="0.25">
      <c r="A30" t="s">
        <v>507</v>
      </c>
      <c r="B30" t="s">
        <v>339</v>
      </c>
      <c r="C30" t="s">
        <v>364</v>
      </c>
      <c r="D30">
        <v>0</v>
      </c>
      <c r="E30">
        <v>0</v>
      </c>
      <c r="F30">
        <v>0</v>
      </c>
      <c r="G30">
        <v>0</v>
      </c>
      <c r="H30">
        <v>8.1899999999999996E-4</v>
      </c>
      <c r="I30">
        <v>1.4200000000000001E-2</v>
      </c>
      <c r="J30">
        <v>1.0800000000000001E-2</v>
      </c>
      <c r="K30">
        <v>1.03E-2</v>
      </c>
      <c r="L30" t="s">
        <v>60</v>
      </c>
    </row>
    <row r="31" spans="1:12" x14ac:dyDescent="0.25">
      <c r="A31" t="s">
        <v>507</v>
      </c>
      <c r="B31" t="s">
        <v>339</v>
      </c>
      <c r="C31" t="s">
        <v>365</v>
      </c>
      <c r="D31">
        <v>0</v>
      </c>
      <c r="E31">
        <v>2.9000000000000001E-2</v>
      </c>
      <c r="F31">
        <v>2.8000000000000001E-2</v>
      </c>
      <c r="G31">
        <v>2.75E-2</v>
      </c>
      <c r="H31">
        <v>3.8300000000000001E-2</v>
      </c>
      <c r="I31">
        <v>0.19900000000000001</v>
      </c>
      <c r="J31">
        <v>0.28000000000000003</v>
      </c>
      <c r="K31">
        <v>0.32500000000000001</v>
      </c>
      <c r="L31" t="s">
        <v>60</v>
      </c>
    </row>
    <row r="32" spans="1:12" x14ac:dyDescent="0.25">
      <c r="A32" t="s">
        <v>507</v>
      </c>
      <c r="B32" t="s">
        <v>339</v>
      </c>
      <c r="C32" t="s">
        <v>515</v>
      </c>
      <c r="D32">
        <v>0</v>
      </c>
      <c r="E32">
        <v>0</v>
      </c>
      <c r="F32">
        <v>0</v>
      </c>
      <c r="G32">
        <v>0</v>
      </c>
      <c r="H32">
        <v>0.01</v>
      </c>
      <c r="I32">
        <v>0.25900000000000001</v>
      </c>
      <c r="J32">
        <v>0.44900000000000001</v>
      </c>
      <c r="K32">
        <v>0.64600000000000002</v>
      </c>
      <c r="L32" t="s">
        <v>60</v>
      </c>
    </row>
    <row r="33" spans="1:12" x14ac:dyDescent="0.25">
      <c r="A33" t="s">
        <v>507</v>
      </c>
      <c r="B33" t="s">
        <v>339</v>
      </c>
      <c r="C33" t="s">
        <v>516</v>
      </c>
      <c r="D33">
        <v>0</v>
      </c>
      <c r="E33">
        <v>0</v>
      </c>
      <c r="F33">
        <v>0</v>
      </c>
      <c r="G33">
        <v>0</v>
      </c>
      <c r="H33">
        <v>8.8999999999999999E-3</v>
      </c>
      <c r="I33">
        <v>0.24</v>
      </c>
      <c r="J33">
        <v>0.41699999999999998</v>
      </c>
      <c r="K33">
        <v>0.60499999999999998</v>
      </c>
      <c r="L33" t="s">
        <v>60</v>
      </c>
    </row>
    <row r="34" spans="1:12" x14ac:dyDescent="0.25">
      <c r="A34" t="s">
        <v>507</v>
      </c>
      <c r="B34" t="s">
        <v>339</v>
      </c>
      <c r="C34" t="s">
        <v>366</v>
      </c>
      <c r="D34">
        <v>0.252</v>
      </c>
      <c r="E34">
        <v>0.27300000000000002</v>
      </c>
      <c r="F34">
        <v>0.25600000000000001</v>
      </c>
      <c r="G34">
        <v>0.23499999999999999</v>
      </c>
      <c r="H34">
        <v>0.221</v>
      </c>
      <c r="I34">
        <v>0.29899999999999999</v>
      </c>
      <c r="J34">
        <v>0.379</v>
      </c>
      <c r="K34">
        <v>0.496</v>
      </c>
      <c r="L34" t="s">
        <v>60</v>
      </c>
    </row>
    <row r="35" spans="1:12" x14ac:dyDescent="0.25">
      <c r="A35" t="s">
        <v>507</v>
      </c>
      <c r="B35" t="s">
        <v>339</v>
      </c>
      <c r="C35" t="s">
        <v>367</v>
      </c>
      <c r="D35">
        <v>0</v>
      </c>
      <c r="E35">
        <v>0</v>
      </c>
      <c r="F35">
        <v>0</v>
      </c>
      <c r="G35">
        <v>0</v>
      </c>
      <c r="H35">
        <v>3.6400000000000002E-2</v>
      </c>
      <c r="I35">
        <v>0.628</v>
      </c>
      <c r="J35">
        <v>0.91600000000000004</v>
      </c>
      <c r="K35">
        <v>1.08</v>
      </c>
      <c r="L35" t="s">
        <v>60</v>
      </c>
    </row>
    <row r="36" spans="1:12" x14ac:dyDescent="0.25">
      <c r="A36" t="s">
        <v>507</v>
      </c>
      <c r="B36" t="s">
        <v>339</v>
      </c>
      <c r="C36" t="s">
        <v>517</v>
      </c>
      <c r="D36">
        <v>0</v>
      </c>
      <c r="E36">
        <v>0</v>
      </c>
      <c r="F36">
        <v>0</v>
      </c>
      <c r="G36">
        <v>0</v>
      </c>
      <c r="H36">
        <v>2.7E-2</v>
      </c>
      <c r="I36">
        <v>0.57899999999999996</v>
      </c>
      <c r="J36">
        <v>0.90300000000000002</v>
      </c>
      <c r="K36">
        <v>1.1499999999999999</v>
      </c>
      <c r="L36" t="s">
        <v>60</v>
      </c>
    </row>
    <row r="37" spans="1:12" x14ac:dyDescent="0.25">
      <c r="A37" t="s">
        <v>507</v>
      </c>
      <c r="B37" t="s">
        <v>339</v>
      </c>
      <c r="C37" t="s">
        <v>518</v>
      </c>
      <c r="D37">
        <v>0</v>
      </c>
      <c r="E37">
        <v>0</v>
      </c>
      <c r="F37">
        <v>0</v>
      </c>
      <c r="G37">
        <v>0</v>
      </c>
      <c r="H37">
        <v>2.5100000000000001E-2</v>
      </c>
      <c r="I37">
        <v>0.68</v>
      </c>
      <c r="J37">
        <v>1.17</v>
      </c>
      <c r="K37">
        <v>1.67</v>
      </c>
      <c r="L37" t="s">
        <v>60</v>
      </c>
    </row>
    <row r="38" spans="1:12" x14ac:dyDescent="0.25">
      <c r="A38" t="s">
        <v>507</v>
      </c>
      <c r="B38" t="s">
        <v>339</v>
      </c>
      <c r="C38" t="s">
        <v>368</v>
      </c>
      <c r="D38">
        <v>1.31</v>
      </c>
      <c r="E38">
        <v>1.47</v>
      </c>
      <c r="F38">
        <v>1.38</v>
      </c>
      <c r="G38">
        <v>1.27</v>
      </c>
      <c r="H38">
        <v>1.18</v>
      </c>
      <c r="I38">
        <v>1.48</v>
      </c>
      <c r="J38">
        <v>1.6</v>
      </c>
      <c r="K38">
        <v>1.71</v>
      </c>
      <c r="L38" t="s">
        <v>60</v>
      </c>
    </row>
  </sheetData>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3837A-D713-4080-B8AE-D868C645D566}">
  <dimension ref="A1:O845"/>
  <sheetViews>
    <sheetView workbookViewId="0">
      <selection activeCell="A434" sqref="A434"/>
    </sheetView>
  </sheetViews>
  <sheetFormatPr defaultRowHeight="15" x14ac:dyDescent="0.25"/>
  <cols>
    <col min="1" max="1" width="38.140625" bestFit="1" customWidth="1"/>
    <col min="3" max="3" width="23.42578125" bestFit="1" customWidth="1"/>
    <col min="4" max="4" width="28.85546875" bestFit="1" customWidth="1"/>
    <col min="5" max="5" width="17.140625" customWidth="1"/>
    <col min="6" max="6" width="35.85546875" bestFit="1" customWidth="1"/>
  </cols>
  <sheetData>
    <row r="1" spans="1:15" x14ac:dyDescent="0.25">
      <c r="A1" t="s">
        <v>334</v>
      </c>
      <c r="B1" t="s">
        <v>335</v>
      </c>
      <c r="C1" t="s">
        <v>373</v>
      </c>
      <c r="D1" t="s">
        <v>336</v>
      </c>
      <c r="E1" t="s">
        <v>519</v>
      </c>
      <c r="F1" t="s">
        <v>361</v>
      </c>
      <c r="G1">
        <v>2015</v>
      </c>
      <c r="H1">
        <v>2020</v>
      </c>
      <c r="I1">
        <v>2025</v>
      </c>
      <c r="J1">
        <v>2030</v>
      </c>
      <c r="K1">
        <v>2035</v>
      </c>
      <c r="L1">
        <v>2040</v>
      </c>
      <c r="M1">
        <v>2045</v>
      </c>
      <c r="N1">
        <v>2050</v>
      </c>
      <c r="O1" t="s">
        <v>337</v>
      </c>
    </row>
    <row r="2" spans="1:15" x14ac:dyDescent="0.25">
      <c r="A2" t="s">
        <v>520</v>
      </c>
      <c r="B2" t="s">
        <v>339</v>
      </c>
      <c r="C2" t="s">
        <v>521</v>
      </c>
      <c r="D2" t="s">
        <v>342</v>
      </c>
      <c r="E2" t="s">
        <v>521</v>
      </c>
      <c r="F2" t="s">
        <v>522</v>
      </c>
      <c r="G2">
        <v>0</v>
      </c>
      <c r="H2">
        <v>0</v>
      </c>
      <c r="I2">
        <v>20.100000000000001</v>
      </c>
      <c r="J2">
        <v>36.1</v>
      </c>
      <c r="K2">
        <v>52.5</v>
      </c>
      <c r="L2">
        <v>70.2</v>
      </c>
      <c r="M2">
        <v>86.3</v>
      </c>
      <c r="N2">
        <v>108</v>
      </c>
      <c r="O2" t="s">
        <v>523</v>
      </c>
    </row>
    <row r="3" spans="1:15" x14ac:dyDescent="0.25">
      <c r="A3" t="s">
        <v>520</v>
      </c>
      <c r="B3" t="s">
        <v>339</v>
      </c>
      <c r="C3" t="s">
        <v>524</v>
      </c>
      <c r="D3" t="s">
        <v>525</v>
      </c>
      <c r="E3" t="s">
        <v>340</v>
      </c>
      <c r="F3" t="s">
        <v>526</v>
      </c>
      <c r="G3">
        <v>0</v>
      </c>
      <c r="H3">
        <v>0</v>
      </c>
      <c r="I3">
        <v>2.02</v>
      </c>
      <c r="J3">
        <v>-0.53</v>
      </c>
      <c r="K3">
        <v>-0.33500000000000002</v>
      </c>
      <c r="L3">
        <v>6.44</v>
      </c>
      <c r="M3">
        <v>32.700000000000003</v>
      </c>
      <c r="N3">
        <v>29.7</v>
      </c>
      <c r="O3" t="s">
        <v>523</v>
      </c>
    </row>
    <row r="4" spans="1:15" x14ac:dyDescent="0.25">
      <c r="A4" t="s">
        <v>520</v>
      </c>
      <c r="B4" t="s">
        <v>339</v>
      </c>
      <c r="C4" t="s">
        <v>527</v>
      </c>
      <c r="D4" t="s">
        <v>528</v>
      </c>
      <c r="E4" t="s">
        <v>340</v>
      </c>
      <c r="F4" t="s">
        <v>529</v>
      </c>
      <c r="G4">
        <v>0</v>
      </c>
      <c r="H4">
        <v>0</v>
      </c>
      <c r="I4">
        <v>0.63500000000000001</v>
      </c>
      <c r="J4">
        <v>-0.40699999999999997</v>
      </c>
      <c r="K4">
        <v>-0.36399999999999999</v>
      </c>
      <c r="L4">
        <v>6.07</v>
      </c>
      <c r="M4">
        <v>30.2</v>
      </c>
      <c r="N4">
        <v>29.2</v>
      </c>
      <c r="O4" t="s">
        <v>523</v>
      </c>
    </row>
    <row r="5" spans="1:15" x14ac:dyDescent="0.25">
      <c r="A5" t="s">
        <v>520</v>
      </c>
      <c r="B5" t="s">
        <v>339</v>
      </c>
      <c r="C5" t="s">
        <v>530</v>
      </c>
      <c r="D5" t="s">
        <v>531</v>
      </c>
      <c r="E5" t="s">
        <v>340</v>
      </c>
      <c r="F5" t="s">
        <v>532</v>
      </c>
      <c r="G5">
        <v>0</v>
      </c>
      <c r="H5">
        <v>0</v>
      </c>
      <c r="I5">
        <v>1.4</v>
      </c>
      <c r="J5">
        <v>0.60699999999999998</v>
      </c>
      <c r="K5">
        <v>0.85699999999999998</v>
      </c>
      <c r="L5">
        <v>7.38</v>
      </c>
      <c r="M5">
        <v>30.1</v>
      </c>
      <c r="N5">
        <v>27.3</v>
      </c>
      <c r="O5" t="s">
        <v>523</v>
      </c>
    </row>
    <row r="6" spans="1:15" x14ac:dyDescent="0.25">
      <c r="A6" t="s">
        <v>520</v>
      </c>
      <c r="B6" t="s">
        <v>339</v>
      </c>
      <c r="C6" t="s">
        <v>533</v>
      </c>
      <c r="D6" t="s">
        <v>534</v>
      </c>
      <c r="E6" t="s">
        <v>340</v>
      </c>
      <c r="F6" t="s">
        <v>535</v>
      </c>
      <c r="G6">
        <v>0</v>
      </c>
      <c r="H6">
        <v>0</v>
      </c>
      <c r="I6">
        <v>1.58</v>
      </c>
      <c r="J6">
        <v>0.61099999999999999</v>
      </c>
      <c r="K6">
        <v>0.32500000000000001</v>
      </c>
      <c r="L6">
        <v>6.24</v>
      </c>
      <c r="M6">
        <v>30.6</v>
      </c>
      <c r="N6">
        <v>28.8</v>
      </c>
      <c r="O6" t="s">
        <v>523</v>
      </c>
    </row>
    <row r="7" spans="1:15" x14ac:dyDescent="0.25">
      <c r="A7" t="s">
        <v>520</v>
      </c>
      <c r="B7" t="s">
        <v>339</v>
      </c>
      <c r="C7" t="s">
        <v>533</v>
      </c>
      <c r="D7" t="s">
        <v>536</v>
      </c>
      <c r="E7" t="s">
        <v>340</v>
      </c>
      <c r="F7" t="s">
        <v>537</v>
      </c>
      <c r="G7">
        <v>0</v>
      </c>
      <c r="H7">
        <v>0</v>
      </c>
      <c r="I7">
        <v>1.46</v>
      </c>
      <c r="J7">
        <v>0.61299999999999999</v>
      </c>
      <c r="K7">
        <v>0.79800000000000004</v>
      </c>
      <c r="L7">
        <v>7.92</v>
      </c>
      <c r="M7">
        <v>31.5</v>
      </c>
      <c r="N7">
        <v>29.8</v>
      </c>
      <c r="O7" t="s">
        <v>523</v>
      </c>
    </row>
    <row r="8" spans="1:15" x14ac:dyDescent="0.25">
      <c r="A8" t="s">
        <v>520</v>
      </c>
      <c r="B8" t="s">
        <v>339</v>
      </c>
      <c r="C8" t="s">
        <v>530</v>
      </c>
      <c r="D8" t="s">
        <v>531</v>
      </c>
      <c r="E8" t="s">
        <v>340</v>
      </c>
      <c r="F8" t="s">
        <v>538</v>
      </c>
      <c r="G8">
        <v>0</v>
      </c>
      <c r="H8">
        <v>0</v>
      </c>
      <c r="I8">
        <v>1.41</v>
      </c>
      <c r="J8">
        <v>0.61699999999999999</v>
      </c>
      <c r="K8">
        <v>0.876</v>
      </c>
      <c r="L8">
        <v>7.39</v>
      </c>
      <c r="M8">
        <v>30.1</v>
      </c>
      <c r="N8">
        <v>27.3</v>
      </c>
      <c r="O8" t="s">
        <v>523</v>
      </c>
    </row>
    <row r="9" spans="1:15" x14ac:dyDescent="0.25">
      <c r="A9" t="s">
        <v>520</v>
      </c>
      <c r="B9" t="s">
        <v>339</v>
      </c>
      <c r="C9" t="s">
        <v>524</v>
      </c>
      <c r="D9" t="s">
        <v>539</v>
      </c>
      <c r="E9" t="s">
        <v>340</v>
      </c>
      <c r="F9" t="s">
        <v>540</v>
      </c>
      <c r="G9">
        <v>0</v>
      </c>
      <c r="H9">
        <v>0</v>
      </c>
      <c r="I9">
        <v>1.54</v>
      </c>
      <c r="J9">
        <v>0.63300000000000001</v>
      </c>
      <c r="K9">
        <v>0.28699999999999998</v>
      </c>
      <c r="L9">
        <v>5.65</v>
      </c>
      <c r="M9">
        <v>30.4</v>
      </c>
      <c r="N9">
        <v>28.5</v>
      </c>
      <c r="O9" t="s">
        <v>523</v>
      </c>
    </row>
    <row r="10" spans="1:15" x14ac:dyDescent="0.25">
      <c r="A10" t="s">
        <v>520</v>
      </c>
      <c r="B10" t="s">
        <v>339</v>
      </c>
      <c r="C10" t="s">
        <v>524</v>
      </c>
      <c r="D10" t="s">
        <v>539</v>
      </c>
      <c r="E10" t="s">
        <v>340</v>
      </c>
      <c r="F10" t="s">
        <v>541</v>
      </c>
      <c r="G10">
        <v>0</v>
      </c>
      <c r="H10">
        <v>0</v>
      </c>
      <c r="I10">
        <v>1.54</v>
      </c>
      <c r="J10">
        <v>0.63300000000000001</v>
      </c>
      <c r="K10">
        <v>0.28999999999999998</v>
      </c>
      <c r="L10">
        <v>5.65</v>
      </c>
      <c r="M10">
        <v>30.4</v>
      </c>
      <c r="N10">
        <v>28.5</v>
      </c>
      <c r="O10" t="s">
        <v>523</v>
      </c>
    </row>
    <row r="11" spans="1:15" x14ac:dyDescent="0.25">
      <c r="A11" t="s">
        <v>520</v>
      </c>
      <c r="B11" t="s">
        <v>339</v>
      </c>
      <c r="C11" t="s">
        <v>527</v>
      </c>
      <c r="D11" t="s">
        <v>542</v>
      </c>
      <c r="E11" t="s">
        <v>340</v>
      </c>
      <c r="F11" t="s">
        <v>543</v>
      </c>
      <c r="G11">
        <v>0</v>
      </c>
      <c r="H11">
        <v>0</v>
      </c>
      <c r="I11">
        <v>1.79</v>
      </c>
      <c r="J11">
        <v>0.69299999999999995</v>
      </c>
      <c r="K11">
        <v>0.995</v>
      </c>
      <c r="L11">
        <v>7.27</v>
      </c>
      <c r="M11">
        <v>30.9</v>
      </c>
      <c r="N11">
        <v>28.3</v>
      </c>
      <c r="O11" t="s">
        <v>523</v>
      </c>
    </row>
    <row r="12" spans="1:15" x14ac:dyDescent="0.25">
      <c r="A12" t="s">
        <v>520</v>
      </c>
      <c r="B12" t="s">
        <v>339</v>
      </c>
      <c r="C12" t="s">
        <v>524</v>
      </c>
      <c r="D12" t="s">
        <v>544</v>
      </c>
      <c r="E12" t="s">
        <v>340</v>
      </c>
      <c r="F12" t="s">
        <v>545</v>
      </c>
      <c r="G12">
        <v>0</v>
      </c>
      <c r="H12">
        <v>0</v>
      </c>
      <c r="I12">
        <v>1.92</v>
      </c>
      <c r="J12">
        <v>0.73199999999999998</v>
      </c>
      <c r="K12">
        <v>1.02</v>
      </c>
      <c r="L12">
        <v>7.73</v>
      </c>
      <c r="M12">
        <v>31.4</v>
      </c>
      <c r="N12">
        <v>28.4</v>
      </c>
      <c r="O12" t="s">
        <v>523</v>
      </c>
    </row>
    <row r="13" spans="1:15" x14ac:dyDescent="0.25">
      <c r="A13" t="s">
        <v>520</v>
      </c>
      <c r="B13" t="s">
        <v>339</v>
      </c>
      <c r="C13" t="s">
        <v>524</v>
      </c>
      <c r="D13" t="s">
        <v>544</v>
      </c>
      <c r="E13" t="s">
        <v>340</v>
      </c>
      <c r="F13" t="s">
        <v>546</v>
      </c>
      <c r="G13">
        <v>0</v>
      </c>
      <c r="H13">
        <v>0</v>
      </c>
      <c r="I13">
        <v>1.53</v>
      </c>
      <c r="J13">
        <v>0.73299999999999998</v>
      </c>
      <c r="K13">
        <v>0.95899999999999996</v>
      </c>
      <c r="L13">
        <v>7.53</v>
      </c>
      <c r="M13">
        <v>30.2</v>
      </c>
      <c r="N13">
        <v>27.2</v>
      </c>
      <c r="O13" t="s">
        <v>523</v>
      </c>
    </row>
    <row r="14" spans="1:15" x14ac:dyDescent="0.25">
      <c r="A14" t="s">
        <v>520</v>
      </c>
      <c r="B14" t="s">
        <v>339</v>
      </c>
      <c r="C14" t="s">
        <v>547</v>
      </c>
      <c r="D14" t="s">
        <v>548</v>
      </c>
      <c r="E14" t="s">
        <v>340</v>
      </c>
      <c r="F14" t="s">
        <v>549</v>
      </c>
      <c r="G14">
        <v>0</v>
      </c>
      <c r="H14">
        <v>0</v>
      </c>
      <c r="I14">
        <v>1.78</v>
      </c>
      <c r="J14">
        <v>0.73499999999999999</v>
      </c>
      <c r="K14">
        <v>1.1599999999999999</v>
      </c>
      <c r="L14">
        <v>8.06</v>
      </c>
      <c r="M14">
        <v>31.6</v>
      </c>
      <c r="N14">
        <v>29</v>
      </c>
      <c r="O14" t="s">
        <v>523</v>
      </c>
    </row>
    <row r="15" spans="1:15" x14ac:dyDescent="0.25">
      <c r="A15" t="s">
        <v>520</v>
      </c>
      <c r="B15" t="s">
        <v>339</v>
      </c>
      <c r="C15" t="s">
        <v>547</v>
      </c>
      <c r="D15" t="s">
        <v>548</v>
      </c>
      <c r="E15" t="s">
        <v>340</v>
      </c>
      <c r="F15" t="s">
        <v>550</v>
      </c>
      <c r="G15">
        <v>0</v>
      </c>
      <c r="H15">
        <v>0</v>
      </c>
      <c r="I15">
        <v>1.56</v>
      </c>
      <c r="J15">
        <v>0.74099999999999999</v>
      </c>
      <c r="K15">
        <v>1.1299999999999999</v>
      </c>
      <c r="L15">
        <v>7.96</v>
      </c>
      <c r="M15">
        <v>31</v>
      </c>
      <c r="N15">
        <v>28.4</v>
      </c>
      <c r="O15" t="s">
        <v>523</v>
      </c>
    </row>
    <row r="16" spans="1:15" x14ac:dyDescent="0.25">
      <c r="A16" t="s">
        <v>520</v>
      </c>
      <c r="B16" t="s">
        <v>339</v>
      </c>
      <c r="C16" t="s">
        <v>524</v>
      </c>
      <c r="D16" t="s">
        <v>551</v>
      </c>
      <c r="E16" t="s">
        <v>340</v>
      </c>
      <c r="F16" t="s">
        <v>552</v>
      </c>
      <c r="G16">
        <v>0</v>
      </c>
      <c r="H16">
        <v>0</v>
      </c>
      <c r="I16">
        <v>1.57</v>
      </c>
      <c r="J16">
        <v>0.76300000000000001</v>
      </c>
      <c r="K16">
        <v>0.85099999999999998</v>
      </c>
      <c r="L16">
        <v>7.22</v>
      </c>
      <c r="M16">
        <v>30.5</v>
      </c>
      <c r="N16">
        <v>27.8</v>
      </c>
      <c r="O16" t="s">
        <v>523</v>
      </c>
    </row>
    <row r="17" spans="1:15" x14ac:dyDescent="0.25">
      <c r="A17" t="s">
        <v>520</v>
      </c>
      <c r="B17" t="s">
        <v>339</v>
      </c>
      <c r="C17" t="s">
        <v>533</v>
      </c>
      <c r="D17" t="s">
        <v>536</v>
      </c>
      <c r="E17" t="s">
        <v>340</v>
      </c>
      <c r="F17" t="s">
        <v>553</v>
      </c>
      <c r="G17">
        <v>0</v>
      </c>
      <c r="H17">
        <v>0</v>
      </c>
      <c r="I17">
        <v>1.53</v>
      </c>
      <c r="J17">
        <v>0.77600000000000002</v>
      </c>
      <c r="K17">
        <v>1.1599999999999999</v>
      </c>
      <c r="L17">
        <v>8.86</v>
      </c>
      <c r="M17">
        <v>34.200000000000003</v>
      </c>
      <c r="N17">
        <v>34.4</v>
      </c>
      <c r="O17" t="s">
        <v>523</v>
      </c>
    </row>
    <row r="18" spans="1:15" x14ac:dyDescent="0.25">
      <c r="A18" t="s">
        <v>520</v>
      </c>
      <c r="B18" t="s">
        <v>339</v>
      </c>
      <c r="C18" t="s">
        <v>554</v>
      </c>
      <c r="D18" t="s">
        <v>555</v>
      </c>
      <c r="E18" t="s">
        <v>340</v>
      </c>
      <c r="F18" t="s">
        <v>556</v>
      </c>
      <c r="G18">
        <v>0</v>
      </c>
      <c r="H18">
        <v>0</v>
      </c>
      <c r="I18">
        <v>1.59</v>
      </c>
      <c r="J18">
        <v>0.81399999999999995</v>
      </c>
      <c r="K18">
        <v>1.21</v>
      </c>
      <c r="L18">
        <v>7.77</v>
      </c>
      <c r="M18">
        <v>30.4</v>
      </c>
      <c r="N18">
        <v>27.6</v>
      </c>
      <c r="O18" t="s">
        <v>523</v>
      </c>
    </row>
    <row r="19" spans="1:15" x14ac:dyDescent="0.25">
      <c r="A19" t="s">
        <v>520</v>
      </c>
      <c r="B19" t="s">
        <v>339</v>
      </c>
      <c r="C19" t="s">
        <v>527</v>
      </c>
      <c r="D19" t="s">
        <v>557</v>
      </c>
      <c r="E19" t="s">
        <v>340</v>
      </c>
      <c r="F19" t="s">
        <v>558</v>
      </c>
      <c r="G19">
        <v>0</v>
      </c>
      <c r="H19">
        <v>0</v>
      </c>
      <c r="I19">
        <v>1.6</v>
      </c>
      <c r="J19">
        <v>0.81899999999999995</v>
      </c>
      <c r="K19">
        <v>1.03</v>
      </c>
      <c r="L19">
        <v>6.7</v>
      </c>
      <c r="M19">
        <v>30.1</v>
      </c>
      <c r="N19">
        <v>27.7</v>
      </c>
      <c r="O19" t="s">
        <v>523</v>
      </c>
    </row>
    <row r="20" spans="1:15" x14ac:dyDescent="0.25">
      <c r="A20" t="s">
        <v>520</v>
      </c>
      <c r="B20" t="s">
        <v>339</v>
      </c>
      <c r="C20" t="s">
        <v>524</v>
      </c>
      <c r="D20" t="s">
        <v>551</v>
      </c>
      <c r="E20" t="s">
        <v>340</v>
      </c>
      <c r="F20" t="s">
        <v>559</v>
      </c>
      <c r="G20">
        <v>0</v>
      </c>
      <c r="H20">
        <v>0</v>
      </c>
      <c r="I20">
        <v>1.59</v>
      </c>
      <c r="J20">
        <v>0.82299999999999995</v>
      </c>
      <c r="K20">
        <v>0.97699999999999998</v>
      </c>
      <c r="L20">
        <v>7.54</v>
      </c>
      <c r="M20">
        <v>31.4</v>
      </c>
      <c r="N20">
        <v>29.3</v>
      </c>
      <c r="O20" t="s">
        <v>523</v>
      </c>
    </row>
    <row r="21" spans="1:15" x14ac:dyDescent="0.25">
      <c r="A21" t="s">
        <v>520</v>
      </c>
      <c r="B21" t="s">
        <v>339</v>
      </c>
      <c r="C21" t="s">
        <v>547</v>
      </c>
      <c r="D21" t="s">
        <v>560</v>
      </c>
      <c r="E21" t="s">
        <v>340</v>
      </c>
      <c r="F21" t="s">
        <v>561</v>
      </c>
      <c r="G21">
        <v>0</v>
      </c>
      <c r="H21">
        <v>0</v>
      </c>
      <c r="I21">
        <v>1.64</v>
      </c>
      <c r="J21">
        <v>0.88300000000000001</v>
      </c>
      <c r="K21">
        <v>0.98899999999999999</v>
      </c>
      <c r="L21">
        <v>6.72</v>
      </c>
      <c r="M21">
        <v>30.1</v>
      </c>
      <c r="N21">
        <v>27.5</v>
      </c>
      <c r="O21" t="s">
        <v>523</v>
      </c>
    </row>
    <row r="22" spans="1:15" x14ac:dyDescent="0.25">
      <c r="A22" t="s">
        <v>520</v>
      </c>
      <c r="B22" t="s">
        <v>339</v>
      </c>
      <c r="C22" t="s">
        <v>527</v>
      </c>
      <c r="D22" t="s">
        <v>542</v>
      </c>
      <c r="E22" t="s">
        <v>340</v>
      </c>
      <c r="F22" t="s">
        <v>562</v>
      </c>
      <c r="G22">
        <v>0</v>
      </c>
      <c r="H22">
        <v>0</v>
      </c>
      <c r="I22">
        <v>1.67</v>
      </c>
      <c r="J22">
        <v>0.89300000000000002</v>
      </c>
      <c r="K22">
        <v>1.24</v>
      </c>
      <c r="L22">
        <v>7.5</v>
      </c>
      <c r="M22">
        <v>30.8</v>
      </c>
      <c r="N22">
        <v>28.3</v>
      </c>
      <c r="O22" t="s">
        <v>523</v>
      </c>
    </row>
    <row r="23" spans="1:15" x14ac:dyDescent="0.25">
      <c r="A23" t="s">
        <v>520</v>
      </c>
      <c r="B23" t="s">
        <v>339</v>
      </c>
      <c r="C23" t="s">
        <v>547</v>
      </c>
      <c r="D23" t="s">
        <v>560</v>
      </c>
      <c r="E23" t="s">
        <v>340</v>
      </c>
      <c r="F23" t="s">
        <v>563</v>
      </c>
      <c r="G23">
        <v>0</v>
      </c>
      <c r="H23">
        <v>0</v>
      </c>
      <c r="I23">
        <v>1.64</v>
      </c>
      <c r="J23">
        <v>0.89900000000000002</v>
      </c>
      <c r="K23">
        <v>1.03</v>
      </c>
      <c r="L23">
        <v>6.79</v>
      </c>
      <c r="M23">
        <v>30.4</v>
      </c>
      <c r="N23">
        <v>28.1</v>
      </c>
      <c r="O23" t="s">
        <v>523</v>
      </c>
    </row>
    <row r="24" spans="1:15" x14ac:dyDescent="0.25">
      <c r="A24" t="s">
        <v>520</v>
      </c>
      <c r="B24" t="s">
        <v>339</v>
      </c>
      <c r="C24" t="s">
        <v>554</v>
      </c>
      <c r="D24" t="s">
        <v>564</v>
      </c>
      <c r="E24" t="s">
        <v>340</v>
      </c>
      <c r="F24" t="s">
        <v>565</v>
      </c>
      <c r="G24">
        <v>0</v>
      </c>
      <c r="H24">
        <v>0</v>
      </c>
      <c r="I24">
        <v>1.75</v>
      </c>
      <c r="J24">
        <v>0.89900000000000002</v>
      </c>
      <c r="K24">
        <v>0.97499999999999998</v>
      </c>
      <c r="L24">
        <v>6.68</v>
      </c>
      <c r="M24">
        <v>30.4</v>
      </c>
      <c r="N24">
        <v>28.2</v>
      </c>
      <c r="O24" t="s">
        <v>523</v>
      </c>
    </row>
    <row r="25" spans="1:15" x14ac:dyDescent="0.25">
      <c r="A25" t="s">
        <v>520</v>
      </c>
      <c r="B25" t="s">
        <v>339</v>
      </c>
      <c r="C25" t="s">
        <v>554</v>
      </c>
      <c r="D25" t="s">
        <v>564</v>
      </c>
      <c r="E25" t="s">
        <v>340</v>
      </c>
      <c r="F25" t="s">
        <v>566</v>
      </c>
      <c r="G25">
        <v>0</v>
      </c>
      <c r="H25">
        <v>0</v>
      </c>
      <c r="I25">
        <v>1.75</v>
      </c>
      <c r="J25">
        <v>0.90400000000000003</v>
      </c>
      <c r="K25">
        <v>0.98099999999999998</v>
      </c>
      <c r="L25">
        <v>6.68</v>
      </c>
      <c r="M25">
        <v>30.4</v>
      </c>
      <c r="N25">
        <v>28.2</v>
      </c>
      <c r="O25" t="s">
        <v>523</v>
      </c>
    </row>
    <row r="26" spans="1:15" x14ac:dyDescent="0.25">
      <c r="A26" t="s">
        <v>520</v>
      </c>
      <c r="B26" t="s">
        <v>339</v>
      </c>
      <c r="C26" t="s">
        <v>527</v>
      </c>
      <c r="D26" t="s">
        <v>567</v>
      </c>
      <c r="E26" t="s">
        <v>340</v>
      </c>
      <c r="F26" t="s">
        <v>568</v>
      </c>
      <c r="G26">
        <v>0</v>
      </c>
      <c r="H26">
        <v>0</v>
      </c>
      <c r="I26">
        <v>1.71</v>
      </c>
      <c r="J26">
        <v>0.91900000000000004</v>
      </c>
      <c r="K26">
        <v>1.17</v>
      </c>
      <c r="L26">
        <v>6.82</v>
      </c>
      <c r="M26">
        <v>30.1</v>
      </c>
      <c r="N26">
        <v>27.6</v>
      </c>
      <c r="O26" t="s">
        <v>523</v>
      </c>
    </row>
    <row r="27" spans="1:15" x14ac:dyDescent="0.25">
      <c r="A27" t="s">
        <v>520</v>
      </c>
      <c r="B27" t="s">
        <v>339</v>
      </c>
      <c r="C27" t="s">
        <v>554</v>
      </c>
      <c r="D27" t="s">
        <v>569</v>
      </c>
      <c r="E27" t="s">
        <v>340</v>
      </c>
      <c r="F27" t="s">
        <v>570</v>
      </c>
      <c r="G27">
        <v>0</v>
      </c>
      <c r="H27">
        <v>0</v>
      </c>
      <c r="I27">
        <v>1.72</v>
      </c>
      <c r="J27">
        <v>0.92600000000000005</v>
      </c>
      <c r="K27">
        <v>1.25</v>
      </c>
      <c r="L27">
        <v>8.25</v>
      </c>
      <c r="M27">
        <v>31.4</v>
      </c>
      <c r="N27">
        <v>28.9</v>
      </c>
      <c r="O27" t="s">
        <v>523</v>
      </c>
    </row>
    <row r="28" spans="1:15" x14ac:dyDescent="0.25">
      <c r="A28" t="s">
        <v>520</v>
      </c>
      <c r="B28" t="s">
        <v>339</v>
      </c>
      <c r="C28" t="s">
        <v>554</v>
      </c>
      <c r="D28" t="s">
        <v>571</v>
      </c>
      <c r="E28" t="s">
        <v>340</v>
      </c>
      <c r="F28" t="s">
        <v>572</v>
      </c>
      <c r="G28">
        <v>0</v>
      </c>
      <c r="H28">
        <v>0</v>
      </c>
      <c r="I28">
        <v>1.81</v>
      </c>
      <c r="J28">
        <v>0.94399999999999995</v>
      </c>
      <c r="K28">
        <v>0.84699999999999998</v>
      </c>
      <c r="L28">
        <v>6.29</v>
      </c>
      <c r="M28">
        <v>31.5</v>
      </c>
      <c r="N28">
        <v>30.3</v>
      </c>
      <c r="O28" t="s">
        <v>523</v>
      </c>
    </row>
    <row r="29" spans="1:15" x14ac:dyDescent="0.25">
      <c r="A29" t="s">
        <v>520</v>
      </c>
      <c r="B29" t="s">
        <v>339</v>
      </c>
      <c r="C29" t="s">
        <v>524</v>
      </c>
      <c r="D29" t="s">
        <v>573</v>
      </c>
      <c r="E29" t="s">
        <v>340</v>
      </c>
      <c r="F29" t="s">
        <v>574</v>
      </c>
      <c r="G29">
        <v>0</v>
      </c>
      <c r="H29">
        <v>0</v>
      </c>
      <c r="I29">
        <v>1.69</v>
      </c>
      <c r="J29">
        <v>0.97499999999999998</v>
      </c>
      <c r="K29">
        <v>1.22</v>
      </c>
      <c r="L29">
        <v>7.29</v>
      </c>
      <c r="M29">
        <v>30.3</v>
      </c>
      <c r="N29">
        <v>27.7</v>
      </c>
      <c r="O29" t="s">
        <v>523</v>
      </c>
    </row>
    <row r="30" spans="1:15" x14ac:dyDescent="0.25">
      <c r="A30" t="s">
        <v>520</v>
      </c>
      <c r="B30" t="s">
        <v>339</v>
      </c>
      <c r="C30" t="s">
        <v>527</v>
      </c>
      <c r="D30" t="s">
        <v>575</v>
      </c>
      <c r="E30" t="s">
        <v>340</v>
      </c>
      <c r="F30" t="s">
        <v>576</v>
      </c>
      <c r="G30">
        <v>0</v>
      </c>
      <c r="H30">
        <v>0</v>
      </c>
      <c r="I30">
        <v>1.7</v>
      </c>
      <c r="J30">
        <v>0.97499999999999998</v>
      </c>
      <c r="K30">
        <v>1.34</v>
      </c>
      <c r="L30">
        <v>7.3</v>
      </c>
      <c r="M30">
        <v>30.4</v>
      </c>
      <c r="N30">
        <v>27.8</v>
      </c>
      <c r="O30" t="s">
        <v>523</v>
      </c>
    </row>
    <row r="31" spans="1:15" x14ac:dyDescent="0.25">
      <c r="A31" t="s">
        <v>520</v>
      </c>
      <c r="B31" t="s">
        <v>339</v>
      </c>
      <c r="C31" t="s">
        <v>577</v>
      </c>
      <c r="D31" t="s">
        <v>578</v>
      </c>
      <c r="E31" t="s">
        <v>340</v>
      </c>
      <c r="F31" t="s">
        <v>579</v>
      </c>
      <c r="G31">
        <v>0</v>
      </c>
      <c r="H31">
        <v>0</v>
      </c>
      <c r="I31">
        <v>1.74</v>
      </c>
      <c r="J31">
        <v>0.98</v>
      </c>
      <c r="K31">
        <v>1.37</v>
      </c>
      <c r="L31">
        <v>8.08</v>
      </c>
      <c r="M31">
        <v>30.6</v>
      </c>
      <c r="N31">
        <v>27.5</v>
      </c>
      <c r="O31" t="s">
        <v>523</v>
      </c>
    </row>
    <row r="32" spans="1:15" x14ac:dyDescent="0.25">
      <c r="A32" t="s">
        <v>520</v>
      </c>
      <c r="B32" t="s">
        <v>339</v>
      </c>
      <c r="C32" t="s">
        <v>547</v>
      </c>
      <c r="D32" t="s">
        <v>580</v>
      </c>
      <c r="E32" t="s">
        <v>340</v>
      </c>
      <c r="F32" t="s">
        <v>581</v>
      </c>
      <c r="G32">
        <v>0</v>
      </c>
      <c r="H32">
        <v>0</v>
      </c>
      <c r="I32">
        <v>1.65</v>
      </c>
      <c r="J32">
        <v>1</v>
      </c>
      <c r="K32">
        <v>1.42</v>
      </c>
      <c r="L32">
        <v>7.77</v>
      </c>
      <c r="M32">
        <v>31.1</v>
      </c>
      <c r="N32">
        <v>29.1</v>
      </c>
      <c r="O32" t="s">
        <v>523</v>
      </c>
    </row>
    <row r="33" spans="1:15" x14ac:dyDescent="0.25">
      <c r="A33" t="s">
        <v>520</v>
      </c>
      <c r="B33" t="s">
        <v>339</v>
      </c>
      <c r="C33" t="s">
        <v>524</v>
      </c>
      <c r="D33" t="s">
        <v>582</v>
      </c>
      <c r="E33" t="s">
        <v>340</v>
      </c>
      <c r="F33" t="s">
        <v>583</v>
      </c>
      <c r="G33">
        <v>0</v>
      </c>
      <c r="H33">
        <v>0</v>
      </c>
      <c r="I33">
        <v>1.73</v>
      </c>
      <c r="J33">
        <v>1.01</v>
      </c>
      <c r="K33">
        <v>1.32</v>
      </c>
      <c r="L33">
        <v>8.06</v>
      </c>
      <c r="M33">
        <v>30.7</v>
      </c>
      <c r="N33">
        <v>27.6</v>
      </c>
      <c r="O33" t="s">
        <v>523</v>
      </c>
    </row>
    <row r="34" spans="1:15" x14ac:dyDescent="0.25">
      <c r="A34" t="s">
        <v>520</v>
      </c>
      <c r="B34" t="s">
        <v>339</v>
      </c>
      <c r="C34" t="s">
        <v>527</v>
      </c>
      <c r="D34" t="s">
        <v>584</v>
      </c>
      <c r="E34" t="s">
        <v>340</v>
      </c>
      <c r="F34" t="s">
        <v>585</v>
      </c>
      <c r="G34">
        <v>0</v>
      </c>
      <c r="H34">
        <v>0</v>
      </c>
      <c r="I34">
        <v>1.89</v>
      </c>
      <c r="J34">
        <v>1.03</v>
      </c>
      <c r="K34">
        <v>0.93500000000000005</v>
      </c>
      <c r="L34">
        <v>6.1</v>
      </c>
      <c r="M34">
        <v>30.6</v>
      </c>
      <c r="N34">
        <v>28.7</v>
      </c>
      <c r="O34" t="s">
        <v>523</v>
      </c>
    </row>
    <row r="35" spans="1:15" x14ac:dyDescent="0.25">
      <c r="A35" t="s">
        <v>520</v>
      </c>
      <c r="B35" t="s">
        <v>339</v>
      </c>
      <c r="C35" t="s">
        <v>527</v>
      </c>
      <c r="D35" t="s">
        <v>586</v>
      </c>
      <c r="E35" t="s">
        <v>340</v>
      </c>
      <c r="F35" t="s">
        <v>587</v>
      </c>
      <c r="G35">
        <v>0</v>
      </c>
      <c r="H35">
        <v>0</v>
      </c>
      <c r="I35">
        <v>1.8</v>
      </c>
      <c r="J35">
        <v>1.04</v>
      </c>
      <c r="K35">
        <v>1.4</v>
      </c>
      <c r="L35">
        <v>7.79</v>
      </c>
      <c r="M35">
        <v>30.8</v>
      </c>
      <c r="N35">
        <v>28.2</v>
      </c>
      <c r="O35" t="s">
        <v>523</v>
      </c>
    </row>
    <row r="36" spans="1:15" x14ac:dyDescent="0.25">
      <c r="A36" t="s">
        <v>520</v>
      </c>
      <c r="B36" t="s">
        <v>339</v>
      </c>
      <c r="C36" t="s">
        <v>524</v>
      </c>
      <c r="D36" t="s">
        <v>588</v>
      </c>
      <c r="E36" t="s">
        <v>340</v>
      </c>
      <c r="F36" t="s">
        <v>589</v>
      </c>
      <c r="G36">
        <v>0</v>
      </c>
      <c r="H36">
        <v>0</v>
      </c>
      <c r="I36">
        <v>1.86</v>
      </c>
      <c r="J36">
        <v>1.05</v>
      </c>
      <c r="K36">
        <v>0.91</v>
      </c>
      <c r="L36">
        <v>6.45</v>
      </c>
      <c r="M36">
        <v>30.6</v>
      </c>
      <c r="N36">
        <v>28.2</v>
      </c>
      <c r="O36" t="s">
        <v>523</v>
      </c>
    </row>
    <row r="37" spans="1:15" x14ac:dyDescent="0.25">
      <c r="A37" t="s">
        <v>520</v>
      </c>
      <c r="B37" t="s">
        <v>339</v>
      </c>
      <c r="C37" t="s">
        <v>577</v>
      </c>
      <c r="D37" t="s">
        <v>590</v>
      </c>
      <c r="E37" t="s">
        <v>340</v>
      </c>
      <c r="F37" t="s">
        <v>591</v>
      </c>
      <c r="G37">
        <v>0</v>
      </c>
      <c r="H37">
        <v>0</v>
      </c>
      <c r="I37">
        <v>1.77</v>
      </c>
      <c r="J37">
        <v>1.06</v>
      </c>
      <c r="K37">
        <v>1.58</v>
      </c>
      <c r="L37">
        <v>9.0399999999999991</v>
      </c>
      <c r="M37">
        <v>31.8</v>
      </c>
      <c r="N37">
        <v>29.1</v>
      </c>
      <c r="O37" t="s">
        <v>523</v>
      </c>
    </row>
    <row r="38" spans="1:15" x14ac:dyDescent="0.25">
      <c r="A38" t="s">
        <v>520</v>
      </c>
      <c r="B38" t="s">
        <v>339</v>
      </c>
      <c r="C38" t="s">
        <v>527</v>
      </c>
      <c r="D38" t="s">
        <v>592</v>
      </c>
      <c r="E38" t="s">
        <v>340</v>
      </c>
      <c r="F38" t="s">
        <v>593</v>
      </c>
      <c r="G38">
        <v>0</v>
      </c>
      <c r="H38">
        <v>0</v>
      </c>
      <c r="I38">
        <v>1.87</v>
      </c>
      <c r="J38">
        <v>1.06</v>
      </c>
      <c r="K38">
        <v>1.1299999999999999</v>
      </c>
      <c r="L38">
        <v>6.15</v>
      </c>
      <c r="M38">
        <v>30.1</v>
      </c>
      <c r="N38">
        <v>28</v>
      </c>
      <c r="O38" t="s">
        <v>523</v>
      </c>
    </row>
    <row r="39" spans="1:15" x14ac:dyDescent="0.25">
      <c r="A39" t="s">
        <v>520</v>
      </c>
      <c r="B39" t="s">
        <v>339</v>
      </c>
      <c r="C39" t="s">
        <v>524</v>
      </c>
      <c r="D39" t="s">
        <v>594</v>
      </c>
      <c r="E39" t="s">
        <v>340</v>
      </c>
      <c r="F39" t="s">
        <v>595</v>
      </c>
      <c r="G39">
        <v>0</v>
      </c>
      <c r="H39">
        <v>0</v>
      </c>
      <c r="I39">
        <v>1.84</v>
      </c>
      <c r="J39">
        <v>1.08</v>
      </c>
      <c r="K39">
        <v>1.1100000000000001</v>
      </c>
      <c r="L39">
        <v>6.5</v>
      </c>
      <c r="M39">
        <v>30</v>
      </c>
      <c r="N39">
        <v>27.5</v>
      </c>
      <c r="O39" t="s">
        <v>523</v>
      </c>
    </row>
    <row r="40" spans="1:15" x14ac:dyDescent="0.25">
      <c r="A40" t="s">
        <v>520</v>
      </c>
      <c r="B40" t="s">
        <v>339</v>
      </c>
      <c r="C40" t="s">
        <v>524</v>
      </c>
      <c r="D40" t="s">
        <v>525</v>
      </c>
      <c r="E40" t="s">
        <v>340</v>
      </c>
      <c r="F40" t="s">
        <v>596</v>
      </c>
      <c r="G40">
        <v>0</v>
      </c>
      <c r="H40">
        <v>0</v>
      </c>
      <c r="I40">
        <v>1.98</v>
      </c>
      <c r="J40">
        <v>1.08</v>
      </c>
      <c r="K40">
        <v>1.45</v>
      </c>
      <c r="L40">
        <v>7.82</v>
      </c>
      <c r="M40">
        <v>31.5</v>
      </c>
      <c r="N40">
        <v>28.9</v>
      </c>
      <c r="O40" t="s">
        <v>523</v>
      </c>
    </row>
    <row r="41" spans="1:15" x14ac:dyDescent="0.25">
      <c r="A41" t="s">
        <v>520</v>
      </c>
      <c r="B41" t="s">
        <v>339</v>
      </c>
      <c r="C41" t="s">
        <v>524</v>
      </c>
      <c r="D41" t="s">
        <v>597</v>
      </c>
      <c r="E41" t="s">
        <v>340</v>
      </c>
      <c r="F41" t="s">
        <v>598</v>
      </c>
      <c r="G41">
        <v>0</v>
      </c>
      <c r="H41">
        <v>0</v>
      </c>
      <c r="I41">
        <v>1.77</v>
      </c>
      <c r="J41">
        <v>1.0900000000000001</v>
      </c>
      <c r="K41">
        <v>1.4</v>
      </c>
      <c r="L41">
        <v>7.11</v>
      </c>
      <c r="M41">
        <v>30.5</v>
      </c>
      <c r="N41">
        <v>28.1</v>
      </c>
      <c r="O41" t="s">
        <v>523</v>
      </c>
    </row>
    <row r="42" spans="1:15" x14ac:dyDescent="0.25">
      <c r="A42" t="s">
        <v>520</v>
      </c>
      <c r="B42" t="s">
        <v>339</v>
      </c>
      <c r="C42" t="s">
        <v>527</v>
      </c>
      <c r="D42" t="s">
        <v>567</v>
      </c>
      <c r="E42" t="s">
        <v>340</v>
      </c>
      <c r="F42" t="s">
        <v>599</v>
      </c>
      <c r="G42">
        <v>0</v>
      </c>
      <c r="H42">
        <v>0</v>
      </c>
      <c r="I42">
        <v>1.81</v>
      </c>
      <c r="J42">
        <v>1.1100000000000001</v>
      </c>
      <c r="K42">
        <v>1.44</v>
      </c>
      <c r="L42">
        <v>7.13</v>
      </c>
      <c r="M42">
        <v>30.5</v>
      </c>
      <c r="N42">
        <v>28.1</v>
      </c>
      <c r="O42" t="s">
        <v>523</v>
      </c>
    </row>
    <row r="43" spans="1:15" x14ac:dyDescent="0.25">
      <c r="A43" t="s">
        <v>520</v>
      </c>
      <c r="B43" t="s">
        <v>339</v>
      </c>
      <c r="C43" t="s">
        <v>577</v>
      </c>
      <c r="D43" t="s">
        <v>600</v>
      </c>
      <c r="E43" t="s">
        <v>340</v>
      </c>
      <c r="F43" t="s">
        <v>601</v>
      </c>
      <c r="G43">
        <v>0</v>
      </c>
      <c r="H43">
        <v>0</v>
      </c>
      <c r="I43">
        <v>1.85</v>
      </c>
      <c r="J43">
        <v>1.1299999999999999</v>
      </c>
      <c r="K43">
        <v>1.5</v>
      </c>
      <c r="L43">
        <v>8.6199999999999992</v>
      </c>
      <c r="M43">
        <v>32.200000000000003</v>
      </c>
      <c r="N43">
        <v>29.9</v>
      </c>
      <c r="O43" t="s">
        <v>523</v>
      </c>
    </row>
    <row r="44" spans="1:15" x14ac:dyDescent="0.25">
      <c r="A44" t="s">
        <v>520</v>
      </c>
      <c r="B44" t="s">
        <v>339</v>
      </c>
      <c r="C44" t="s">
        <v>554</v>
      </c>
      <c r="D44" t="s">
        <v>602</v>
      </c>
      <c r="E44" t="s">
        <v>340</v>
      </c>
      <c r="F44" t="s">
        <v>603</v>
      </c>
      <c r="G44">
        <v>0</v>
      </c>
      <c r="H44">
        <v>0</v>
      </c>
      <c r="I44">
        <v>1.9</v>
      </c>
      <c r="J44">
        <v>1.1399999999999999</v>
      </c>
      <c r="K44">
        <v>1.39</v>
      </c>
      <c r="L44">
        <v>7.37</v>
      </c>
      <c r="M44">
        <v>30.7</v>
      </c>
      <c r="N44">
        <v>28.4</v>
      </c>
      <c r="O44" t="s">
        <v>523</v>
      </c>
    </row>
    <row r="45" spans="1:15" x14ac:dyDescent="0.25">
      <c r="A45" t="s">
        <v>520</v>
      </c>
      <c r="B45" t="s">
        <v>339</v>
      </c>
      <c r="C45" t="s">
        <v>554</v>
      </c>
      <c r="D45" t="s">
        <v>602</v>
      </c>
      <c r="E45" t="s">
        <v>340</v>
      </c>
      <c r="F45" t="s">
        <v>604</v>
      </c>
      <c r="G45">
        <v>0</v>
      </c>
      <c r="H45">
        <v>0</v>
      </c>
      <c r="I45">
        <v>1.91</v>
      </c>
      <c r="J45">
        <v>1.1499999999999999</v>
      </c>
      <c r="K45">
        <v>1.39</v>
      </c>
      <c r="L45">
        <v>7.37</v>
      </c>
      <c r="M45">
        <v>30.7</v>
      </c>
      <c r="N45">
        <v>28.4</v>
      </c>
      <c r="O45" t="s">
        <v>523</v>
      </c>
    </row>
    <row r="46" spans="1:15" x14ac:dyDescent="0.25">
      <c r="A46" t="s">
        <v>520</v>
      </c>
      <c r="B46" t="s">
        <v>339</v>
      </c>
      <c r="C46" t="s">
        <v>527</v>
      </c>
      <c r="D46" t="s">
        <v>528</v>
      </c>
      <c r="E46" t="s">
        <v>340</v>
      </c>
      <c r="F46" t="s">
        <v>605</v>
      </c>
      <c r="G46">
        <v>0</v>
      </c>
      <c r="H46">
        <v>0</v>
      </c>
      <c r="I46">
        <v>1.94</v>
      </c>
      <c r="J46">
        <v>1.19</v>
      </c>
      <c r="K46">
        <v>1.43</v>
      </c>
      <c r="L46">
        <v>7.62</v>
      </c>
      <c r="M46">
        <v>31.7</v>
      </c>
      <c r="N46">
        <v>29.8</v>
      </c>
      <c r="O46" t="s">
        <v>523</v>
      </c>
    </row>
    <row r="47" spans="1:15" x14ac:dyDescent="0.25">
      <c r="A47" t="s">
        <v>520</v>
      </c>
      <c r="B47" t="s">
        <v>339</v>
      </c>
      <c r="C47" t="s">
        <v>527</v>
      </c>
      <c r="D47" t="s">
        <v>584</v>
      </c>
      <c r="E47" t="s">
        <v>340</v>
      </c>
      <c r="F47" t="s">
        <v>606</v>
      </c>
      <c r="G47">
        <v>0</v>
      </c>
      <c r="H47">
        <v>0</v>
      </c>
      <c r="I47">
        <v>1.98</v>
      </c>
      <c r="J47">
        <v>1.2</v>
      </c>
      <c r="K47">
        <v>1.18</v>
      </c>
      <c r="L47">
        <v>6.4</v>
      </c>
      <c r="M47">
        <v>31.1</v>
      </c>
      <c r="N47">
        <v>29.3</v>
      </c>
      <c r="O47" t="s">
        <v>523</v>
      </c>
    </row>
    <row r="48" spans="1:15" x14ac:dyDescent="0.25">
      <c r="A48" t="s">
        <v>520</v>
      </c>
      <c r="B48" t="s">
        <v>339</v>
      </c>
      <c r="C48" t="s">
        <v>527</v>
      </c>
      <c r="D48" t="s">
        <v>607</v>
      </c>
      <c r="E48" t="s">
        <v>340</v>
      </c>
      <c r="F48" t="s">
        <v>608</v>
      </c>
      <c r="G48">
        <v>0</v>
      </c>
      <c r="H48">
        <v>0</v>
      </c>
      <c r="I48">
        <v>1.9</v>
      </c>
      <c r="J48">
        <v>1.21</v>
      </c>
      <c r="K48">
        <v>1.56</v>
      </c>
      <c r="L48">
        <v>7.47</v>
      </c>
      <c r="M48">
        <v>30.8</v>
      </c>
      <c r="N48">
        <v>28.3</v>
      </c>
      <c r="O48" t="s">
        <v>523</v>
      </c>
    </row>
    <row r="49" spans="1:15" x14ac:dyDescent="0.25">
      <c r="A49" t="s">
        <v>520</v>
      </c>
      <c r="B49" t="s">
        <v>339</v>
      </c>
      <c r="C49" t="s">
        <v>609</v>
      </c>
      <c r="D49" t="s">
        <v>610</v>
      </c>
      <c r="E49" t="s">
        <v>340</v>
      </c>
      <c r="F49" t="s">
        <v>611</v>
      </c>
      <c r="G49">
        <v>0</v>
      </c>
      <c r="H49">
        <v>0</v>
      </c>
      <c r="I49">
        <v>1.88</v>
      </c>
      <c r="J49">
        <v>1.22</v>
      </c>
      <c r="K49">
        <v>1.61</v>
      </c>
      <c r="L49">
        <v>7.7</v>
      </c>
      <c r="M49">
        <v>30.6</v>
      </c>
      <c r="N49">
        <v>27.8</v>
      </c>
      <c r="O49" t="s">
        <v>523</v>
      </c>
    </row>
    <row r="50" spans="1:15" x14ac:dyDescent="0.25">
      <c r="A50" t="s">
        <v>520</v>
      </c>
      <c r="B50" t="s">
        <v>339</v>
      </c>
      <c r="C50" t="s">
        <v>609</v>
      </c>
      <c r="D50" t="s">
        <v>610</v>
      </c>
      <c r="E50" t="s">
        <v>340</v>
      </c>
      <c r="F50" t="s">
        <v>612</v>
      </c>
      <c r="G50">
        <v>0</v>
      </c>
      <c r="H50">
        <v>0</v>
      </c>
      <c r="I50">
        <v>1.88</v>
      </c>
      <c r="J50">
        <v>1.22</v>
      </c>
      <c r="K50">
        <v>1.61</v>
      </c>
      <c r="L50">
        <v>7.7</v>
      </c>
      <c r="M50">
        <v>30.6</v>
      </c>
      <c r="N50">
        <v>27.8</v>
      </c>
      <c r="O50" t="s">
        <v>523</v>
      </c>
    </row>
    <row r="51" spans="1:15" x14ac:dyDescent="0.25">
      <c r="A51" t="s">
        <v>520</v>
      </c>
      <c r="B51" t="s">
        <v>339</v>
      </c>
      <c r="C51" t="s">
        <v>527</v>
      </c>
      <c r="D51" t="s">
        <v>592</v>
      </c>
      <c r="E51" t="s">
        <v>340</v>
      </c>
      <c r="F51" t="s">
        <v>613</v>
      </c>
      <c r="G51">
        <v>0</v>
      </c>
      <c r="H51">
        <v>0</v>
      </c>
      <c r="I51">
        <v>1.96</v>
      </c>
      <c r="J51">
        <v>1.23</v>
      </c>
      <c r="K51">
        <v>1.38</v>
      </c>
      <c r="L51">
        <v>6.45</v>
      </c>
      <c r="M51">
        <v>30.5</v>
      </c>
      <c r="N51">
        <v>28.5</v>
      </c>
      <c r="O51" t="s">
        <v>523</v>
      </c>
    </row>
    <row r="52" spans="1:15" x14ac:dyDescent="0.25">
      <c r="A52" t="s">
        <v>520</v>
      </c>
      <c r="B52" t="s">
        <v>339</v>
      </c>
      <c r="C52" t="s">
        <v>527</v>
      </c>
      <c r="D52" t="s">
        <v>614</v>
      </c>
      <c r="E52" t="s">
        <v>340</v>
      </c>
      <c r="F52" t="s">
        <v>615</v>
      </c>
      <c r="G52">
        <v>0</v>
      </c>
      <c r="H52">
        <v>0</v>
      </c>
      <c r="I52">
        <v>1.96</v>
      </c>
      <c r="J52">
        <v>1.24</v>
      </c>
      <c r="K52">
        <v>1.55</v>
      </c>
      <c r="L52">
        <v>7.13</v>
      </c>
      <c r="M52">
        <v>30.4</v>
      </c>
      <c r="N52">
        <v>27.8</v>
      </c>
      <c r="O52" t="s">
        <v>523</v>
      </c>
    </row>
    <row r="53" spans="1:15" x14ac:dyDescent="0.25">
      <c r="A53" t="s">
        <v>520</v>
      </c>
      <c r="B53" t="s">
        <v>339</v>
      </c>
      <c r="C53" t="s">
        <v>524</v>
      </c>
      <c r="D53" t="s">
        <v>616</v>
      </c>
      <c r="E53" t="s">
        <v>340</v>
      </c>
      <c r="F53" t="s">
        <v>617</v>
      </c>
      <c r="G53">
        <v>0</v>
      </c>
      <c r="H53">
        <v>0</v>
      </c>
      <c r="I53">
        <v>2.0499999999999998</v>
      </c>
      <c r="J53">
        <v>1.25</v>
      </c>
      <c r="K53">
        <v>1.03</v>
      </c>
      <c r="L53">
        <v>6.56</v>
      </c>
      <c r="M53">
        <v>31.5</v>
      </c>
      <c r="N53">
        <v>29.7</v>
      </c>
      <c r="O53" t="s">
        <v>523</v>
      </c>
    </row>
    <row r="54" spans="1:15" x14ac:dyDescent="0.25">
      <c r="A54" t="s">
        <v>520</v>
      </c>
      <c r="B54" t="s">
        <v>339</v>
      </c>
      <c r="C54" t="s">
        <v>527</v>
      </c>
      <c r="D54" t="s">
        <v>618</v>
      </c>
      <c r="E54" t="s">
        <v>340</v>
      </c>
      <c r="F54" t="s">
        <v>619</v>
      </c>
      <c r="G54">
        <v>0</v>
      </c>
      <c r="H54">
        <v>0</v>
      </c>
      <c r="I54">
        <v>2.06</v>
      </c>
      <c r="J54">
        <v>1.25</v>
      </c>
      <c r="K54">
        <v>1.23</v>
      </c>
      <c r="L54">
        <v>6.07</v>
      </c>
      <c r="M54">
        <v>30.5</v>
      </c>
      <c r="N54">
        <v>28.6</v>
      </c>
      <c r="O54" t="s">
        <v>523</v>
      </c>
    </row>
    <row r="55" spans="1:15" x14ac:dyDescent="0.25">
      <c r="A55" t="s">
        <v>520</v>
      </c>
      <c r="B55" t="s">
        <v>339</v>
      </c>
      <c r="C55" t="s">
        <v>524</v>
      </c>
      <c r="D55" t="s">
        <v>620</v>
      </c>
      <c r="E55" t="s">
        <v>340</v>
      </c>
      <c r="F55" t="s">
        <v>621</v>
      </c>
      <c r="G55">
        <v>0</v>
      </c>
      <c r="H55">
        <v>0</v>
      </c>
      <c r="I55">
        <v>1.95</v>
      </c>
      <c r="J55">
        <v>1.27</v>
      </c>
      <c r="K55">
        <v>1.49</v>
      </c>
      <c r="L55">
        <v>6.99</v>
      </c>
      <c r="M55">
        <v>30.5</v>
      </c>
      <c r="N55">
        <v>28</v>
      </c>
      <c r="O55" t="s">
        <v>523</v>
      </c>
    </row>
    <row r="56" spans="1:15" x14ac:dyDescent="0.25">
      <c r="A56" t="s">
        <v>520</v>
      </c>
      <c r="B56" t="s">
        <v>339</v>
      </c>
      <c r="C56" t="s">
        <v>622</v>
      </c>
      <c r="D56" t="s">
        <v>623</v>
      </c>
      <c r="E56" t="s">
        <v>340</v>
      </c>
      <c r="F56" t="s">
        <v>624</v>
      </c>
      <c r="G56">
        <v>0</v>
      </c>
      <c r="H56">
        <v>0</v>
      </c>
      <c r="I56">
        <v>1.94</v>
      </c>
      <c r="J56">
        <v>1.29</v>
      </c>
      <c r="K56">
        <v>1.59</v>
      </c>
      <c r="L56">
        <v>7.44</v>
      </c>
      <c r="M56">
        <v>30.7</v>
      </c>
      <c r="N56">
        <v>28.1</v>
      </c>
      <c r="O56" t="s">
        <v>523</v>
      </c>
    </row>
    <row r="57" spans="1:15" x14ac:dyDescent="0.25">
      <c r="A57" t="s">
        <v>520</v>
      </c>
      <c r="B57" t="s">
        <v>339</v>
      </c>
      <c r="C57" t="s">
        <v>524</v>
      </c>
      <c r="D57" t="s">
        <v>625</v>
      </c>
      <c r="E57" t="s">
        <v>340</v>
      </c>
      <c r="F57" t="s">
        <v>626</v>
      </c>
      <c r="G57">
        <v>0</v>
      </c>
      <c r="H57">
        <v>0</v>
      </c>
      <c r="I57">
        <v>2.02</v>
      </c>
      <c r="J57">
        <v>1.31</v>
      </c>
      <c r="K57">
        <v>1.37</v>
      </c>
      <c r="L57">
        <v>6.79</v>
      </c>
      <c r="M57">
        <v>30.4</v>
      </c>
      <c r="N57">
        <v>27.8</v>
      </c>
      <c r="O57" t="s">
        <v>523</v>
      </c>
    </row>
    <row r="58" spans="1:15" x14ac:dyDescent="0.25">
      <c r="A58" t="s">
        <v>520</v>
      </c>
      <c r="B58" t="s">
        <v>339</v>
      </c>
      <c r="C58" t="s">
        <v>524</v>
      </c>
      <c r="D58" t="s">
        <v>625</v>
      </c>
      <c r="E58" t="s">
        <v>340</v>
      </c>
      <c r="F58" t="s">
        <v>627</v>
      </c>
      <c r="G58">
        <v>0</v>
      </c>
      <c r="H58">
        <v>0</v>
      </c>
      <c r="I58">
        <v>2.02</v>
      </c>
      <c r="J58">
        <v>1.31</v>
      </c>
      <c r="K58">
        <v>1.37</v>
      </c>
      <c r="L58">
        <v>6.8</v>
      </c>
      <c r="M58">
        <v>30.4</v>
      </c>
      <c r="N58">
        <v>27.8</v>
      </c>
      <c r="O58" t="s">
        <v>523</v>
      </c>
    </row>
    <row r="59" spans="1:15" x14ac:dyDescent="0.25">
      <c r="A59" t="s">
        <v>520</v>
      </c>
      <c r="B59" t="s">
        <v>339</v>
      </c>
      <c r="C59" t="s">
        <v>527</v>
      </c>
      <c r="D59" t="s">
        <v>528</v>
      </c>
      <c r="E59" t="s">
        <v>340</v>
      </c>
      <c r="F59" t="s">
        <v>628</v>
      </c>
      <c r="G59">
        <v>0</v>
      </c>
      <c r="H59">
        <v>0</v>
      </c>
      <c r="I59">
        <v>2.0299999999999998</v>
      </c>
      <c r="J59">
        <v>1.34</v>
      </c>
      <c r="K59">
        <v>1.63</v>
      </c>
      <c r="L59">
        <v>7.78</v>
      </c>
      <c r="M59">
        <v>31.8</v>
      </c>
      <c r="N59">
        <v>29.6</v>
      </c>
      <c r="O59" t="s">
        <v>523</v>
      </c>
    </row>
    <row r="60" spans="1:15" x14ac:dyDescent="0.25">
      <c r="A60" t="s">
        <v>520</v>
      </c>
      <c r="B60" t="s">
        <v>339</v>
      </c>
      <c r="C60" t="s">
        <v>524</v>
      </c>
      <c r="D60" t="s">
        <v>629</v>
      </c>
      <c r="E60" t="s">
        <v>340</v>
      </c>
      <c r="F60" t="s">
        <v>630</v>
      </c>
      <c r="G60">
        <v>0</v>
      </c>
      <c r="H60">
        <v>0</v>
      </c>
      <c r="I60">
        <v>2.04</v>
      </c>
      <c r="J60">
        <v>1.37</v>
      </c>
      <c r="K60">
        <v>1.63</v>
      </c>
      <c r="L60">
        <v>7.78</v>
      </c>
      <c r="M60">
        <v>30.4</v>
      </c>
      <c r="N60">
        <v>27</v>
      </c>
      <c r="O60" t="s">
        <v>523</v>
      </c>
    </row>
    <row r="61" spans="1:15" x14ac:dyDescent="0.25">
      <c r="A61" t="s">
        <v>520</v>
      </c>
      <c r="B61" t="s">
        <v>339</v>
      </c>
      <c r="C61" t="s">
        <v>524</v>
      </c>
      <c r="D61" t="s">
        <v>631</v>
      </c>
      <c r="E61" t="s">
        <v>340</v>
      </c>
      <c r="F61" t="s">
        <v>632</v>
      </c>
      <c r="G61">
        <v>0</v>
      </c>
      <c r="H61">
        <v>0</v>
      </c>
      <c r="I61">
        <v>2.0699999999999998</v>
      </c>
      <c r="J61">
        <v>1.42</v>
      </c>
      <c r="K61">
        <v>1.78</v>
      </c>
      <c r="L61">
        <v>8.2200000000000006</v>
      </c>
      <c r="M61">
        <v>31</v>
      </c>
      <c r="N61">
        <v>27.8</v>
      </c>
      <c r="O61" t="s">
        <v>523</v>
      </c>
    </row>
    <row r="62" spans="1:15" x14ac:dyDescent="0.25">
      <c r="A62" t="s">
        <v>520</v>
      </c>
      <c r="B62" t="s">
        <v>339</v>
      </c>
      <c r="C62" t="s">
        <v>527</v>
      </c>
      <c r="D62" t="s">
        <v>618</v>
      </c>
      <c r="E62" t="s">
        <v>340</v>
      </c>
      <c r="F62" t="s">
        <v>633</v>
      </c>
      <c r="G62">
        <v>0</v>
      </c>
      <c r="H62">
        <v>0</v>
      </c>
      <c r="I62">
        <v>2.15</v>
      </c>
      <c r="J62">
        <v>1.42</v>
      </c>
      <c r="K62">
        <v>1.48</v>
      </c>
      <c r="L62">
        <v>6.37</v>
      </c>
      <c r="M62">
        <v>30.9</v>
      </c>
      <c r="N62">
        <v>29.2</v>
      </c>
      <c r="O62" t="s">
        <v>523</v>
      </c>
    </row>
    <row r="63" spans="1:15" x14ac:dyDescent="0.25">
      <c r="A63" t="s">
        <v>520</v>
      </c>
      <c r="B63" t="s">
        <v>339</v>
      </c>
      <c r="C63" t="s">
        <v>527</v>
      </c>
      <c r="D63" t="s">
        <v>634</v>
      </c>
      <c r="E63" t="s">
        <v>340</v>
      </c>
      <c r="F63" t="s">
        <v>635</v>
      </c>
      <c r="G63">
        <v>0</v>
      </c>
      <c r="H63">
        <v>0</v>
      </c>
      <c r="I63">
        <v>2.19</v>
      </c>
      <c r="J63">
        <v>1.42</v>
      </c>
      <c r="K63">
        <v>1.32</v>
      </c>
      <c r="L63">
        <v>6.54</v>
      </c>
      <c r="M63">
        <v>32</v>
      </c>
      <c r="N63">
        <v>30.8</v>
      </c>
      <c r="O63" t="s">
        <v>523</v>
      </c>
    </row>
    <row r="64" spans="1:15" x14ac:dyDescent="0.25">
      <c r="A64" t="s">
        <v>520</v>
      </c>
      <c r="B64" t="s">
        <v>339</v>
      </c>
      <c r="C64" t="s">
        <v>527</v>
      </c>
      <c r="D64" t="s">
        <v>614</v>
      </c>
      <c r="E64" t="s">
        <v>340</v>
      </c>
      <c r="F64" t="s">
        <v>636</v>
      </c>
      <c r="G64">
        <v>0</v>
      </c>
      <c r="H64">
        <v>0</v>
      </c>
      <c r="I64">
        <v>2.06</v>
      </c>
      <c r="J64">
        <v>1.42</v>
      </c>
      <c r="K64">
        <v>1.8</v>
      </c>
      <c r="L64">
        <v>7.43</v>
      </c>
      <c r="M64">
        <v>30.8</v>
      </c>
      <c r="N64">
        <v>28.4</v>
      </c>
      <c r="O64" t="s">
        <v>523</v>
      </c>
    </row>
    <row r="65" spans="1:15" x14ac:dyDescent="0.25">
      <c r="A65" t="s">
        <v>520</v>
      </c>
      <c r="B65" t="s">
        <v>339</v>
      </c>
      <c r="C65" t="s">
        <v>524</v>
      </c>
      <c r="D65" t="s">
        <v>637</v>
      </c>
      <c r="E65" t="s">
        <v>340</v>
      </c>
      <c r="F65" t="s">
        <v>638</v>
      </c>
      <c r="G65">
        <v>0</v>
      </c>
      <c r="H65">
        <v>0</v>
      </c>
      <c r="I65">
        <v>2.13</v>
      </c>
      <c r="J65">
        <v>1.48</v>
      </c>
      <c r="K65">
        <v>1.7</v>
      </c>
      <c r="L65">
        <v>8.24</v>
      </c>
      <c r="M65">
        <v>31.8</v>
      </c>
      <c r="N65">
        <v>29.2</v>
      </c>
      <c r="O65" t="s">
        <v>523</v>
      </c>
    </row>
    <row r="66" spans="1:15" x14ac:dyDescent="0.25">
      <c r="A66" t="s">
        <v>520</v>
      </c>
      <c r="B66" t="s">
        <v>339</v>
      </c>
      <c r="C66" t="s">
        <v>577</v>
      </c>
      <c r="D66" t="s">
        <v>639</v>
      </c>
      <c r="E66" t="s">
        <v>340</v>
      </c>
      <c r="F66" t="s">
        <v>640</v>
      </c>
      <c r="G66">
        <v>0</v>
      </c>
      <c r="H66">
        <v>0</v>
      </c>
      <c r="I66">
        <v>2.19</v>
      </c>
      <c r="J66">
        <v>1.56</v>
      </c>
      <c r="K66">
        <v>2</v>
      </c>
      <c r="L66">
        <v>8.6</v>
      </c>
      <c r="M66">
        <v>31.9</v>
      </c>
      <c r="N66">
        <v>29.3</v>
      </c>
      <c r="O66" t="s">
        <v>523</v>
      </c>
    </row>
    <row r="67" spans="1:15" x14ac:dyDescent="0.25">
      <c r="A67" t="s">
        <v>520</v>
      </c>
      <c r="B67" t="s">
        <v>339</v>
      </c>
      <c r="C67" t="s">
        <v>527</v>
      </c>
      <c r="D67" t="s">
        <v>641</v>
      </c>
      <c r="E67" t="s">
        <v>340</v>
      </c>
      <c r="F67" t="s">
        <v>642</v>
      </c>
      <c r="G67">
        <v>0</v>
      </c>
      <c r="H67">
        <v>0</v>
      </c>
      <c r="I67">
        <v>2.2200000000000002</v>
      </c>
      <c r="J67">
        <v>1.56</v>
      </c>
      <c r="K67">
        <v>1.98</v>
      </c>
      <c r="L67">
        <v>7.95</v>
      </c>
      <c r="M67">
        <v>31.2</v>
      </c>
      <c r="N67">
        <v>28.6</v>
      </c>
      <c r="O67" t="s">
        <v>523</v>
      </c>
    </row>
    <row r="68" spans="1:15" x14ac:dyDescent="0.25">
      <c r="A68" t="s">
        <v>520</v>
      </c>
      <c r="B68" t="s">
        <v>339</v>
      </c>
      <c r="C68" t="s">
        <v>609</v>
      </c>
      <c r="D68" t="s">
        <v>643</v>
      </c>
      <c r="E68" t="s">
        <v>340</v>
      </c>
      <c r="F68" t="s">
        <v>644</v>
      </c>
      <c r="G68">
        <v>0</v>
      </c>
      <c r="H68">
        <v>0</v>
      </c>
      <c r="I68">
        <v>2.19</v>
      </c>
      <c r="J68">
        <v>1.57</v>
      </c>
      <c r="K68">
        <v>2</v>
      </c>
      <c r="L68">
        <v>8.4</v>
      </c>
      <c r="M68">
        <v>31.2</v>
      </c>
      <c r="N68">
        <v>28.1</v>
      </c>
      <c r="O68" t="s">
        <v>523</v>
      </c>
    </row>
    <row r="69" spans="1:15" x14ac:dyDescent="0.25">
      <c r="A69" t="s">
        <v>520</v>
      </c>
      <c r="B69" t="s">
        <v>339</v>
      </c>
      <c r="C69" t="s">
        <v>609</v>
      </c>
      <c r="D69" t="s">
        <v>643</v>
      </c>
      <c r="E69" t="s">
        <v>340</v>
      </c>
      <c r="F69" t="s">
        <v>645</v>
      </c>
      <c r="G69">
        <v>0</v>
      </c>
      <c r="H69">
        <v>0</v>
      </c>
      <c r="I69">
        <v>2.21</v>
      </c>
      <c r="J69">
        <v>1.59</v>
      </c>
      <c r="K69">
        <v>2.06</v>
      </c>
      <c r="L69">
        <v>8.59</v>
      </c>
      <c r="M69">
        <v>31.6</v>
      </c>
      <c r="N69">
        <v>28.8</v>
      </c>
      <c r="O69" t="s">
        <v>523</v>
      </c>
    </row>
    <row r="70" spans="1:15" x14ac:dyDescent="0.25">
      <c r="A70" t="s">
        <v>520</v>
      </c>
      <c r="B70" t="s">
        <v>339</v>
      </c>
      <c r="C70" t="s">
        <v>524</v>
      </c>
      <c r="D70" t="s">
        <v>637</v>
      </c>
      <c r="E70" t="s">
        <v>340</v>
      </c>
      <c r="F70" t="s">
        <v>646</v>
      </c>
      <c r="G70">
        <v>0</v>
      </c>
      <c r="H70">
        <v>0</v>
      </c>
      <c r="I70">
        <v>2.19</v>
      </c>
      <c r="J70">
        <v>1.6</v>
      </c>
      <c r="K70">
        <v>1.96</v>
      </c>
      <c r="L70">
        <v>8.9</v>
      </c>
      <c r="M70">
        <v>33.6</v>
      </c>
      <c r="N70">
        <v>32.299999999999997</v>
      </c>
      <c r="O70" t="s">
        <v>523</v>
      </c>
    </row>
    <row r="71" spans="1:15" x14ac:dyDescent="0.25">
      <c r="A71" t="s">
        <v>520</v>
      </c>
      <c r="B71" t="s">
        <v>339</v>
      </c>
      <c r="C71" t="s">
        <v>533</v>
      </c>
      <c r="D71" t="s">
        <v>647</v>
      </c>
      <c r="E71" t="s">
        <v>340</v>
      </c>
      <c r="F71" t="s">
        <v>648</v>
      </c>
      <c r="G71">
        <v>0</v>
      </c>
      <c r="H71">
        <v>0</v>
      </c>
      <c r="I71">
        <v>2.27</v>
      </c>
      <c r="J71">
        <v>1.6</v>
      </c>
      <c r="K71">
        <v>1.91</v>
      </c>
      <c r="L71">
        <v>7.96</v>
      </c>
      <c r="M71">
        <v>30.6</v>
      </c>
      <c r="N71">
        <v>27.2</v>
      </c>
      <c r="O71" t="s">
        <v>523</v>
      </c>
    </row>
    <row r="72" spans="1:15" x14ac:dyDescent="0.25">
      <c r="A72" t="s">
        <v>520</v>
      </c>
      <c r="B72" t="s">
        <v>339</v>
      </c>
      <c r="C72" t="s">
        <v>554</v>
      </c>
      <c r="D72" t="s">
        <v>649</v>
      </c>
      <c r="E72" t="s">
        <v>340</v>
      </c>
      <c r="F72" t="s">
        <v>650</v>
      </c>
      <c r="G72">
        <v>0</v>
      </c>
      <c r="H72">
        <v>0</v>
      </c>
      <c r="I72">
        <v>2.3199999999999998</v>
      </c>
      <c r="J72">
        <v>1.61</v>
      </c>
      <c r="K72">
        <v>1.78</v>
      </c>
      <c r="L72">
        <v>8.02</v>
      </c>
      <c r="M72">
        <v>32.1</v>
      </c>
      <c r="N72">
        <v>29.9</v>
      </c>
      <c r="O72" t="s">
        <v>523</v>
      </c>
    </row>
    <row r="73" spans="1:15" x14ac:dyDescent="0.25">
      <c r="A73" t="s">
        <v>520</v>
      </c>
      <c r="B73" t="s">
        <v>339</v>
      </c>
      <c r="C73" t="s">
        <v>609</v>
      </c>
      <c r="D73" t="s">
        <v>651</v>
      </c>
      <c r="E73" t="s">
        <v>340</v>
      </c>
      <c r="F73" t="s">
        <v>652</v>
      </c>
      <c r="G73">
        <v>0</v>
      </c>
      <c r="H73">
        <v>0</v>
      </c>
      <c r="I73">
        <v>2.23</v>
      </c>
      <c r="J73">
        <v>1.62</v>
      </c>
      <c r="K73">
        <v>2</v>
      </c>
      <c r="L73">
        <v>8.76</v>
      </c>
      <c r="M73">
        <v>32.5</v>
      </c>
      <c r="N73">
        <v>30.1</v>
      </c>
      <c r="O73" t="s">
        <v>523</v>
      </c>
    </row>
    <row r="74" spans="1:15" x14ac:dyDescent="0.25">
      <c r="A74" t="s">
        <v>520</v>
      </c>
      <c r="B74" t="s">
        <v>339</v>
      </c>
      <c r="C74" t="s">
        <v>609</v>
      </c>
      <c r="D74" t="s">
        <v>651</v>
      </c>
      <c r="E74" t="s">
        <v>340</v>
      </c>
      <c r="F74" t="s">
        <v>653</v>
      </c>
      <c r="G74">
        <v>0</v>
      </c>
      <c r="H74">
        <v>0</v>
      </c>
      <c r="I74">
        <v>2.25</v>
      </c>
      <c r="J74">
        <v>1.66</v>
      </c>
      <c r="K74">
        <v>2.1</v>
      </c>
      <c r="L74">
        <v>9</v>
      </c>
      <c r="M74">
        <v>33.1</v>
      </c>
      <c r="N74">
        <v>31.2</v>
      </c>
      <c r="O74" t="s">
        <v>523</v>
      </c>
    </row>
    <row r="75" spans="1:15" x14ac:dyDescent="0.25">
      <c r="A75" t="s">
        <v>520</v>
      </c>
      <c r="B75" t="s">
        <v>339</v>
      </c>
      <c r="C75" t="s">
        <v>622</v>
      </c>
      <c r="D75" t="s">
        <v>654</v>
      </c>
      <c r="E75" t="s">
        <v>340</v>
      </c>
      <c r="F75" t="s">
        <v>655</v>
      </c>
      <c r="G75">
        <v>0</v>
      </c>
      <c r="H75">
        <v>0</v>
      </c>
      <c r="I75">
        <v>2.23</v>
      </c>
      <c r="J75">
        <v>1.66</v>
      </c>
      <c r="K75">
        <v>1.88</v>
      </c>
      <c r="L75">
        <v>6.7</v>
      </c>
      <c r="M75">
        <v>30.5</v>
      </c>
      <c r="N75">
        <v>28.1</v>
      </c>
      <c r="O75" t="s">
        <v>523</v>
      </c>
    </row>
    <row r="76" spans="1:15" x14ac:dyDescent="0.25">
      <c r="A76" t="s">
        <v>520</v>
      </c>
      <c r="B76" t="s">
        <v>339</v>
      </c>
      <c r="C76" t="s">
        <v>524</v>
      </c>
      <c r="D76" t="s">
        <v>656</v>
      </c>
      <c r="E76" t="s">
        <v>340</v>
      </c>
      <c r="F76" t="s">
        <v>657</v>
      </c>
      <c r="G76">
        <v>0</v>
      </c>
      <c r="H76">
        <v>0</v>
      </c>
      <c r="I76">
        <v>2.34</v>
      </c>
      <c r="J76">
        <v>1.66</v>
      </c>
      <c r="K76">
        <v>1.67</v>
      </c>
      <c r="L76">
        <v>6.98</v>
      </c>
      <c r="M76">
        <v>31.7</v>
      </c>
      <c r="N76">
        <v>29.7</v>
      </c>
      <c r="O76" t="s">
        <v>523</v>
      </c>
    </row>
    <row r="77" spans="1:15" x14ac:dyDescent="0.25">
      <c r="A77" t="s">
        <v>520</v>
      </c>
      <c r="B77" t="s">
        <v>339</v>
      </c>
      <c r="C77" t="s">
        <v>609</v>
      </c>
      <c r="D77" t="s">
        <v>658</v>
      </c>
      <c r="E77" t="s">
        <v>340</v>
      </c>
      <c r="F77" t="s">
        <v>659</v>
      </c>
      <c r="G77">
        <v>0</v>
      </c>
      <c r="H77">
        <v>0</v>
      </c>
      <c r="I77">
        <v>2.2599999999999998</v>
      </c>
      <c r="J77">
        <v>1.69</v>
      </c>
      <c r="K77">
        <v>2.17</v>
      </c>
      <c r="L77">
        <v>8.42</v>
      </c>
      <c r="M77">
        <v>31.4</v>
      </c>
      <c r="N77">
        <v>28.6</v>
      </c>
      <c r="O77" t="s">
        <v>523</v>
      </c>
    </row>
    <row r="78" spans="1:15" x14ac:dyDescent="0.25">
      <c r="A78" t="s">
        <v>520</v>
      </c>
      <c r="B78" t="s">
        <v>339</v>
      </c>
      <c r="C78" t="s">
        <v>524</v>
      </c>
      <c r="D78" t="s">
        <v>660</v>
      </c>
      <c r="E78" t="s">
        <v>340</v>
      </c>
      <c r="F78" t="s">
        <v>661</v>
      </c>
      <c r="G78">
        <v>0</v>
      </c>
      <c r="H78">
        <v>0</v>
      </c>
      <c r="I78">
        <v>2.2799999999999998</v>
      </c>
      <c r="J78">
        <v>1.69</v>
      </c>
      <c r="K78">
        <v>2.12</v>
      </c>
      <c r="L78">
        <v>9.02</v>
      </c>
      <c r="M78">
        <v>31.9</v>
      </c>
      <c r="N78">
        <v>28.8</v>
      </c>
      <c r="O78" t="s">
        <v>523</v>
      </c>
    </row>
    <row r="79" spans="1:15" x14ac:dyDescent="0.25">
      <c r="A79" t="s">
        <v>520</v>
      </c>
      <c r="B79" t="s">
        <v>339</v>
      </c>
      <c r="C79" t="s">
        <v>524</v>
      </c>
      <c r="D79" t="s">
        <v>662</v>
      </c>
      <c r="E79" t="s">
        <v>340</v>
      </c>
      <c r="F79" t="s">
        <v>663</v>
      </c>
      <c r="G79">
        <v>0</v>
      </c>
      <c r="H79">
        <v>0</v>
      </c>
      <c r="I79">
        <v>2.2999999999999998</v>
      </c>
      <c r="J79">
        <v>1.7</v>
      </c>
      <c r="K79">
        <v>1.98</v>
      </c>
      <c r="L79">
        <v>7.54</v>
      </c>
      <c r="M79">
        <v>31.1</v>
      </c>
      <c r="N79">
        <v>28.6</v>
      </c>
      <c r="O79" t="s">
        <v>523</v>
      </c>
    </row>
    <row r="80" spans="1:15" x14ac:dyDescent="0.25">
      <c r="A80" t="s">
        <v>520</v>
      </c>
      <c r="B80" t="s">
        <v>339</v>
      </c>
      <c r="C80" t="s">
        <v>530</v>
      </c>
      <c r="D80" t="s">
        <v>531</v>
      </c>
      <c r="E80" t="s">
        <v>340</v>
      </c>
      <c r="F80" t="s">
        <v>664</v>
      </c>
      <c r="G80">
        <v>0</v>
      </c>
      <c r="H80">
        <v>0</v>
      </c>
      <c r="I80">
        <v>2.2799999999999998</v>
      </c>
      <c r="J80">
        <v>1.7</v>
      </c>
      <c r="K80">
        <v>2.09</v>
      </c>
      <c r="L80">
        <v>8.0500000000000007</v>
      </c>
      <c r="M80">
        <v>31.6</v>
      </c>
      <c r="N80">
        <v>29.1</v>
      </c>
      <c r="O80" t="s">
        <v>523</v>
      </c>
    </row>
    <row r="81" spans="1:15" x14ac:dyDescent="0.25">
      <c r="A81" t="s">
        <v>520</v>
      </c>
      <c r="B81" t="s">
        <v>339</v>
      </c>
      <c r="C81" t="s">
        <v>530</v>
      </c>
      <c r="D81" t="s">
        <v>531</v>
      </c>
      <c r="E81" t="s">
        <v>340</v>
      </c>
      <c r="F81" t="s">
        <v>665</v>
      </c>
      <c r="G81">
        <v>0</v>
      </c>
      <c r="H81">
        <v>0</v>
      </c>
      <c r="I81">
        <v>2.29</v>
      </c>
      <c r="J81">
        <v>1.72</v>
      </c>
      <c r="K81">
        <v>2.11</v>
      </c>
      <c r="L81">
        <v>8.07</v>
      </c>
      <c r="M81">
        <v>31.6</v>
      </c>
      <c r="N81">
        <v>29.2</v>
      </c>
      <c r="O81" t="s">
        <v>523</v>
      </c>
    </row>
    <row r="82" spans="1:15" x14ac:dyDescent="0.25">
      <c r="A82" t="s">
        <v>520</v>
      </c>
      <c r="B82" t="s">
        <v>339</v>
      </c>
      <c r="C82" t="s">
        <v>554</v>
      </c>
      <c r="D82" t="s">
        <v>666</v>
      </c>
      <c r="E82" t="s">
        <v>340</v>
      </c>
      <c r="F82" t="s">
        <v>667</v>
      </c>
      <c r="G82">
        <v>0</v>
      </c>
      <c r="H82">
        <v>0</v>
      </c>
      <c r="I82">
        <v>2.67</v>
      </c>
      <c r="J82">
        <v>1.76</v>
      </c>
      <c r="K82">
        <v>2.44</v>
      </c>
      <c r="L82">
        <v>9.9700000000000006</v>
      </c>
      <c r="M82">
        <v>33.6</v>
      </c>
      <c r="N82">
        <v>30.7</v>
      </c>
      <c r="O82" t="s">
        <v>523</v>
      </c>
    </row>
    <row r="83" spans="1:15" x14ac:dyDescent="0.25">
      <c r="A83" t="s">
        <v>520</v>
      </c>
      <c r="B83" t="s">
        <v>339</v>
      </c>
      <c r="C83" t="s">
        <v>554</v>
      </c>
      <c r="D83" t="s">
        <v>666</v>
      </c>
      <c r="E83" t="s">
        <v>340</v>
      </c>
      <c r="F83" t="s">
        <v>668</v>
      </c>
      <c r="G83">
        <v>0</v>
      </c>
      <c r="H83">
        <v>0</v>
      </c>
      <c r="I83">
        <v>2.37</v>
      </c>
      <c r="J83">
        <v>1.76</v>
      </c>
      <c r="K83">
        <v>2.39</v>
      </c>
      <c r="L83">
        <v>9.81</v>
      </c>
      <c r="M83">
        <v>32.700000000000003</v>
      </c>
      <c r="N83">
        <v>29.8</v>
      </c>
      <c r="O83" t="s">
        <v>523</v>
      </c>
    </row>
    <row r="84" spans="1:15" x14ac:dyDescent="0.25">
      <c r="A84" t="s">
        <v>520</v>
      </c>
      <c r="B84" t="s">
        <v>339</v>
      </c>
      <c r="C84" t="s">
        <v>547</v>
      </c>
      <c r="D84" t="s">
        <v>669</v>
      </c>
      <c r="E84" t="s">
        <v>340</v>
      </c>
      <c r="F84" t="s">
        <v>670</v>
      </c>
      <c r="G84">
        <v>0</v>
      </c>
      <c r="H84">
        <v>0</v>
      </c>
      <c r="I84">
        <v>2.3199999999999998</v>
      </c>
      <c r="J84">
        <v>1.77</v>
      </c>
      <c r="K84">
        <v>2.16</v>
      </c>
      <c r="L84">
        <v>7.84</v>
      </c>
      <c r="M84">
        <v>31.6</v>
      </c>
      <c r="N84">
        <v>29.2</v>
      </c>
      <c r="O84" t="s">
        <v>523</v>
      </c>
    </row>
    <row r="85" spans="1:15" x14ac:dyDescent="0.25">
      <c r="A85" t="s">
        <v>520</v>
      </c>
      <c r="B85" t="s">
        <v>339</v>
      </c>
      <c r="C85" t="s">
        <v>622</v>
      </c>
      <c r="D85" t="s">
        <v>671</v>
      </c>
      <c r="E85" t="s">
        <v>340</v>
      </c>
      <c r="F85" t="s">
        <v>672</v>
      </c>
      <c r="G85">
        <v>0</v>
      </c>
      <c r="H85">
        <v>0</v>
      </c>
      <c r="I85">
        <v>2.4</v>
      </c>
      <c r="J85">
        <v>1.78</v>
      </c>
      <c r="K85">
        <v>2.0699999999999998</v>
      </c>
      <c r="L85">
        <v>8.66</v>
      </c>
      <c r="M85">
        <v>32.4</v>
      </c>
      <c r="N85">
        <v>29.8</v>
      </c>
      <c r="O85" t="s">
        <v>523</v>
      </c>
    </row>
    <row r="86" spans="1:15" x14ac:dyDescent="0.25">
      <c r="A86" t="s">
        <v>520</v>
      </c>
      <c r="B86" t="s">
        <v>339</v>
      </c>
      <c r="C86" t="s">
        <v>524</v>
      </c>
      <c r="D86" t="s">
        <v>544</v>
      </c>
      <c r="E86" t="s">
        <v>340</v>
      </c>
      <c r="F86" t="s">
        <v>673</v>
      </c>
      <c r="G86">
        <v>0</v>
      </c>
      <c r="H86">
        <v>0</v>
      </c>
      <c r="I86">
        <v>2.46</v>
      </c>
      <c r="J86">
        <v>1.79</v>
      </c>
      <c r="K86">
        <v>2.25</v>
      </c>
      <c r="L86">
        <v>8.69</v>
      </c>
      <c r="M86">
        <v>32.200000000000003</v>
      </c>
      <c r="N86">
        <v>29.5</v>
      </c>
      <c r="O86" t="s">
        <v>523</v>
      </c>
    </row>
    <row r="87" spans="1:15" x14ac:dyDescent="0.25">
      <c r="A87" t="s">
        <v>520</v>
      </c>
      <c r="B87" t="s">
        <v>339</v>
      </c>
      <c r="C87" t="s">
        <v>524</v>
      </c>
      <c r="D87" t="s">
        <v>544</v>
      </c>
      <c r="E87" t="s">
        <v>340</v>
      </c>
      <c r="F87" t="s">
        <v>674</v>
      </c>
      <c r="G87">
        <v>0</v>
      </c>
      <c r="H87">
        <v>0</v>
      </c>
      <c r="I87">
        <v>2.37</v>
      </c>
      <c r="J87">
        <v>1.8</v>
      </c>
      <c r="K87">
        <v>2.2400000000000002</v>
      </c>
      <c r="L87">
        <v>8.67</v>
      </c>
      <c r="M87">
        <v>32</v>
      </c>
      <c r="N87">
        <v>29.4</v>
      </c>
      <c r="O87" t="s">
        <v>523</v>
      </c>
    </row>
    <row r="88" spans="1:15" x14ac:dyDescent="0.25">
      <c r="A88" t="s">
        <v>520</v>
      </c>
      <c r="B88" t="s">
        <v>339</v>
      </c>
      <c r="C88" t="s">
        <v>527</v>
      </c>
      <c r="D88" t="s">
        <v>675</v>
      </c>
      <c r="E88" t="s">
        <v>340</v>
      </c>
      <c r="F88" t="s">
        <v>676</v>
      </c>
      <c r="G88">
        <v>0</v>
      </c>
      <c r="H88">
        <v>0</v>
      </c>
      <c r="I88">
        <v>2.38</v>
      </c>
      <c r="J88">
        <v>1.8</v>
      </c>
      <c r="K88">
        <v>2.1</v>
      </c>
      <c r="L88">
        <v>6.95</v>
      </c>
      <c r="M88">
        <v>30.8</v>
      </c>
      <c r="N88">
        <v>28.4</v>
      </c>
      <c r="O88" t="s">
        <v>523</v>
      </c>
    </row>
    <row r="89" spans="1:15" x14ac:dyDescent="0.25">
      <c r="A89" t="s">
        <v>520</v>
      </c>
      <c r="B89" t="s">
        <v>339</v>
      </c>
      <c r="C89" t="s">
        <v>609</v>
      </c>
      <c r="D89" t="s">
        <v>677</v>
      </c>
      <c r="E89" t="s">
        <v>340</v>
      </c>
      <c r="F89" t="s">
        <v>678</v>
      </c>
      <c r="G89">
        <v>0</v>
      </c>
      <c r="H89">
        <v>0</v>
      </c>
      <c r="I89">
        <v>2.5</v>
      </c>
      <c r="J89">
        <v>1.82</v>
      </c>
      <c r="K89">
        <v>1.84</v>
      </c>
      <c r="L89">
        <v>7.64</v>
      </c>
      <c r="M89">
        <v>32.799999999999997</v>
      </c>
      <c r="N89">
        <v>31.3</v>
      </c>
      <c r="O89" t="s">
        <v>523</v>
      </c>
    </row>
    <row r="90" spans="1:15" x14ac:dyDescent="0.25">
      <c r="A90" t="s">
        <v>520</v>
      </c>
      <c r="B90" t="s">
        <v>339</v>
      </c>
      <c r="C90" t="s">
        <v>609</v>
      </c>
      <c r="D90" t="s">
        <v>677</v>
      </c>
      <c r="E90" t="s">
        <v>340</v>
      </c>
      <c r="F90" t="s">
        <v>679</v>
      </c>
      <c r="G90">
        <v>0</v>
      </c>
      <c r="H90">
        <v>0</v>
      </c>
      <c r="I90">
        <v>2.5</v>
      </c>
      <c r="J90">
        <v>1.82</v>
      </c>
      <c r="K90">
        <v>1.84</v>
      </c>
      <c r="L90">
        <v>7.64</v>
      </c>
      <c r="M90">
        <v>32.799999999999997</v>
      </c>
      <c r="N90">
        <v>31.3</v>
      </c>
      <c r="O90" t="s">
        <v>523</v>
      </c>
    </row>
    <row r="91" spans="1:15" x14ac:dyDescent="0.25">
      <c r="A91" t="s">
        <v>520</v>
      </c>
      <c r="B91" t="s">
        <v>339</v>
      </c>
      <c r="C91" t="s">
        <v>547</v>
      </c>
      <c r="D91" t="s">
        <v>548</v>
      </c>
      <c r="E91" t="s">
        <v>340</v>
      </c>
      <c r="F91" t="s">
        <v>680</v>
      </c>
      <c r="G91">
        <v>0</v>
      </c>
      <c r="H91">
        <v>0</v>
      </c>
      <c r="I91">
        <v>2.4900000000000002</v>
      </c>
      <c r="J91">
        <v>1.82</v>
      </c>
      <c r="K91">
        <v>2.38</v>
      </c>
      <c r="L91">
        <v>8.9600000000000009</v>
      </c>
      <c r="M91">
        <v>32.700000000000003</v>
      </c>
      <c r="N91">
        <v>30.2</v>
      </c>
      <c r="O91" t="s">
        <v>523</v>
      </c>
    </row>
    <row r="92" spans="1:15" x14ac:dyDescent="0.25">
      <c r="A92" t="s">
        <v>520</v>
      </c>
      <c r="B92" t="s">
        <v>339</v>
      </c>
      <c r="C92" t="s">
        <v>547</v>
      </c>
      <c r="D92" t="s">
        <v>548</v>
      </c>
      <c r="E92" t="s">
        <v>340</v>
      </c>
      <c r="F92" t="s">
        <v>681</v>
      </c>
      <c r="G92">
        <v>0</v>
      </c>
      <c r="H92">
        <v>0</v>
      </c>
      <c r="I92">
        <v>2.4300000000000002</v>
      </c>
      <c r="J92">
        <v>1.82</v>
      </c>
      <c r="K92">
        <v>2.37</v>
      </c>
      <c r="L92">
        <v>8.93</v>
      </c>
      <c r="M92">
        <v>32.6</v>
      </c>
      <c r="N92">
        <v>30.2</v>
      </c>
      <c r="O92" t="s">
        <v>523</v>
      </c>
    </row>
    <row r="93" spans="1:15" x14ac:dyDescent="0.25">
      <c r="A93" t="s">
        <v>520</v>
      </c>
      <c r="B93" t="s">
        <v>339</v>
      </c>
      <c r="C93" t="s">
        <v>609</v>
      </c>
      <c r="D93" t="s">
        <v>682</v>
      </c>
      <c r="E93" t="s">
        <v>340</v>
      </c>
      <c r="F93" t="s">
        <v>683</v>
      </c>
      <c r="G93">
        <v>0</v>
      </c>
      <c r="H93">
        <v>0</v>
      </c>
      <c r="I93">
        <v>2.46</v>
      </c>
      <c r="J93">
        <v>1.83</v>
      </c>
      <c r="K93">
        <v>2</v>
      </c>
      <c r="L93">
        <v>7.48</v>
      </c>
      <c r="M93">
        <v>31.7</v>
      </c>
      <c r="N93">
        <v>29.6</v>
      </c>
      <c r="O93" t="s">
        <v>523</v>
      </c>
    </row>
    <row r="94" spans="1:15" x14ac:dyDescent="0.25">
      <c r="A94" t="s">
        <v>520</v>
      </c>
      <c r="B94" t="s">
        <v>339</v>
      </c>
      <c r="C94" t="s">
        <v>609</v>
      </c>
      <c r="D94" t="s">
        <v>682</v>
      </c>
      <c r="E94" t="s">
        <v>340</v>
      </c>
      <c r="F94" t="s">
        <v>684</v>
      </c>
      <c r="G94">
        <v>0</v>
      </c>
      <c r="H94">
        <v>0</v>
      </c>
      <c r="I94">
        <v>2.46</v>
      </c>
      <c r="J94">
        <v>1.83</v>
      </c>
      <c r="K94">
        <v>2</v>
      </c>
      <c r="L94">
        <v>7.48</v>
      </c>
      <c r="M94">
        <v>31.7</v>
      </c>
      <c r="N94">
        <v>29.6</v>
      </c>
      <c r="O94" t="s">
        <v>523</v>
      </c>
    </row>
    <row r="95" spans="1:15" x14ac:dyDescent="0.25">
      <c r="A95" t="s">
        <v>520</v>
      </c>
      <c r="B95" t="s">
        <v>339</v>
      </c>
      <c r="C95" t="s">
        <v>530</v>
      </c>
      <c r="D95" t="s">
        <v>685</v>
      </c>
      <c r="E95" t="s">
        <v>340</v>
      </c>
      <c r="F95" t="s">
        <v>686</v>
      </c>
      <c r="G95">
        <v>0</v>
      </c>
      <c r="H95">
        <v>0</v>
      </c>
      <c r="I95">
        <v>2.5499999999999998</v>
      </c>
      <c r="J95">
        <v>1.83</v>
      </c>
      <c r="K95">
        <v>2.48</v>
      </c>
      <c r="L95">
        <v>10.199999999999999</v>
      </c>
      <c r="M95">
        <v>33.4</v>
      </c>
      <c r="N95">
        <v>30.5</v>
      </c>
      <c r="O95" t="s">
        <v>523</v>
      </c>
    </row>
    <row r="96" spans="1:15" x14ac:dyDescent="0.25">
      <c r="A96" t="s">
        <v>520</v>
      </c>
      <c r="B96" t="s">
        <v>339</v>
      </c>
      <c r="C96" t="s">
        <v>530</v>
      </c>
      <c r="D96" t="s">
        <v>685</v>
      </c>
      <c r="E96" t="s">
        <v>340</v>
      </c>
      <c r="F96" t="s">
        <v>687</v>
      </c>
      <c r="G96">
        <v>0</v>
      </c>
      <c r="H96">
        <v>0</v>
      </c>
      <c r="I96">
        <v>3.05</v>
      </c>
      <c r="J96">
        <v>1.84</v>
      </c>
      <c r="K96">
        <v>2.57</v>
      </c>
      <c r="L96">
        <v>10.5</v>
      </c>
      <c r="M96">
        <v>34.9</v>
      </c>
      <c r="N96">
        <v>31.9</v>
      </c>
      <c r="O96" t="s">
        <v>523</v>
      </c>
    </row>
    <row r="97" spans="1:15" x14ac:dyDescent="0.25">
      <c r="A97" t="s">
        <v>520</v>
      </c>
      <c r="B97" t="s">
        <v>339</v>
      </c>
      <c r="C97" t="s">
        <v>524</v>
      </c>
      <c r="D97" t="s">
        <v>688</v>
      </c>
      <c r="E97" t="s">
        <v>340</v>
      </c>
      <c r="F97" t="s">
        <v>689</v>
      </c>
      <c r="G97">
        <v>0</v>
      </c>
      <c r="H97">
        <v>0</v>
      </c>
      <c r="I97">
        <v>2.4</v>
      </c>
      <c r="J97">
        <v>1.85</v>
      </c>
      <c r="K97">
        <v>2.2999999999999998</v>
      </c>
      <c r="L97">
        <v>8.42</v>
      </c>
      <c r="M97">
        <v>31.6</v>
      </c>
      <c r="N97">
        <v>28.8</v>
      </c>
      <c r="O97" t="s">
        <v>523</v>
      </c>
    </row>
    <row r="98" spans="1:15" x14ac:dyDescent="0.25">
      <c r="A98" t="s">
        <v>520</v>
      </c>
      <c r="B98" t="s">
        <v>339</v>
      </c>
      <c r="C98" t="s">
        <v>622</v>
      </c>
      <c r="D98" t="s">
        <v>671</v>
      </c>
      <c r="E98" t="s">
        <v>340</v>
      </c>
      <c r="F98" t="s">
        <v>690</v>
      </c>
      <c r="G98">
        <v>0</v>
      </c>
      <c r="H98">
        <v>0</v>
      </c>
      <c r="I98">
        <v>2.44</v>
      </c>
      <c r="J98">
        <v>1.87</v>
      </c>
      <c r="K98">
        <v>2.27</v>
      </c>
      <c r="L98">
        <v>9.17</v>
      </c>
      <c r="M98">
        <v>33.799999999999997</v>
      </c>
      <c r="N98">
        <v>32.200000000000003</v>
      </c>
      <c r="O98" t="s">
        <v>523</v>
      </c>
    </row>
    <row r="99" spans="1:15" x14ac:dyDescent="0.25">
      <c r="A99" t="s">
        <v>520</v>
      </c>
      <c r="B99" t="s">
        <v>339</v>
      </c>
      <c r="C99" t="s">
        <v>524</v>
      </c>
      <c r="D99" t="s">
        <v>688</v>
      </c>
      <c r="E99" t="s">
        <v>340</v>
      </c>
      <c r="F99" t="s">
        <v>691</v>
      </c>
      <c r="G99">
        <v>0</v>
      </c>
      <c r="H99">
        <v>0</v>
      </c>
      <c r="I99">
        <v>2.42</v>
      </c>
      <c r="J99">
        <v>1.88</v>
      </c>
      <c r="K99">
        <v>2.34</v>
      </c>
      <c r="L99">
        <v>8.4700000000000006</v>
      </c>
      <c r="M99">
        <v>31.7</v>
      </c>
      <c r="N99">
        <v>28.9</v>
      </c>
      <c r="O99" t="s">
        <v>523</v>
      </c>
    </row>
    <row r="100" spans="1:15" x14ac:dyDescent="0.25">
      <c r="A100" t="s">
        <v>520</v>
      </c>
      <c r="B100" t="s">
        <v>339</v>
      </c>
      <c r="C100" t="s">
        <v>524</v>
      </c>
      <c r="D100" t="s">
        <v>692</v>
      </c>
      <c r="E100" t="s">
        <v>340</v>
      </c>
      <c r="F100" t="s">
        <v>693</v>
      </c>
      <c r="G100">
        <v>0</v>
      </c>
      <c r="H100">
        <v>0</v>
      </c>
      <c r="I100">
        <v>2.44</v>
      </c>
      <c r="J100">
        <v>1.89</v>
      </c>
      <c r="K100">
        <v>2.27</v>
      </c>
      <c r="L100">
        <v>8.35</v>
      </c>
      <c r="M100">
        <v>31.4</v>
      </c>
      <c r="N100">
        <v>28.4</v>
      </c>
      <c r="O100" t="s">
        <v>523</v>
      </c>
    </row>
    <row r="101" spans="1:15" x14ac:dyDescent="0.25">
      <c r="A101" t="s">
        <v>520</v>
      </c>
      <c r="B101" t="s">
        <v>339</v>
      </c>
      <c r="C101" t="s">
        <v>524</v>
      </c>
      <c r="D101" t="s">
        <v>692</v>
      </c>
      <c r="E101" t="s">
        <v>340</v>
      </c>
      <c r="F101" t="s">
        <v>694</v>
      </c>
      <c r="G101">
        <v>0</v>
      </c>
      <c r="H101">
        <v>0</v>
      </c>
      <c r="I101">
        <v>2.44</v>
      </c>
      <c r="J101">
        <v>1.89</v>
      </c>
      <c r="K101">
        <v>2.27</v>
      </c>
      <c r="L101">
        <v>8.35</v>
      </c>
      <c r="M101">
        <v>31.4</v>
      </c>
      <c r="N101">
        <v>28.4</v>
      </c>
      <c r="O101" t="s">
        <v>523</v>
      </c>
    </row>
    <row r="102" spans="1:15" x14ac:dyDescent="0.25">
      <c r="A102" t="s">
        <v>520</v>
      </c>
      <c r="B102" t="s">
        <v>339</v>
      </c>
      <c r="C102" t="s">
        <v>533</v>
      </c>
      <c r="D102" t="s">
        <v>695</v>
      </c>
      <c r="E102" t="s">
        <v>340</v>
      </c>
      <c r="F102" t="s">
        <v>696</v>
      </c>
      <c r="G102">
        <v>0</v>
      </c>
      <c r="H102">
        <v>0</v>
      </c>
      <c r="I102">
        <v>2.48</v>
      </c>
      <c r="J102">
        <v>1.91</v>
      </c>
      <c r="K102">
        <v>2.33</v>
      </c>
      <c r="L102">
        <v>8.33</v>
      </c>
      <c r="M102">
        <v>31.6</v>
      </c>
      <c r="N102">
        <v>28.9</v>
      </c>
      <c r="O102" t="s">
        <v>523</v>
      </c>
    </row>
    <row r="103" spans="1:15" x14ac:dyDescent="0.25">
      <c r="A103" t="s">
        <v>520</v>
      </c>
      <c r="B103" t="s">
        <v>339</v>
      </c>
      <c r="C103" t="s">
        <v>524</v>
      </c>
      <c r="D103" t="s">
        <v>697</v>
      </c>
      <c r="E103" t="s">
        <v>340</v>
      </c>
      <c r="F103" t="s">
        <v>698</v>
      </c>
      <c r="G103">
        <v>0</v>
      </c>
      <c r="H103">
        <v>0</v>
      </c>
      <c r="I103">
        <v>2.5299999999999998</v>
      </c>
      <c r="J103">
        <v>1.93</v>
      </c>
      <c r="K103">
        <v>2.09</v>
      </c>
      <c r="L103">
        <v>7.42</v>
      </c>
      <c r="M103">
        <v>31.2</v>
      </c>
      <c r="N103">
        <v>28.4</v>
      </c>
      <c r="O103" t="s">
        <v>523</v>
      </c>
    </row>
    <row r="104" spans="1:15" x14ac:dyDescent="0.25">
      <c r="A104" t="s">
        <v>520</v>
      </c>
      <c r="B104" t="s">
        <v>339</v>
      </c>
      <c r="C104" t="s">
        <v>524</v>
      </c>
      <c r="D104" t="s">
        <v>697</v>
      </c>
      <c r="E104" t="s">
        <v>340</v>
      </c>
      <c r="F104" t="s">
        <v>699</v>
      </c>
      <c r="G104">
        <v>0</v>
      </c>
      <c r="H104">
        <v>0</v>
      </c>
      <c r="I104">
        <v>2.5299999999999998</v>
      </c>
      <c r="J104">
        <v>1.93</v>
      </c>
      <c r="K104">
        <v>2.09</v>
      </c>
      <c r="L104">
        <v>7.41</v>
      </c>
      <c r="M104">
        <v>31.2</v>
      </c>
      <c r="N104">
        <v>28.3</v>
      </c>
      <c r="O104" t="s">
        <v>523</v>
      </c>
    </row>
    <row r="105" spans="1:15" x14ac:dyDescent="0.25">
      <c r="A105" t="s">
        <v>520</v>
      </c>
      <c r="B105" t="s">
        <v>339</v>
      </c>
      <c r="C105" t="s">
        <v>533</v>
      </c>
      <c r="D105" t="s">
        <v>700</v>
      </c>
      <c r="E105" t="s">
        <v>340</v>
      </c>
      <c r="F105" t="s">
        <v>701</v>
      </c>
      <c r="G105">
        <v>0</v>
      </c>
      <c r="H105">
        <v>0</v>
      </c>
      <c r="I105">
        <v>2.58</v>
      </c>
      <c r="J105">
        <v>1.93</v>
      </c>
      <c r="K105">
        <v>2.02</v>
      </c>
      <c r="L105">
        <v>7.28</v>
      </c>
      <c r="M105">
        <v>31.7</v>
      </c>
      <c r="N105">
        <v>29.7</v>
      </c>
      <c r="O105" t="s">
        <v>523</v>
      </c>
    </row>
    <row r="106" spans="1:15" x14ac:dyDescent="0.25">
      <c r="A106" t="s">
        <v>520</v>
      </c>
      <c r="B106" t="s">
        <v>339</v>
      </c>
      <c r="C106" t="s">
        <v>533</v>
      </c>
      <c r="D106" t="s">
        <v>536</v>
      </c>
      <c r="E106" t="s">
        <v>340</v>
      </c>
      <c r="F106" t="s">
        <v>702</v>
      </c>
      <c r="G106">
        <v>0</v>
      </c>
      <c r="H106">
        <v>0</v>
      </c>
      <c r="I106">
        <v>2.4900000000000002</v>
      </c>
      <c r="J106">
        <v>1.93</v>
      </c>
      <c r="K106">
        <v>2.34</v>
      </c>
      <c r="L106">
        <v>9.15</v>
      </c>
      <c r="M106">
        <v>33.700000000000003</v>
      </c>
      <c r="N106">
        <v>32.299999999999997</v>
      </c>
      <c r="O106" t="s">
        <v>523</v>
      </c>
    </row>
    <row r="107" spans="1:15" x14ac:dyDescent="0.25">
      <c r="A107" t="s">
        <v>520</v>
      </c>
      <c r="B107" t="s">
        <v>339</v>
      </c>
      <c r="C107" t="s">
        <v>533</v>
      </c>
      <c r="D107" t="s">
        <v>534</v>
      </c>
      <c r="E107" t="s">
        <v>340</v>
      </c>
      <c r="F107" t="s">
        <v>703</v>
      </c>
      <c r="G107">
        <v>0</v>
      </c>
      <c r="H107">
        <v>0</v>
      </c>
      <c r="I107">
        <v>2.62</v>
      </c>
      <c r="J107">
        <v>1.93</v>
      </c>
      <c r="K107">
        <v>1.86</v>
      </c>
      <c r="L107">
        <v>7.45</v>
      </c>
      <c r="M107">
        <v>32.799999999999997</v>
      </c>
      <c r="N107">
        <v>31.3</v>
      </c>
      <c r="O107" t="s">
        <v>523</v>
      </c>
    </row>
    <row r="108" spans="1:15" x14ac:dyDescent="0.25">
      <c r="A108" t="s">
        <v>520</v>
      </c>
      <c r="B108" t="s">
        <v>339</v>
      </c>
      <c r="C108" t="s">
        <v>524</v>
      </c>
      <c r="D108" t="s">
        <v>539</v>
      </c>
      <c r="E108" t="s">
        <v>340</v>
      </c>
      <c r="F108" t="s">
        <v>704</v>
      </c>
      <c r="G108">
        <v>0</v>
      </c>
      <c r="H108">
        <v>0</v>
      </c>
      <c r="I108">
        <v>2.6</v>
      </c>
      <c r="J108">
        <v>1.95</v>
      </c>
      <c r="K108">
        <v>1.9</v>
      </c>
      <c r="L108">
        <v>7.22</v>
      </c>
      <c r="M108">
        <v>32.799999999999997</v>
      </c>
      <c r="N108">
        <v>31.4</v>
      </c>
      <c r="O108" t="s">
        <v>523</v>
      </c>
    </row>
    <row r="109" spans="1:15" x14ac:dyDescent="0.25">
      <c r="A109" t="s">
        <v>520</v>
      </c>
      <c r="B109" t="s">
        <v>339</v>
      </c>
      <c r="C109" t="s">
        <v>524</v>
      </c>
      <c r="D109" t="s">
        <v>539</v>
      </c>
      <c r="E109" t="s">
        <v>340</v>
      </c>
      <c r="F109" t="s">
        <v>705</v>
      </c>
      <c r="G109">
        <v>0</v>
      </c>
      <c r="H109">
        <v>0</v>
      </c>
      <c r="I109">
        <v>2.6</v>
      </c>
      <c r="J109">
        <v>1.95</v>
      </c>
      <c r="K109">
        <v>1.9</v>
      </c>
      <c r="L109">
        <v>7.22</v>
      </c>
      <c r="M109">
        <v>32.799999999999997</v>
      </c>
      <c r="N109">
        <v>31.4</v>
      </c>
      <c r="O109" t="s">
        <v>523</v>
      </c>
    </row>
    <row r="110" spans="1:15" x14ac:dyDescent="0.25">
      <c r="A110" t="s">
        <v>520</v>
      </c>
      <c r="B110" t="s">
        <v>339</v>
      </c>
      <c r="C110" t="s">
        <v>547</v>
      </c>
      <c r="D110" t="s">
        <v>560</v>
      </c>
      <c r="E110" t="s">
        <v>340</v>
      </c>
      <c r="F110" t="s">
        <v>706</v>
      </c>
      <c r="G110">
        <v>0</v>
      </c>
      <c r="H110">
        <v>0</v>
      </c>
      <c r="I110">
        <v>2.5099999999999998</v>
      </c>
      <c r="J110">
        <v>1.96</v>
      </c>
      <c r="K110">
        <v>2.2200000000000002</v>
      </c>
      <c r="L110">
        <v>7.68</v>
      </c>
      <c r="M110">
        <v>31.7</v>
      </c>
      <c r="N110">
        <v>29.2</v>
      </c>
      <c r="O110" t="s">
        <v>523</v>
      </c>
    </row>
    <row r="111" spans="1:15" x14ac:dyDescent="0.25">
      <c r="A111" t="s">
        <v>520</v>
      </c>
      <c r="B111" t="s">
        <v>339</v>
      </c>
      <c r="C111" t="s">
        <v>533</v>
      </c>
      <c r="D111" t="s">
        <v>536</v>
      </c>
      <c r="E111" t="s">
        <v>340</v>
      </c>
      <c r="F111" t="s">
        <v>707</v>
      </c>
      <c r="G111">
        <v>0</v>
      </c>
      <c r="H111">
        <v>0</v>
      </c>
      <c r="I111">
        <v>2.5099999999999998</v>
      </c>
      <c r="J111">
        <v>1.96</v>
      </c>
      <c r="K111">
        <v>2.41</v>
      </c>
      <c r="L111">
        <v>9.35</v>
      </c>
      <c r="M111">
        <v>34.299999999999997</v>
      </c>
      <c r="N111">
        <v>33.299999999999997</v>
      </c>
      <c r="O111" t="s">
        <v>523</v>
      </c>
    </row>
    <row r="112" spans="1:15" x14ac:dyDescent="0.25">
      <c r="A112" t="s">
        <v>520</v>
      </c>
      <c r="B112" t="s">
        <v>339</v>
      </c>
      <c r="C112" t="s">
        <v>554</v>
      </c>
      <c r="D112" t="s">
        <v>708</v>
      </c>
      <c r="E112" t="s">
        <v>340</v>
      </c>
      <c r="F112" t="s">
        <v>709</v>
      </c>
      <c r="G112">
        <v>0</v>
      </c>
      <c r="H112">
        <v>0</v>
      </c>
      <c r="I112">
        <v>2.5</v>
      </c>
      <c r="J112">
        <v>1.96</v>
      </c>
      <c r="K112">
        <v>2.5</v>
      </c>
      <c r="L112">
        <v>8.5399999999999991</v>
      </c>
      <c r="M112">
        <v>31.9</v>
      </c>
      <c r="N112">
        <v>29.4</v>
      </c>
      <c r="O112" t="s">
        <v>523</v>
      </c>
    </row>
    <row r="113" spans="1:15" x14ac:dyDescent="0.25">
      <c r="A113" t="s">
        <v>520</v>
      </c>
      <c r="B113" t="s">
        <v>339</v>
      </c>
      <c r="C113" t="s">
        <v>547</v>
      </c>
      <c r="D113" t="s">
        <v>560</v>
      </c>
      <c r="E113" t="s">
        <v>340</v>
      </c>
      <c r="F113" t="s">
        <v>710</v>
      </c>
      <c r="G113">
        <v>0</v>
      </c>
      <c r="H113">
        <v>0</v>
      </c>
      <c r="I113">
        <v>2.52</v>
      </c>
      <c r="J113">
        <v>1.97</v>
      </c>
      <c r="K113">
        <v>2.2400000000000002</v>
      </c>
      <c r="L113">
        <v>7.7</v>
      </c>
      <c r="M113">
        <v>31.8</v>
      </c>
      <c r="N113">
        <v>29.3</v>
      </c>
      <c r="O113" t="s">
        <v>523</v>
      </c>
    </row>
    <row r="114" spans="1:15" x14ac:dyDescent="0.25">
      <c r="A114" t="s">
        <v>520</v>
      </c>
      <c r="B114" t="s">
        <v>339</v>
      </c>
      <c r="C114" t="s">
        <v>524</v>
      </c>
      <c r="D114" t="s">
        <v>573</v>
      </c>
      <c r="E114" t="s">
        <v>340</v>
      </c>
      <c r="F114" t="s">
        <v>711</v>
      </c>
      <c r="G114">
        <v>0</v>
      </c>
      <c r="H114">
        <v>0</v>
      </c>
      <c r="I114">
        <v>2.52</v>
      </c>
      <c r="J114">
        <v>2.0099999999999998</v>
      </c>
      <c r="K114">
        <v>2.44</v>
      </c>
      <c r="L114">
        <v>8.31</v>
      </c>
      <c r="M114">
        <v>31.9</v>
      </c>
      <c r="N114">
        <v>29.3</v>
      </c>
      <c r="O114" t="s">
        <v>523</v>
      </c>
    </row>
    <row r="115" spans="1:15" x14ac:dyDescent="0.25">
      <c r="A115" t="s">
        <v>520</v>
      </c>
      <c r="B115" t="s">
        <v>339</v>
      </c>
      <c r="C115" t="s">
        <v>524</v>
      </c>
      <c r="D115" t="s">
        <v>712</v>
      </c>
      <c r="E115" t="s">
        <v>340</v>
      </c>
      <c r="F115" t="s">
        <v>713</v>
      </c>
      <c r="G115">
        <v>0</v>
      </c>
      <c r="H115">
        <v>0</v>
      </c>
      <c r="I115">
        <v>2.6</v>
      </c>
      <c r="J115">
        <v>2.0099999999999998</v>
      </c>
      <c r="K115">
        <v>2.12</v>
      </c>
      <c r="L115">
        <v>7.12</v>
      </c>
      <c r="M115">
        <v>31.8</v>
      </c>
      <c r="N115">
        <v>29.9</v>
      </c>
      <c r="O115" t="s">
        <v>523</v>
      </c>
    </row>
    <row r="116" spans="1:15" x14ac:dyDescent="0.25">
      <c r="A116" t="s">
        <v>520</v>
      </c>
      <c r="B116" t="s">
        <v>339</v>
      </c>
      <c r="C116" t="s">
        <v>524</v>
      </c>
      <c r="D116" t="s">
        <v>712</v>
      </c>
      <c r="E116" t="s">
        <v>340</v>
      </c>
      <c r="F116" t="s">
        <v>714</v>
      </c>
      <c r="G116">
        <v>0</v>
      </c>
      <c r="H116">
        <v>0</v>
      </c>
      <c r="I116">
        <v>2.61</v>
      </c>
      <c r="J116">
        <v>2.0099999999999998</v>
      </c>
      <c r="K116">
        <v>2.12</v>
      </c>
      <c r="L116">
        <v>7.12</v>
      </c>
      <c r="M116">
        <v>31.8</v>
      </c>
      <c r="N116">
        <v>29.8</v>
      </c>
      <c r="O116" t="s">
        <v>523</v>
      </c>
    </row>
    <row r="117" spans="1:15" x14ac:dyDescent="0.25">
      <c r="A117" t="s">
        <v>520</v>
      </c>
      <c r="B117" t="s">
        <v>339</v>
      </c>
      <c r="C117" t="s">
        <v>547</v>
      </c>
      <c r="D117" t="s">
        <v>715</v>
      </c>
      <c r="E117" t="s">
        <v>340</v>
      </c>
      <c r="F117" t="s">
        <v>716</v>
      </c>
      <c r="G117">
        <v>0</v>
      </c>
      <c r="H117">
        <v>0</v>
      </c>
      <c r="I117">
        <v>2.5299999999999998</v>
      </c>
      <c r="J117">
        <v>2.0099999999999998</v>
      </c>
      <c r="K117">
        <v>2.48</v>
      </c>
      <c r="L117">
        <v>8.4499999999999993</v>
      </c>
      <c r="M117">
        <v>31.6</v>
      </c>
      <c r="N117">
        <v>28.5</v>
      </c>
      <c r="O117" t="s">
        <v>523</v>
      </c>
    </row>
    <row r="118" spans="1:15" x14ac:dyDescent="0.25">
      <c r="A118" t="s">
        <v>520</v>
      </c>
      <c r="B118" t="s">
        <v>339</v>
      </c>
      <c r="C118" t="s">
        <v>524</v>
      </c>
      <c r="D118" t="s">
        <v>573</v>
      </c>
      <c r="E118" t="s">
        <v>340</v>
      </c>
      <c r="F118" t="s">
        <v>717</v>
      </c>
      <c r="G118">
        <v>0</v>
      </c>
      <c r="H118">
        <v>0</v>
      </c>
      <c r="I118">
        <v>2.52</v>
      </c>
      <c r="J118">
        <v>2.02</v>
      </c>
      <c r="K118">
        <v>2.44</v>
      </c>
      <c r="L118">
        <v>8.3000000000000007</v>
      </c>
      <c r="M118">
        <v>31.8</v>
      </c>
      <c r="N118">
        <v>29.2</v>
      </c>
      <c r="O118" t="s">
        <v>523</v>
      </c>
    </row>
    <row r="119" spans="1:15" x14ac:dyDescent="0.25">
      <c r="A119" t="s">
        <v>520</v>
      </c>
      <c r="B119" t="s">
        <v>339</v>
      </c>
      <c r="C119" t="s">
        <v>577</v>
      </c>
      <c r="D119" t="s">
        <v>578</v>
      </c>
      <c r="E119" t="s">
        <v>340</v>
      </c>
      <c r="F119" t="s">
        <v>718</v>
      </c>
      <c r="G119">
        <v>0</v>
      </c>
      <c r="H119">
        <v>0</v>
      </c>
      <c r="I119">
        <v>2.58</v>
      </c>
      <c r="J119">
        <v>2.0299999999999998</v>
      </c>
      <c r="K119">
        <v>2.57</v>
      </c>
      <c r="L119">
        <v>8.93</v>
      </c>
      <c r="M119">
        <v>32.299999999999997</v>
      </c>
      <c r="N119">
        <v>29.6</v>
      </c>
      <c r="O119" t="s">
        <v>523</v>
      </c>
    </row>
    <row r="120" spans="1:15" x14ac:dyDescent="0.25">
      <c r="A120" t="s">
        <v>520</v>
      </c>
      <c r="B120" t="s">
        <v>339</v>
      </c>
      <c r="C120" t="s">
        <v>530</v>
      </c>
      <c r="D120" t="s">
        <v>719</v>
      </c>
      <c r="E120" t="s">
        <v>340</v>
      </c>
      <c r="F120" t="s">
        <v>720</v>
      </c>
      <c r="G120">
        <v>0</v>
      </c>
      <c r="H120">
        <v>0</v>
      </c>
      <c r="I120">
        <v>2.57</v>
      </c>
      <c r="J120">
        <v>2.04</v>
      </c>
      <c r="K120">
        <v>2.63</v>
      </c>
      <c r="L120">
        <v>9.75</v>
      </c>
      <c r="M120">
        <v>32.299999999999997</v>
      </c>
      <c r="N120">
        <v>28.9</v>
      </c>
      <c r="O120" t="s">
        <v>523</v>
      </c>
    </row>
    <row r="121" spans="1:15" x14ac:dyDescent="0.25">
      <c r="A121" t="s">
        <v>520</v>
      </c>
      <c r="B121" t="s">
        <v>339</v>
      </c>
      <c r="C121" t="s">
        <v>721</v>
      </c>
      <c r="D121" t="s">
        <v>722</v>
      </c>
      <c r="E121" t="s">
        <v>340</v>
      </c>
      <c r="F121" t="s">
        <v>723</v>
      </c>
      <c r="G121">
        <v>0</v>
      </c>
      <c r="H121">
        <v>0</v>
      </c>
      <c r="I121">
        <v>2.57</v>
      </c>
      <c r="J121">
        <v>2.0499999999999998</v>
      </c>
      <c r="K121">
        <v>2.65</v>
      </c>
      <c r="L121">
        <v>9.4</v>
      </c>
      <c r="M121">
        <v>32.4</v>
      </c>
      <c r="N121">
        <v>29.6</v>
      </c>
      <c r="O121" t="s">
        <v>523</v>
      </c>
    </row>
    <row r="122" spans="1:15" x14ac:dyDescent="0.25">
      <c r="A122" t="s">
        <v>520</v>
      </c>
      <c r="B122" t="s">
        <v>339</v>
      </c>
      <c r="C122" t="s">
        <v>721</v>
      </c>
      <c r="D122" t="s">
        <v>722</v>
      </c>
      <c r="E122" t="s">
        <v>340</v>
      </c>
      <c r="F122" t="s">
        <v>724</v>
      </c>
      <c r="G122">
        <v>0</v>
      </c>
      <c r="H122">
        <v>0</v>
      </c>
      <c r="I122">
        <v>2.56</v>
      </c>
      <c r="J122">
        <v>2.0499999999999998</v>
      </c>
      <c r="K122">
        <v>2.65</v>
      </c>
      <c r="L122">
        <v>9.4</v>
      </c>
      <c r="M122">
        <v>32.4</v>
      </c>
      <c r="N122">
        <v>29.6</v>
      </c>
      <c r="O122" t="s">
        <v>523</v>
      </c>
    </row>
    <row r="123" spans="1:15" x14ac:dyDescent="0.25">
      <c r="A123" t="s">
        <v>520</v>
      </c>
      <c r="B123" t="s">
        <v>339</v>
      </c>
      <c r="C123" t="s">
        <v>524</v>
      </c>
      <c r="D123" t="s">
        <v>551</v>
      </c>
      <c r="E123" t="s">
        <v>340</v>
      </c>
      <c r="F123" t="s">
        <v>725</v>
      </c>
      <c r="G123">
        <v>0</v>
      </c>
      <c r="H123">
        <v>0</v>
      </c>
      <c r="I123">
        <v>2.58</v>
      </c>
      <c r="J123">
        <v>2.0499999999999998</v>
      </c>
      <c r="K123">
        <v>2.42</v>
      </c>
      <c r="L123">
        <v>8.7200000000000006</v>
      </c>
      <c r="M123">
        <v>32.9</v>
      </c>
      <c r="N123">
        <v>30.6</v>
      </c>
      <c r="O123" t="s">
        <v>523</v>
      </c>
    </row>
    <row r="124" spans="1:15" x14ac:dyDescent="0.25">
      <c r="A124" t="s">
        <v>520</v>
      </c>
      <c r="B124" t="s">
        <v>339</v>
      </c>
      <c r="C124" t="s">
        <v>524</v>
      </c>
      <c r="D124" t="s">
        <v>551</v>
      </c>
      <c r="E124" t="s">
        <v>340</v>
      </c>
      <c r="F124" t="s">
        <v>726</v>
      </c>
      <c r="G124">
        <v>0</v>
      </c>
      <c r="H124">
        <v>0</v>
      </c>
      <c r="I124">
        <v>2.57</v>
      </c>
      <c r="J124">
        <v>2.0499999999999998</v>
      </c>
      <c r="K124">
        <v>2.41</v>
      </c>
      <c r="L124">
        <v>8.68</v>
      </c>
      <c r="M124">
        <v>32.799999999999997</v>
      </c>
      <c r="N124">
        <v>30.5</v>
      </c>
      <c r="O124" t="s">
        <v>523</v>
      </c>
    </row>
    <row r="125" spans="1:15" x14ac:dyDescent="0.25">
      <c r="A125" t="s">
        <v>520</v>
      </c>
      <c r="B125" t="s">
        <v>339</v>
      </c>
      <c r="C125" t="s">
        <v>547</v>
      </c>
      <c r="D125" t="s">
        <v>580</v>
      </c>
      <c r="E125" t="s">
        <v>340</v>
      </c>
      <c r="F125" t="s">
        <v>727</v>
      </c>
      <c r="G125">
        <v>0</v>
      </c>
      <c r="H125">
        <v>0</v>
      </c>
      <c r="I125">
        <v>2.52</v>
      </c>
      <c r="J125">
        <v>2.06</v>
      </c>
      <c r="K125">
        <v>2.61</v>
      </c>
      <c r="L125">
        <v>8.6300000000000008</v>
      </c>
      <c r="M125">
        <v>32.4</v>
      </c>
      <c r="N125">
        <v>30.3</v>
      </c>
      <c r="O125" t="s">
        <v>523</v>
      </c>
    </row>
    <row r="126" spans="1:15" x14ac:dyDescent="0.25">
      <c r="A126" t="s">
        <v>520</v>
      </c>
      <c r="B126" t="s">
        <v>339</v>
      </c>
      <c r="C126" t="s">
        <v>554</v>
      </c>
      <c r="D126" t="s">
        <v>569</v>
      </c>
      <c r="E126" t="s">
        <v>340</v>
      </c>
      <c r="F126" t="s">
        <v>728</v>
      </c>
      <c r="G126">
        <v>0</v>
      </c>
      <c r="H126">
        <v>0</v>
      </c>
      <c r="I126">
        <v>2.63</v>
      </c>
      <c r="J126">
        <v>2.09</v>
      </c>
      <c r="K126">
        <v>2.57</v>
      </c>
      <c r="L126">
        <v>9.17</v>
      </c>
      <c r="M126">
        <v>33.200000000000003</v>
      </c>
      <c r="N126">
        <v>31</v>
      </c>
      <c r="O126" t="s">
        <v>523</v>
      </c>
    </row>
    <row r="127" spans="1:15" x14ac:dyDescent="0.25">
      <c r="A127" t="s">
        <v>520</v>
      </c>
      <c r="B127" t="s">
        <v>339</v>
      </c>
      <c r="C127" t="s">
        <v>530</v>
      </c>
      <c r="D127" t="s">
        <v>729</v>
      </c>
      <c r="E127" t="s">
        <v>340</v>
      </c>
      <c r="F127" t="s">
        <v>730</v>
      </c>
      <c r="G127">
        <v>0</v>
      </c>
      <c r="H127">
        <v>0</v>
      </c>
      <c r="I127">
        <v>2.62</v>
      </c>
      <c r="J127">
        <v>2.1</v>
      </c>
      <c r="K127">
        <v>2.63</v>
      </c>
      <c r="L127">
        <v>8.94</v>
      </c>
      <c r="M127">
        <v>32</v>
      </c>
      <c r="N127">
        <v>29.2</v>
      </c>
      <c r="O127" t="s">
        <v>523</v>
      </c>
    </row>
    <row r="128" spans="1:15" x14ac:dyDescent="0.25">
      <c r="A128" t="s">
        <v>520</v>
      </c>
      <c r="B128" t="s">
        <v>339</v>
      </c>
      <c r="C128" t="s">
        <v>530</v>
      </c>
      <c r="D128" t="s">
        <v>729</v>
      </c>
      <c r="E128" t="s">
        <v>340</v>
      </c>
      <c r="F128" t="s">
        <v>731</v>
      </c>
      <c r="G128">
        <v>0</v>
      </c>
      <c r="H128">
        <v>0</v>
      </c>
      <c r="I128">
        <v>2.62</v>
      </c>
      <c r="J128">
        <v>2.1</v>
      </c>
      <c r="K128">
        <v>2.63</v>
      </c>
      <c r="L128">
        <v>8.94</v>
      </c>
      <c r="M128">
        <v>32</v>
      </c>
      <c r="N128">
        <v>29.2</v>
      </c>
      <c r="O128" t="s">
        <v>523</v>
      </c>
    </row>
    <row r="129" spans="1:15" x14ac:dyDescent="0.25">
      <c r="A129" t="s">
        <v>520</v>
      </c>
      <c r="B129" t="s">
        <v>339</v>
      </c>
      <c r="C129" t="s">
        <v>577</v>
      </c>
      <c r="D129" t="s">
        <v>732</v>
      </c>
      <c r="E129" t="s">
        <v>340</v>
      </c>
      <c r="F129" t="s">
        <v>733</v>
      </c>
      <c r="G129">
        <v>0</v>
      </c>
      <c r="H129">
        <v>0</v>
      </c>
      <c r="I129">
        <v>2.68</v>
      </c>
      <c r="J129">
        <v>2.11</v>
      </c>
      <c r="K129">
        <v>2.4</v>
      </c>
      <c r="L129">
        <v>8.44</v>
      </c>
      <c r="M129">
        <v>32.9</v>
      </c>
      <c r="N129">
        <v>30.9</v>
      </c>
      <c r="O129" t="s">
        <v>523</v>
      </c>
    </row>
    <row r="130" spans="1:15" x14ac:dyDescent="0.25">
      <c r="A130" t="s">
        <v>520</v>
      </c>
      <c r="B130" t="s">
        <v>339</v>
      </c>
      <c r="C130" t="s">
        <v>577</v>
      </c>
      <c r="D130" t="s">
        <v>732</v>
      </c>
      <c r="E130" t="s">
        <v>340</v>
      </c>
      <c r="F130" t="s">
        <v>734</v>
      </c>
      <c r="G130">
        <v>0</v>
      </c>
      <c r="H130">
        <v>0</v>
      </c>
      <c r="I130">
        <v>2.68</v>
      </c>
      <c r="J130">
        <v>2.11</v>
      </c>
      <c r="K130">
        <v>2.4</v>
      </c>
      <c r="L130">
        <v>8.44</v>
      </c>
      <c r="M130">
        <v>32.9</v>
      </c>
      <c r="N130">
        <v>30.9</v>
      </c>
      <c r="O130" t="s">
        <v>523</v>
      </c>
    </row>
    <row r="131" spans="1:15" x14ac:dyDescent="0.25">
      <c r="A131" t="s">
        <v>520</v>
      </c>
      <c r="B131" t="s">
        <v>339</v>
      </c>
      <c r="C131" t="s">
        <v>524</v>
      </c>
      <c r="D131" t="s">
        <v>588</v>
      </c>
      <c r="E131" t="s">
        <v>340</v>
      </c>
      <c r="F131" t="s">
        <v>735</v>
      </c>
      <c r="G131">
        <v>0</v>
      </c>
      <c r="H131">
        <v>0</v>
      </c>
      <c r="I131">
        <v>2.71</v>
      </c>
      <c r="J131">
        <v>2.11</v>
      </c>
      <c r="K131">
        <v>2.19</v>
      </c>
      <c r="L131">
        <v>7.57</v>
      </c>
      <c r="M131">
        <v>32.4</v>
      </c>
      <c r="N131">
        <v>30.4</v>
      </c>
      <c r="O131" t="s">
        <v>523</v>
      </c>
    </row>
    <row r="132" spans="1:15" x14ac:dyDescent="0.25">
      <c r="A132" t="s">
        <v>520</v>
      </c>
      <c r="B132" t="s">
        <v>339</v>
      </c>
      <c r="C132" t="s">
        <v>554</v>
      </c>
      <c r="D132" t="s">
        <v>564</v>
      </c>
      <c r="E132" t="s">
        <v>340</v>
      </c>
      <c r="F132" t="s">
        <v>736</v>
      </c>
      <c r="G132">
        <v>0</v>
      </c>
      <c r="H132">
        <v>0</v>
      </c>
      <c r="I132">
        <v>2.7</v>
      </c>
      <c r="J132">
        <v>2.11</v>
      </c>
      <c r="K132">
        <v>2.34</v>
      </c>
      <c r="L132">
        <v>7.65</v>
      </c>
      <c r="M132">
        <v>32.299999999999997</v>
      </c>
      <c r="N132">
        <v>30.4</v>
      </c>
      <c r="O132" t="s">
        <v>523</v>
      </c>
    </row>
    <row r="133" spans="1:15" x14ac:dyDescent="0.25">
      <c r="A133" t="s">
        <v>520</v>
      </c>
      <c r="B133" t="s">
        <v>339</v>
      </c>
      <c r="C133" t="s">
        <v>609</v>
      </c>
      <c r="D133" t="s">
        <v>737</v>
      </c>
      <c r="E133" t="s">
        <v>340</v>
      </c>
      <c r="F133" t="s">
        <v>738</v>
      </c>
      <c r="G133">
        <v>0</v>
      </c>
      <c r="H133">
        <v>0</v>
      </c>
      <c r="I133">
        <v>2.62</v>
      </c>
      <c r="J133">
        <v>2.13</v>
      </c>
      <c r="K133">
        <v>2.52</v>
      </c>
      <c r="L133">
        <v>7.95</v>
      </c>
      <c r="M133">
        <v>31.5</v>
      </c>
      <c r="N133">
        <v>28.8</v>
      </c>
      <c r="O133" t="s">
        <v>523</v>
      </c>
    </row>
    <row r="134" spans="1:15" x14ac:dyDescent="0.25">
      <c r="A134" t="s">
        <v>520</v>
      </c>
      <c r="B134" t="s">
        <v>339</v>
      </c>
      <c r="C134" t="s">
        <v>609</v>
      </c>
      <c r="D134" t="s">
        <v>737</v>
      </c>
      <c r="E134" t="s">
        <v>340</v>
      </c>
      <c r="F134" t="s">
        <v>739</v>
      </c>
      <c r="G134">
        <v>0</v>
      </c>
      <c r="H134">
        <v>0</v>
      </c>
      <c r="I134">
        <v>2.62</v>
      </c>
      <c r="J134">
        <v>2.13</v>
      </c>
      <c r="K134">
        <v>2.52</v>
      </c>
      <c r="L134">
        <v>7.95</v>
      </c>
      <c r="M134">
        <v>31.5</v>
      </c>
      <c r="N134">
        <v>28.8</v>
      </c>
      <c r="O134" t="s">
        <v>523</v>
      </c>
    </row>
    <row r="135" spans="1:15" x14ac:dyDescent="0.25">
      <c r="A135" t="s">
        <v>520</v>
      </c>
      <c r="B135" t="s">
        <v>339</v>
      </c>
      <c r="C135" t="s">
        <v>524</v>
      </c>
      <c r="D135" t="s">
        <v>629</v>
      </c>
      <c r="E135" t="s">
        <v>340</v>
      </c>
      <c r="F135" t="s">
        <v>740</v>
      </c>
      <c r="G135">
        <v>0</v>
      </c>
      <c r="H135">
        <v>0</v>
      </c>
      <c r="I135">
        <v>2.68</v>
      </c>
      <c r="J135">
        <v>2.13</v>
      </c>
      <c r="K135">
        <v>2.4900000000000002</v>
      </c>
      <c r="L135">
        <v>8.25</v>
      </c>
      <c r="M135">
        <v>31</v>
      </c>
      <c r="N135">
        <v>27.1</v>
      </c>
      <c r="O135" t="s">
        <v>523</v>
      </c>
    </row>
    <row r="136" spans="1:15" x14ac:dyDescent="0.25">
      <c r="A136" t="s">
        <v>520</v>
      </c>
      <c r="B136" t="s">
        <v>339</v>
      </c>
      <c r="C136" t="s">
        <v>524</v>
      </c>
      <c r="D136" t="s">
        <v>631</v>
      </c>
      <c r="E136" t="s">
        <v>340</v>
      </c>
      <c r="F136" t="s">
        <v>741</v>
      </c>
      <c r="G136">
        <v>0</v>
      </c>
      <c r="H136">
        <v>0</v>
      </c>
      <c r="I136">
        <v>2.66</v>
      </c>
      <c r="J136">
        <v>2.16</v>
      </c>
      <c r="K136">
        <v>2.67</v>
      </c>
      <c r="L136">
        <v>8.8699999999999992</v>
      </c>
      <c r="M136">
        <v>32.200000000000003</v>
      </c>
      <c r="N136">
        <v>29.3</v>
      </c>
      <c r="O136" t="s">
        <v>523</v>
      </c>
    </row>
    <row r="137" spans="1:15" x14ac:dyDescent="0.25">
      <c r="A137" t="s">
        <v>520</v>
      </c>
      <c r="B137" t="s">
        <v>339</v>
      </c>
      <c r="C137" t="s">
        <v>524</v>
      </c>
      <c r="D137" t="s">
        <v>742</v>
      </c>
      <c r="E137" t="s">
        <v>340</v>
      </c>
      <c r="F137" t="s">
        <v>743</v>
      </c>
      <c r="G137">
        <v>0</v>
      </c>
      <c r="H137">
        <v>0</v>
      </c>
      <c r="I137">
        <v>2.67</v>
      </c>
      <c r="J137">
        <v>2.17</v>
      </c>
      <c r="K137">
        <v>2.65</v>
      </c>
      <c r="L137">
        <v>9.1199999999999992</v>
      </c>
      <c r="M137">
        <v>32.200000000000003</v>
      </c>
      <c r="N137">
        <v>29.1</v>
      </c>
      <c r="O137" t="s">
        <v>523</v>
      </c>
    </row>
    <row r="138" spans="1:15" x14ac:dyDescent="0.25">
      <c r="A138" t="s">
        <v>520</v>
      </c>
      <c r="B138" t="s">
        <v>339</v>
      </c>
      <c r="C138" t="s">
        <v>524</v>
      </c>
      <c r="D138" t="s">
        <v>742</v>
      </c>
      <c r="E138" t="s">
        <v>340</v>
      </c>
      <c r="F138" t="s">
        <v>744</v>
      </c>
      <c r="G138">
        <v>0</v>
      </c>
      <c r="H138">
        <v>0</v>
      </c>
      <c r="I138">
        <v>2.67</v>
      </c>
      <c r="J138">
        <v>2.17</v>
      </c>
      <c r="K138">
        <v>2.65</v>
      </c>
      <c r="L138">
        <v>9.1199999999999992</v>
      </c>
      <c r="M138">
        <v>32.200000000000003</v>
      </c>
      <c r="N138">
        <v>29.1</v>
      </c>
      <c r="O138" t="s">
        <v>523</v>
      </c>
    </row>
    <row r="139" spans="1:15" x14ac:dyDescent="0.25">
      <c r="A139" t="s">
        <v>520</v>
      </c>
      <c r="B139" t="s">
        <v>339</v>
      </c>
      <c r="C139" t="s">
        <v>577</v>
      </c>
      <c r="D139" t="s">
        <v>639</v>
      </c>
      <c r="E139" t="s">
        <v>340</v>
      </c>
      <c r="F139" t="s">
        <v>745</v>
      </c>
      <c r="G139">
        <v>0</v>
      </c>
      <c r="H139">
        <v>0</v>
      </c>
      <c r="I139">
        <v>2.71</v>
      </c>
      <c r="J139">
        <v>2.2000000000000002</v>
      </c>
      <c r="K139">
        <v>2.67</v>
      </c>
      <c r="L139">
        <v>8.65</v>
      </c>
      <c r="M139">
        <v>32.5</v>
      </c>
      <c r="N139">
        <v>30.1</v>
      </c>
      <c r="O139" t="s">
        <v>523</v>
      </c>
    </row>
    <row r="140" spans="1:15" x14ac:dyDescent="0.25">
      <c r="A140" t="s">
        <v>520</v>
      </c>
      <c r="B140" t="s">
        <v>339</v>
      </c>
      <c r="C140" t="s">
        <v>577</v>
      </c>
      <c r="D140" t="s">
        <v>600</v>
      </c>
      <c r="E140" t="s">
        <v>340</v>
      </c>
      <c r="F140" t="s">
        <v>746</v>
      </c>
      <c r="G140">
        <v>0</v>
      </c>
      <c r="H140">
        <v>0</v>
      </c>
      <c r="I140">
        <v>2.71</v>
      </c>
      <c r="J140">
        <v>2.2000000000000002</v>
      </c>
      <c r="K140">
        <v>2.7</v>
      </c>
      <c r="L140">
        <v>9.36</v>
      </c>
      <c r="M140">
        <v>33.6</v>
      </c>
      <c r="N140">
        <v>31.5</v>
      </c>
      <c r="O140" t="s">
        <v>523</v>
      </c>
    </row>
    <row r="141" spans="1:15" x14ac:dyDescent="0.25">
      <c r="A141" t="s">
        <v>520</v>
      </c>
      <c r="B141" t="s">
        <v>339</v>
      </c>
      <c r="C141" t="s">
        <v>524</v>
      </c>
      <c r="D141" t="s">
        <v>625</v>
      </c>
      <c r="E141" t="s">
        <v>340</v>
      </c>
      <c r="F141" t="s">
        <v>747</v>
      </c>
      <c r="G141">
        <v>0</v>
      </c>
      <c r="H141">
        <v>0</v>
      </c>
      <c r="I141">
        <v>2.76</v>
      </c>
      <c r="J141">
        <v>2.23</v>
      </c>
      <c r="K141">
        <v>2.5</v>
      </c>
      <c r="L141">
        <v>7.76</v>
      </c>
      <c r="M141">
        <v>32.1</v>
      </c>
      <c r="N141">
        <v>29.9</v>
      </c>
      <c r="O141" t="s">
        <v>523</v>
      </c>
    </row>
    <row r="142" spans="1:15" x14ac:dyDescent="0.25">
      <c r="A142" t="s">
        <v>520</v>
      </c>
      <c r="B142" t="s">
        <v>339</v>
      </c>
      <c r="C142" t="s">
        <v>524</v>
      </c>
      <c r="D142" t="s">
        <v>625</v>
      </c>
      <c r="E142" t="s">
        <v>340</v>
      </c>
      <c r="F142" t="s">
        <v>748</v>
      </c>
      <c r="G142">
        <v>0</v>
      </c>
      <c r="H142">
        <v>0</v>
      </c>
      <c r="I142">
        <v>2.76</v>
      </c>
      <c r="J142">
        <v>2.23</v>
      </c>
      <c r="K142">
        <v>2.4900000000000002</v>
      </c>
      <c r="L142">
        <v>7.74</v>
      </c>
      <c r="M142">
        <v>32</v>
      </c>
      <c r="N142">
        <v>29.8</v>
      </c>
      <c r="O142" t="s">
        <v>523</v>
      </c>
    </row>
    <row r="143" spans="1:15" x14ac:dyDescent="0.25">
      <c r="A143" t="s">
        <v>520</v>
      </c>
      <c r="B143" t="s">
        <v>339</v>
      </c>
      <c r="C143" t="s">
        <v>524</v>
      </c>
      <c r="D143" t="s">
        <v>749</v>
      </c>
      <c r="E143" t="s">
        <v>340</v>
      </c>
      <c r="F143" t="s">
        <v>750</v>
      </c>
      <c r="G143">
        <v>0</v>
      </c>
      <c r="H143">
        <v>0</v>
      </c>
      <c r="I143">
        <v>2.73</v>
      </c>
      <c r="J143">
        <v>2.2400000000000002</v>
      </c>
      <c r="K143">
        <v>2.5299999999999998</v>
      </c>
      <c r="L143">
        <v>7.82</v>
      </c>
      <c r="M143">
        <v>31.3</v>
      </c>
      <c r="N143">
        <v>28.4</v>
      </c>
      <c r="O143" t="s">
        <v>523</v>
      </c>
    </row>
    <row r="144" spans="1:15" x14ac:dyDescent="0.25">
      <c r="A144" t="s">
        <v>520</v>
      </c>
      <c r="B144" t="s">
        <v>339</v>
      </c>
      <c r="C144" t="s">
        <v>530</v>
      </c>
      <c r="D144" t="s">
        <v>751</v>
      </c>
      <c r="E144" t="s">
        <v>340</v>
      </c>
      <c r="F144" t="s">
        <v>752</v>
      </c>
      <c r="G144">
        <v>0</v>
      </c>
      <c r="H144">
        <v>0</v>
      </c>
      <c r="I144">
        <v>2.72</v>
      </c>
      <c r="J144">
        <v>2.2400000000000002</v>
      </c>
      <c r="K144">
        <v>2.97</v>
      </c>
      <c r="L144">
        <v>10.5</v>
      </c>
      <c r="M144">
        <v>33.299999999999997</v>
      </c>
      <c r="N144">
        <v>30.2</v>
      </c>
      <c r="O144" t="s">
        <v>523</v>
      </c>
    </row>
    <row r="145" spans="1:15" x14ac:dyDescent="0.25">
      <c r="A145" t="s">
        <v>520</v>
      </c>
      <c r="B145" t="s">
        <v>339</v>
      </c>
      <c r="C145" t="s">
        <v>554</v>
      </c>
      <c r="D145" t="s">
        <v>753</v>
      </c>
      <c r="E145" t="s">
        <v>340</v>
      </c>
      <c r="F145" t="s">
        <v>754</v>
      </c>
      <c r="G145">
        <v>0</v>
      </c>
      <c r="H145">
        <v>0</v>
      </c>
      <c r="I145">
        <v>2.76</v>
      </c>
      <c r="J145">
        <v>2.2599999999999998</v>
      </c>
      <c r="K145">
        <v>2.84</v>
      </c>
      <c r="L145">
        <v>9.52</v>
      </c>
      <c r="M145">
        <v>32.700000000000003</v>
      </c>
      <c r="N145">
        <v>29.9</v>
      </c>
      <c r="O145" t="s">
        <v>523</v>
      </c>
    </row>
    <row r="146" spans="1:15" x14ac:dyDescent="0.25">
      <c r="A146" t="s">
        <v>520</v>
      </c>
      <c r="B146" t="s">
        <v>339</v>
      </c>
      <c r="C146" t="s">
        <v>554</v>
      </c>
      <c r="D146" t="s">
        <v>753</v>
      </c>
      <c r="E146" t="s">
        <v>340</v>
      </c>
      <c r="F146" t="s">
        <v>755</v>
      </c>
      <c r="G146">
        <v>0</v>
      </c>
      <c r="H146">
        <v>0</v>
      </c>
      <c r="I146">
        <v>2.76</v>
      </c>
      <c r="J146">
        <v>2.27</v>
      </c>
      <c r="K146">
        <v>2.85</v>
      </c>
      <c r="L146">
        <v>9.5299999999999994</v>
      </c>
      <c r="M146">
        <v>32.700000000000003</v>
      </c>
      <c r="N146">
        <v>29.9</v>
      </c>
      <c r="O146" t="s">
        <v>523</v>
      </c>
    </row>
    <row r="147" spans="1:15" x14ac:dyDescent="0.25">
      <c r="A147" t="s">
        <v>520</v>
      </c>
      <c r="B147" t="s">
        <v>339</v>
      </c>
      <c r="C147" t="s">
        <v>756</v>
      </c>
      <c r="D147" t="s">
        <v>757</v>
      </c>
      <c r="E147" t="s">
        <v>340</v>
      </c>
      <c r="F147" t="s">
        <v>758</v>
      </c>
      <c r="G147">
        <v>0</v>
      </c>
      <c r="H147">
        <v>0</v>
      </c>
      <c r="I147">
        <v>2.61</v>
      </c>
      <c r="J147">
        <v>2.31</v>
      </c>
      <c r="K147">
        <v>3.51</v>
      </c>
      <c r="L147">
        <v>10.4</v>
      </c>
      <c r="M147">
        <v>30</v>
      </c>
      <c r="N147">
        <v>24.9</v>
      </c>
      <c r="O147" t="s">
        <v>523</v>
      </c>
    </row>
    <row r="148" spans="1:15" x14ac:dyDescent="0.25">
      <c r="A148" t="s">
        <v>520</v>
      </c>
      <c r="B148" t="s">
        <v>339</v>
      </c>
      <c r="C148" t="s">
        <v>533</v>
      </c>
      <c r="D148" t="s">
        <v>759</v>
      </c>
      <c r="E148" t="s">
        <v>340</v>
      </c>
      <c r="F148" t="s">
        <v>760</v>
      </c>
      <c r="G148">
        <v>0</v>
      </c>
      <c r="H148">
        <v>0</v>
      </c>
      <c r="I148">
        <v>2.81</v>
      </c>
      <c r="J148">
        <v>2.31</v>
      </c>
      <c r="K148">
        <v>2.65</v>
      </c>
      <c r="L148">
        <v>7.87</v>
      </c>
      <c r="M148">
        <v>31.6</v>
      </c>
      <c r="N148">
        <v>28.9</v>
      </c>
      <c r="O148" t="s">
        <v>523</v>
      </c>
    </row>
    <row r="149" spans="1:15" x14ac:dyDescent="0.25">
      <c r="A149" t="s">
        <v>520</v>
      </c>
      <c r="B149" t="s">
        <v>339</v>
      </c>
      <c r="C149" t="s">
        <v>524</v>
      </c>
      <c r="D149" t="s">
        <v>616</v>
      </c>
      <c r="E149" t="s">
        <v>340</v>
      </c>
      <c r="F149" t="s">
        <v>761</v>
      </c>
      <c r="G149">
        <v>0</v>
      </c>
      <c r="H149">
        <v>0</v>
      </c>
      <c r="I149">
        <v>2.9</v>
      </c>
      <c r="J149">
        <v>2.3199999999999998</v>
      </c>
      <c r="K149">
        <v>2.3199999999999998</v>
      </c>
      <c r="L149">
        <v>7.69</v>
      </c>
      <c r="M149">
        <v>33.4</v>
      </c>
      <c r="N149">
        <v>32</v>
      </c>
      <c r="O149" t="s">
        <v>523</v>
      </c>
    </row>
    <row r="150" spans="1:15" x14ac:dyDescent="0.25">
      <c r="A150" t="s">
        <v>520</v>
      </c>
      <c r="B150" t="s">
        <v>339</v>
      </c>
      <c r="C150" t="s">
        <v>554</v>
      </c>
      <c r="D150" t="s">
        <v>666</v>
      </c>
      <c r="E150" t="s">
        <v>340</v>
      </c>
      <c r="F150" t="s">
        <v>762</v>
      </c>
      <c r="G150">
        <v>0</v>
      </c>
      <c r="H150">
        <v>0</v>
      </c>
      <c r="I150">
        <v>2.82</v>
      </c>
      <c r="J150">
        <v>2.3199999999999998</v>
      </c>
      <c r="K150">
        <v>2.96</v>
      </c>
      <c r="L150">
        <v>9.8000000000000007</v>
      </c>
      <c r="M150">
        <v>33.299999999999997</v>
      </c>
      <c r="N150">
        <v>30.7</v>
      </c>
      <c r="O150" t="s">
        <v>523</v>
      </c>
    </row>
    <row r="151" spans="1:15" x14ac:dyDescent="0.25">
      <c r="A151" t="s">
        <v>520</v>
      </c>
      <c r="B151" t="s">
        <v>339</v>
      </c>
      <c r="C151" t="s">
        <v>609</v>
      </c>
      <c r="D151" t="s">
        <v>610</v>
      </c>
      <c r="E151" t="s">
        <v>340</v>
      </c>
      <c r="F151" t="s">
        <v>763</v>
      </c>
      <c r="G151">
        <v>0</v>
      </c>
      <c r="H151">
        <v>0</v>
      </c>
      <c r="I151">
        <v>2.77</v>
      </c>
      <c r="J151">
        <v>2.35</v>
      </c>
      <c r="K151">
        <v>2.93</v>
      </c>
      <c r="L151">
        <v>8.7899999999999991</v>
      </c>
      <c r="M151">
        <v>32.5</v>
      </c>
      <c r="N151">
        <v>30</v>
      </c>
      <c r="O151" t="s">
        <v>523</v>
      </c>
    </row>
    <row r="152" spans="1:15" x14ac:dyDescent="0.25">
      <c r="A152" t="s">
        <v>520</v>
      </c>
      <c r="B152" t="s">
        <v>339</v>
      </c>
      <c r="C152" t="s">
        <v>609</v>
      </c>
      <c r="D152" t="s">
        <v>610</v>
      </c>
      <c r="E152" t="s">
        <v>340</v>
      </c>
      <c r="F152" t="s">
        <v>764</v>
      </c>
      <c r="G152">
        <v>0</v>
      </c>
      <c r="H152">
        <v>0</v>
      </c>
      <c r="I152">
        <v>2.77</v>
      </c>
      <c r="J152">
        <v>2.35</v>
      </c>
      <c r="K152">
        <v>2.93</v>
      </c>
      <c r="L152">
        <v>8.7899999999999991</v>
      </c>
      <c r="M152">
        <v>32.5</v>
      </c>
      <c r="N152">
        <v>30</v>
      </c>
      <c r="O152" t="s">
        <v>523</v>
      </c>
    </row>
    <row r="153" spans="1:15" x14ac:dyDescent="0.25">
      <c r="A153" t="s">
        <v>520</v>
      </c>
      <c r="B153" t="s">
        <v>339</v>
      </c>
      <c r="C153" t="s">
        <v>756</v>
      </c>
      <c r="D153" t="s">
        <v>765</v>
      </c>
      <c r="E153" t="s">
        <v>340</v>
      </c>
      <c r="F153" t="s">
        <v>766</v>
      </c>
      <c r="G153">
        <v>0</v>
      </c>
      <c r="H153">
        <v>0</v>
      </c>
      <c r="I153">
        <v>2.76</v>
      </c>
      <c r="J153">
        <v>2.36</v>
      </c>
      <c r="K153">
        <v>3.15</v>
      </c>
      <c r="L153">
        <v>9.0399999999999991</v>
      </c>
      <c r="M153">
        <v>30.1</v>
      </c>
      <c r="N153">
        <v>25.7</v>
      </c>
      <c r="O153" t="s">
        <v>523</v>
      </c>
    </row>
    <row r="154" spans="1:15" x14ac:dyDescent="0.25">
      <c r="A154" t="s">
        <v>520</v>
      </c>
      <c r="B154" t="s">
        <v>339</v>
      </c>
      <c r="C154" t="s">
        <v>530</v>
      </c>
      <c r="D154" t="s">
        <v>767</v>
      </c>
      <c r="E154" t="s">
        <v>340</v>
      </c>
      <c r="F154" t="s">
        <v>768</v>
      </c>
      <c r="G154">
        <v>0</v>
      </c>
      <c r="H154">
        <v>0</v>
      </c>
      <c r="I154">
        <v>2.79</v>
      </c>
      <c r="J154">
        <v>2.36</v>
      </c>
      <c r="K154">
        <v>3.07</v>
      </c>
      <c r="L154">
        <v>10.3</v>
      </c>
      <c r="M154">
        <v>33.700000000000003</v>
      </c>
      <c r="N154">
        <v>31.2</v>
      </c>
      <c r="O154" t="s">
        <v>523</v>
      </c>
    </row>
    <row r="155" spans="1:15" x14ac:dyDescent="0.25">
      <c r="A155" t="s">
        <v>520</v>
      </c>
      <c r="B155" t="s">
        <v>339</v>
      </c>
      <c r="C155" t="s">
        <v>530</v>
      </c>
      <c r="D155" t="s">
        <v>685</v>
      </c>
      <c r="E155" t="s">
        <v>340</v>
      </c>
      <c r="F155" t="s">
        <v>769</v>
      </c>
      <c r="G155">
        <v>0</v>
      </c>
      <c r="H155">
        <v>0</v>
      </c>
      <c r="I155">
        <v>3.11</v>
      </c>
      <c r="J155">
        <v>2.37</v>
      </c>
      <c r="K155">
        <v>3.04</v>
      </c>
      <c r="L155">
        <v>10.1</v>
      </c>
      <c r="M155">
        <v>34.1</v>
      </c>
      <c r="N155">
        <v>31.4</v>
      </c>
      <c r="O155" t="s">
        <v>523</v>
      </c>
    </row>
    <row r="156" spans="1:15" x14ac:dyDescent="0.25">
      <c r="A156" t="s">
        <v>520</v>
      </c>
      <c r="B156" t="s">
        <v>339</v>
      </c>
      <c r="C156" t="s">
        <v>524</v>
      </c>
      <c r="D156" t="s">
        <v>637</v>
      </c>
      <c r="E156" t="s">
        <v>340</v>
      </c>
      <c r="F156" t="s">
        <v>770</v>
      </c>
      <c r="G156">
        <v>0</v>
      </c>
      <c r="H156">
        <v>0</v>
      </c>
      <c r="I156">
        <v>2.85</v>
      </c>
      <c r="J156">
        <v>2.38</v>
      </c>
      <c r="K156">
        <v>2.79</v>
      </c>
      <c r="L156">
        <v>9.16</v>
      </c>
      <c r="M156">
        <v>33.4</v>
      </c>
      <c r="N156">
        <v>31.1</v>
      </c>
      <c r="O156" t="s">
        <v>523</v>
      </c>
    </row>
    <row r="157" spans="1:15" x14ac:dyDescent="0.25">
      <c r="A157" t="s">
        <v>520</v>
      </c>
      <c r="B157" t="s">
        <v>339</v>
      </c>
      <c r="C157" t="s">
        <v>554</v>
      </c>
      <c r="D157" t="s">
        <v>649</v>
      </c>
      <c r="E157" t="s">
        <v>340</v>
      </c>
      <c r="F157" t="s">
        <v>771</v>
      </c>
      <c r="G157">
        <v>0</v>
      </c>
      <c r="H157">
        <v>0</v>
      </c>
      <c r="I157">
        <v>2.94</v>
      </c>
      <c r="J157">
        <v>2.38</v>
      </c>
      <c r="K157">
        <v>2.62</v>
      </c>
      <c r="L157">
        <v>8.34</v>
      </c>
      <c r="M157">
        <v>33.200000000000003</v>
      </c>
      <c r="N157">
        <v>31.2</v>
      </c>
      <c r="O157" t="s">
        <v>523</v>
      </c>
    </row>
    <row r="158" spans="1:15" x14ac:dyDescent="0.25">
      <c r="A158" t="s">
        <v>520</v>
      </c>
      <c r="B158" t="s">
        <v>339</v>
      </c>
      <c r="C158" t="s">
        <v>524</v>
      </c>
      <c r="D158" t="s">
        <v>637</v>
      </c>
      <c r="E158" t="s">
        <v>340</v>
      </c>
      <c r="F158" t="s">
        <v>772</v>
      </c>
      <c r="G158">
        <v>0</v>
      </c>
      <c r="H158">
        <v>0</v>
      </c>
      <c r="I158">
        <v>2.87</v>
      </c>
      <c r="J158">
        <v>2.4</v>
      </c>
      <c r="K158">
        <v>2.84</v>
      </c>
      <c r="L158">
        <v>9.2799999999999994</v>
      </c>
      <c r="M158">
        <v>33.700000000000003</v>
      </c>
      <c r="N158">
        <v>31.6</v>
      </c>
      <c r="O158" t="s">
        <v>523</v>
      </c>
    </row>
    <row r="159" spans="1:15" x14ac:dyDescent="0.25">
      <c r="A159" t="s">
        <v>520</v>
      </c>
      <c r="B159" t="s">
        <v>339</v>
      </c>
      <c r="C159" t="s">
        <v>530</v>
      </c>
      <c r="D159" t="s">
        <v>773</v>
      </c>
      <c r="E159" t="s">
        <v>340</v>
      </c>
      <c r="F159" t="s">
        <v>774</v>
      </c>
      <c r="G159">
        <v>0</v>
      </c>
      <c r="H159">
        <v>0</v>
      </c>
      <c r="I159">
        <v>2.9</v>
      </c>
      <c r="J159">
        <v>2.4</v>
      </c>
      <c r="K159">
        <v>2.87</v>
      </c>
      <c r="L159">
        <v>9.3800000000000008</v>
      </c>
      <c r="M159">
        <v>33.200000000000003</v>
      </c>
      <c r="N159">
        <v>30.7</v>
      </c>
      <c r="O159" t="s">
        <v>523</v>
      </c>
    </row>
    <row r="160" spans="1:15" x14ac:dyDescent="0.25">
      <c r="A160" t="s">
        <v>520</v>
      </c>
      <c r="B160" t="s">
        <v>339</v>
      </c>
      <c r="C160" t="s">
        <v>609</v>
      </c>
      <c r="D160" t="s">
        <v>643</v>
      </c>
      <c r="E160" t="s">
        <v>340</v>
      </c>
      <c r="F160" t="s">
        <v>775</v>
      </c>
      <c r="G160">
        <v>0</v>
      </c>
      <c r="H160">
        <v>0</v>
      </c>
      <c r="I160">
        <v>2.85</v>
      </c>
      <c r="J160">
        <v>2.41</v>
      </c>
      <c r="K160">
        <v>2.98</v>
      </c>
      <c r="L160">
        <v>9.18</v>
      </c>
      <c r="M160">
        <v>32.799999999999997</v>
      </c>
      <c r="N160">
        <v>30.2</v>
      </c>
      <c r="O160" t="s">
        <v>523</v>
      </c>
    </row>
    <row r="161" spans="1:15" x14ac:dyDescent="0.25">
      <c r="A161" t="s">
        <v>520</v>
      </c>
      <c r="B161" t="s">
        <v>339</v>
      </c>
      <c r="C161" t="s">
        <v>524</v>
      </c>
      <c r="D161" t="s">
        <v>660</v>
      </c>
      <c r="E161" t="s">
        <v>340</v>
      </c>
      <c r="F161" t="s">
        <v>776</v>
      </c>
      <c r="G161">
        <v>0</v>
      </c>
      <c r="H161">
        <v>0</v>
      </c>
      <c r="I161">
        <v>2.86</v>
      </c>
      <c r="J161">
        <v>2.41</v>
      </c>
      <c r="K161">
        <v>2.98</v>
      </c>
      <c r="L161">
        <v>9.67</v>
      </c>
      <c r="M161">
        <v>33.1</v>
      </c>
      <c r="N161">
        <v>30.3</v>
      </c>
      <c r="O161" t="s">
        <v>523</v>
      </c>
    </row>
    <row r="162" spans="1:15" x14ac:dyDescent="0.25">
      <c r="A162" t="s">
        <v>520</v>
      </c>
      <c r="B162" t="s">
        <v>339</v>
      </c>
      <c r="C162" t="s">
        <v>530</v>
      </c>
      <c r="D162" t="s">
        <v>773</v>
      </c>
      <c r="E162" t="s">
        <v>340</v>
      </c>
      <c r="F162" t="s">
        <v>777</v>
      </c>
      <c r="G162">
        <v>0</v>
      </c>
      <c r="H162">
        <v>0</v>
      </c>
      <c r="I162">
        <v>2.9</v>
      </c>
      <c r="J162">
        <v>2.41</v>
      </c>
      <c r="K162">
        <v>2.87</v>
      </c>
      <c r="L162">
        <v>9.3800000000000008</v>
      </c>
      <c r="M162">
        <v>33.200000000000003</v>
      </c>
      <c r="N162">
        <v>30.7</v>
      </c>
      <c r="O162" t="s">
        <v>523</v>
      </c>
    </row>
    <row r="163" spans="1:15" x14ac:dyDescent="0.25">
      <c r="A163" t="s">
        <v>520</v>
      </c>
      <c r="B163" t="s">
        <v>339</v>
      </c>
      <c r="C163" t="s">
        <v>721</v>
      </c>
      <c r="D163" t="s">
        <v>778</v>
      </c>
      <c r="E163" t="s">
        <v>340</v>
      </c>
      <c r="F163" t="s">
        <v>779</v>
      </c>
      <c r="G163">
        <v>0</v>
      </c>
      <c r="H163">
        <v>0</v>
      </c>
      <c r="I163">
        <v>2.93</v>
      </c>
      <c r="J163">
        <v>2.42</v>
      </c>
      <c r="K163">
        <v>2.81</v>
      </c>
      <c r="L163">
        <v>9.3699999999999992</v>
      </c>
      <c r="M163">
        <v>33.6</v>
      </c>
      <c r="N163">
        <v>31.3</v>
      </c>
      <c r="O163" t="s">
        <v>523</v>
      </c>
    </row>
    <row r="164" spans="1:15" x14ac:dyDescent="0.25">
      <c r="A164" t="s">
        <v>520</v>
      </c>
      <c r="B164" t="s">
        <v>339</v>
      </c>
      <c r="C164" t="s">
        <v>609</v>
      </c>
      <c r="D164" t="s">
        <v>643</v>
      </c>
      <c r="E164" t="s">
        <v>340</v>
      </c>
      <c r="F164" t="s">
        <v>780</v>
      </c>
      <c r="G164">
        <v>0</v>
      </c>
      <c r="H164">
        <v>0</v>
      </c>
      <c r="I164">
        <v>2.87</v>
      </c>
      <c r="J164">
        <v>2.4300000000000002</v>
      </c>
      <c r="K164">
        <v>3.01</v>
      </c>
      <c r="L164">
        <v>9.23</v>
      </c>
      <c r="M164">
        <v>32.9</v>
      </c>
      <c r="N164">
        <v>30.4</v>
      </c>
      <c r="O164" t="s">
        <v>523</v>
      </c>
    </row>
    <row r="165" spans="1:15" x14ac:dyDescent="0.25">
      <c r="A165" t="s">
        <v>520</v>
      </c>
      <c r="B165" t="s">
        <v>339</v>
      </c>
      <c r="C165" t="s">
        <v>721</v>
      </c>
      <c r="D165" t="s">
        <v>722</v>
      </c>
      <c r="E165" t="s">
        <v>340</v>
      </c>
      <c r="F165" t="s">
        <v>781</v>
      </c>
      <c r="G165">
        <v>0</v>
      </c>
      <c r="H165">
        <v>0</v>
      </c>
      <c r="I165">
        <v>2.91</v>
      </c>
      <c r="J165">
        <v>2.46</v>
      </c>
      <c r="K165">
        <v>3.01</v>
      </c>
      <c r="L165">
        <v>9.0299999999999994</v>
      </c>
      <c r="M165">
        <v>32.700000000000003</v>
      </c>
      <c r="N165">
        <v>30.2</v>
      </c>
      <c r="O165" t="s">
        <v>523</v>
      </c>
    </row>
    <row r="166" spans="1:15" x14ac:dyDescent="0.25">
      <c r="A166" t="s">
        <v>520</v>
      </c>
      <c r="B166" t="s">
        <v>339</v>
      </c>
      <c r="C166" t="s">
        <v>721</v>
      </c>
      <c r="D166" t="s">
        <v>722</v>
      </c>
      <c r="E166" t="s">
        <v>340</v>
      </c>
      <c r="F166" t="s">
        <v>782</v>
      </c>
      <c r="G166">
        <v>0</v>
      </c>
      <c r="H166">
        <v>0</v>
      </c>
      <c r="I166">
        <v>2.91</v>
      </c>
      <c r="J166">
        <v>2.46</v>
      </c>
      <c r="K166">
        <v>3.01</v>
      </c>
      <c r="L166">
        <v>9.0299999999999994</v>
      </c>
      <c r="M166">
        <v>32.700000000000003</v>
      </c>
      <c r="N166">
        <v>30.2</v>
      </c>
      <c r="O166" t="s">
        <v>523</v>
      </c>
    </row>
    <row r="167" spans="1:15" x14ac:dyDescent="0.25">
      <c r="A167" t="s">
        <v>520</v>
      </c>
      <c r="B167" t="s">
        <v>339</v>
      </c>
      <c r="C167" t="s">
        <v>783</v>
      </c>
      <c r="D167" t="s">
        <v>784</v>
      </c>
      <c r="E167" t="s">
        <v>340</v>
      </c>
      <c r="F167" t="s">
        <v>785</v>
      </c>
      <c r="G167">
        <v>0</v>
      </c>
      <c r="H167">
        <v>0</v>
      </c>
      <c r="I167">
        <v>2.91</v>
      </c>
      <c r="J167">
        <v>2.4700000000000002</v>
      </c>
      <c r="K167">
        <v>2.82</v>
      </c>
      <c r="L167">
        <v>9.11</v>
      </c>
      <c r="M167">
        <v>32.700000000000003</v>
      </c>
      <c r="N167">
        <v>29.8</v>
      </c>
      <c r="O167" t="s">
        <v>523</v>
      </c>
    </row>
    <row r="168" spans="1:15" x14ac:dyDescent="0.25">
      <c r="A168" t="s">
        <v>520</v>
      </c>
      <c r="B168" t="s">
        <v>339</v>
      </c>
      <c r="C168" t="s">
        <v>783</v>
      </c>
      <c r="D168" t="s">
        <v>784</v>
      </c>
      <c r="E168" t="s">
        <v>340</v>
      </c>
      <c r="F168" t="s">
        <v>786</v>
      </c>
      <c r="G168">
        <v>0</v>
      </c>
      <c r="H168">
        <v>0</v>
      </c>
      <c r="I168">
        <v>2.91</v>
      </c>
      <c r="J168">
        <v>2.4700000000000002</v>
      </c>
      <c r="K168">
        <v>2.82</v>
      </c>
      <c r="L168">
        <v>9.11</v>
      </c>
      <c r="M168">
        <v>32.700000000000003</v>
      </c>
      <c r="N168">
        <v>29.8</v>
      </c>
      <c r="O168" t="s">
        <v>523</v>
      </c>
    </row>
    <row r="169" spans="1:15" x14ac:dyDescent="0.25">
      <c r="A169" t="s">
        <v>520</v>
      </c>
      <c r="B169" t="s">
        <v>339</v>
      </c>
      <c r="C169" t="s">
        <v>530</v>
      </c>
      <c r="D169" t="s">
        <v>729</v>
      </c>
      <c r="E169" t="s">
        <v>340</v>
      </c>
      <c r="F169" t="s">
        <v>787</v>
      </c>
      <c r="G169">
        <v>0</v>
      </c>
      <c r="H169">
        <v>0</v>
      </c>
      <c r="I169">
        <v>2.92</v>
      </c>
      <c r="J169">
        <v>2.4700000000000002</v>
      </c>
      <c r="K169">
        <v>2.98</v>
      </c>
      <c r="L169">
        <v>8.52</v>
      </c>
      <c r="M169">
        <v>32.1</v>
      </c>
      <c r="N169">
        <v>29.6</v>
      </c>
      <c r="O169" t="s">
        <v>523</v>
      </c>
    </row>
    <row r="170" spans="1:15" x14ac:dyDescent="0.25">
      <c r="A170" t="s">
        <v>520</v>
      </c>
      <c r="B170" t="s">
        <v>339</v>
      </c>
      <c r="C170" t="s">
        <v>783</v>
      </c>
      <c r="D170" t="s">
        <v>788</v>
      </c>
      <c r="E170" t="s">
        <v>340</v>
      </c>
      <c r="F170" t="s">
        <v>789</v>
      </c>
      <c r="G170">
        <v>0</v>
      </c>
      <c r="H170">
        <v>0</v>
      </c>
      <c r="I170">
        <v>2.93</v>
      </c>
      <c r="J170">
        <v>2.4900000000000002</v>
      </c>
      <c r="K170">
        <v>2.81</v>
      </c>
      <c r="L170">
        <v>8.84</v>
      </c>
      <c r="M170">
        <v>32.5</v>
      </c>
      <c r="N170">
        <v>29.7</v>
      </c>
      <c r="O170" t="s">
        <v>523</v>
      </c>
    </row>
    <row r="171" spans="1:15" x14ac:dyDescent="0.25">
      <c r="A171" t="s">
        <v>520</v>
      </c>
      <c r="B171" t="s">
        <v>339</v>
      </c>
      <c r="C171" t="s">
        <v>783</v>
      </c>
      <c r="D171" t="s">
        <v>788</v>
      </c>
      <c r="E171" t="s">
        <v>340</v>
      </c>
      <c r="F171" t="s">
        <v>790</v>
      </c>
      <c r="G171">
        <v>0</v>
      </c>
      <c r="H171">
        <v>0</v>
      </c>
      <c r="I171">
        <v>2.93</v>
      </c>
      <c r="J171">
        <v>2.4900000000000002</v>
      </c>
      <c r="K171">
        <v>2.8</v>
      </c>
      <c r="L171">
        <v>8.84</v>
      </c>
      <c r="M171">
        <v>32.5</v>
      </c>
      <c r="N171">
        <v>29.7</v>
      </c>
      <c r="O171" t="s">
        <v>523</v>
      </c>
    </row>
    <row r="172" spans="1:15" x14ac:dyDescent="0.25">
      <c r="A172" t="s">
        <v>520</v>
      </c>
      <c r="B172" t="s">
        <v>339</v>
      </c>
      <c r="C172" t="s">
        <v>609</v>
      </c>
      <c r="D172" t="s">
        <v>651</v>
      </c>
      <c r="E172" t="s">
        <v>340</v>
      </c>
      <c r="F172" t="s">
        <v>791</v>
      </c>
      <c r="G172">
        <v>0</v>
      </c>
      <c r="H172">
        <v>0</v>
      </c>
      <c r="I172">
        <v>2.95</v>
      </c>
      <c r="J172">
        <v>2.52</v>
      </c>
      <c r="K172">
        <v>3.05</v>
      </c>
      <c r="L172">
        <v>9.51</v>
      </c>
      <c r="M172">
        <v>33.9</v>
      </c>
      <c r="N172">
        <v>31.9</v>
      </c>
      <c r="O172" t="s">
        <v>523</v>
      </c>
    </row>
    <row r="173" spans="1:15" x14ac:dyDescent="0.25">
      <c r="A173" t="s">
        <v>520</v>
      </c>
      <c r="B173" t="s">
        <v>339</v>
      </c>
      <c r="C173" t="s">
        <v>609</v>
      </c>
      <c r="D173" t="s">
        <v>651</v>
      </c>
      <c r="E173" t="s">
        <v>340</v>
      </c>
      <c r="F173" t="s">
        <v>792</v>
      </c>
      <c r="G173">
        <v>0</v>
      </c>
      <c r="H173">
        <v>0</v>
      </c>
      <c r="I173">
        <v>2.95</v>
      </c>
      <c r="J173">
        <v>2.5299999999999998</v>
      </c>
      <c r="K173">
        <v>3.06</v>
      </c>
      <c r="L173">
        <v>9.5399999999999991</v>
      </c>
      <c r="M173">
        <v>34</v>
      </c>
      <c r="N173">
        <v>31.9</v>
      </c>
      <c r="O173" t="s">
        <v>523</v>
      </c>
    </row>
    <row r="174" spans="1:15" x14ac:dyDescent="0.25">
      <c r="A174" t="s">
        <v>520</v>
      </c>
      <c r="B174" t="s">
        <v>339</v>
      </c>
      <c r="C174" t="s">
        <v>783</v>
      </c>
      <c r="D174" t="s">
        <v>793</v>
      </c>
      <c r="E174" t="s">
        <v>340</v>
      </c>
      <c r="F174" t="s">
        <v>794</v>
      </c>
      <c r="G174">
        <v>0</v>
      </c>
      <c r="H174">
        <v>0</v>
      </c>
      <c r="I174">
        <v>3.05</v>
      </c>
      <c r="J174">
        <v>2.54</v>
      </c>
      <c r="K174">
        <v>3.04</v>
      </c>
      <c r="L174">
        <v>9.9600000000000009</v>
      </c>
      <c r="M174">
        <v>33.6</v>
      </c>
      <c r="N174">
        <v>30.7</v>
      </c>
      <c r="O174" t="s">
        <v>523</v>
      </c>
    </row>
    <row r="175" spans="1:15" x14ac:dyDescent="0.25">
      <c r="A175" t="s">
        <v>520</v>
      </c>
      <c r="B175" t="s">
        <v>339</v>
      </c>
      <c r="C175" t="s">
        <v>795</v>
      </c>
      <c r="D175" t="s">
        <v>796</v>
      </c>
      <c r="E175" t="s">
        <v>340</v>
      </c>
      <c r="F175" t="s">
        <v>797</v>
      </c>
      <c r="G175">
        <v>0</v>
      </c>
      <c r="H175">
        <v>0</v>
      </c>
      <c r="I175">
        <v>2.74</v>
      </c>
      <c r="J175">
        <v>2.54</v>
      </c>
      <c r="K175">
        <v>4.1500000000000004</v>
      </c>
      <c r="L175">
        <v>12.4</v>
      </c>
      <c r="M175">
        <v>36.799999999999997</v>
      </c>
      <c r="N175">
        <v>37.5</v>
      </c>
      <c r="O175" t="s">
        <v>523</v>
      </c>
    </row>
    <row r="176" spans="1:15" x14ac:dyDescent="0.25">
      <c r="A176" t="s">
        <v>520</v>
      </c>
      <c r="B176" t="s">
        <v>339</v>
      </c>
      <c r="C176" t="s">
        <v>783</v>
      </c>
      <c r="D176" t="s">
        <v>793</v>
      </c>
      <c r="E176" t="s">
        <v>340</v>
      </c>
      <c r="F176" t="s">
        <v>798</v>
      </c>
      <c r="G176">
        <v>0</v>
      </c>
      <c r="H176">
        <v>0</v>
      </c>
      <c r="I176">
        <v>3.55</v>
      </c>
      <c r="J176">
        <v>2.5499999999999998</v>
      </c>
      <c r="K176">
        <v>3.12</v>
      </c>
      <c r="L176">
        <v>10.199999999999999</v>
      </c>
      <c r="M176">
        <v>35.200000000000003</v>
      </c>
      <c r="N176">
        <v>32.200000000000003</v>
      </c>
      <c r="O176" t="s">
        <v>523</v>
      </c>
    </row>
    <row r="177" spans="1:15" x14ac:dyDescent="0.25">
      <c r="A177" t="s">
        <v>520</v>
      </c>
      <c r="B177" t="s">
        <v>339</v>
      </c>
      <c r="C177" t="s">
        <v>622</v>
      </c>
      <c r="D177" t="s">
        <v>671</v>
      </c>
      <c r="E177" t="s">
        <v>340</v>
      </c>
      <c r="F177" t="s">
        <v>799</v>
      </c>
      <c r="G177">
        <v>0</v>
      </c>
      <c r="H177">
        <v>0</v>
      </c>
      <c r="I177">
        <v>3.02</v>
      </c>
      <c r="J177">
        <v>2.56</v>
      </c>
      <c r="K177">
        <v>3</v>
      </c>
      <c r="L177">
        <v>9.3699999999999992</v>
      </c>
      <c r="M177">
        <v>33.700000000000003</v>
      </c>
      <c r="N177">
        <v>31.4</v>
      </c>
      <c r="O177" t="s">
        <v>523</v>
      </c>
    </row>
    <row r="178" spans="1:15" x14ac:dyDescent="0.25">
      <c r="A178" t="s">
        <v>520</v>
      </c>
      <c r="B178" t="s">
        <v>339</v>
      </c>
      <c r="C178" t="s">
        <v>795</v>
      </c>
      <c r="D178" t="s">
        <v>800</v>
      </c>
      <c r="E178" t="s">
        <v>340</v>
      </c>
      <c r="F178" t="s">
        <v>801</v>
      </c>
      <c r="G178">
        <v>0</v>
      </c>
      <c r="H178">
        <v>0</v>
      </c>
      <c r="I178">
        <v>2.75</v>
      </c>
      <c r="J178">
        <v>2.56</v>
      </c>
      <c r="K178">
        <v>4.13</v>
      </c>
      <c r="L178">
        <v>12.1</v>
      </c>
      <c r="M178">
        <v>36.6</v>
      </c>
      <c r="N178">
        <v>37.299999999999997</v>
      </c>
      <c r="O178" t="s">
        <v>523</v>
      </c>
    </row>
    <row r="179" spans="1:15" x14ac:dyDescent="0.25">
      <c r="A179" t="s">
        <v>520</v>
      </c>
      <c r="B179" t="s">
        <v>339</v>
      </c>
      <c r="C179" t="s">
        <v>554</v>
      </c>
      <c r="D179" t="s">
        <v>753</v>
      </c>
      <c r="E179" t="s">
        <v>340</v>
      </c>
      <c r="F179" t="s">
        <v>802</v>
      </c>
      <c r="G179">
        <v>0</v>
      </c>
      <c r="H179">
        <v>0</v>
      </c>
      <c r="I179">
        <v>3</v>
      </c>
      <c r="J179">
        <v>2.56</v>
      </c>
      <c r="K179">
        <v>3.09</v>
      </c>
      <c r="L179">
        <v>9.11</v>
      </c>
      <c r="M179">
        <v>32.799999999999997</v>
      </c>
      <c r="N179">
        <v>30.3</v>
      </c>
      <c r="O179" t="s">
        <v>523</v>
      </c>
    </row>
    <row r="180" spans="1:15" x14ac:dyDescent="0.25">
      <c r="A180" t="s">
        <v>520</v>
      </c>
      <c r="B180" t="s">
        <v>339</v>
      </c>
      <c r="C180" t="s">
        <v>554</v>
      </c>
      <c r="D180" t="s">
        <v>753</v>
      </c>
      <c r="E180" t="s">
        <v>340</v>
      </c>
      <c r="F180" t="s">
        <v>803</v>
      </c>
      <c r="G180">
        <v>0</v>
      </c>
      <c r="H180">
        <v>0</v>
      </c>
      <c r="I180">
        <v>3</v>
      </c>
      <c r="J180">
        <v>2.56</v>
      </c>
      <c r="K180">
        <v>3.09</v>
      </c>
      <c r="L180">
        <v>9.11</v>
      </c>
      <c r="M180">
        <v>32.799999999999997</v>
      </c>
      <c r="N180">
        <v>30.3</v>
      </c>
      <c r="O180" t="s">
        <v>523</v>
      </c>
    </row>
    <row r="181" spans="1:15" x14ac:dyDescent="0.25">
      <c r="A181" t="s">
        <v>520</v>
      </c>
      <c r="B181" t="s">
        <v>339</v>
      </c>
      <c r="C181" t="s">
        <v>795</v>
      </c>
      <c r="D181" t="s">
        <v>800</v>
      </c>
      <c r="E181" t="s">
        <v>340</v>
      </c>
      <c r="F181" t="s">
        <v>804</v>
      </c>
      <c r="G181">
        <v>0</v>
      </c>
      <c r="H181">
        <v>0</v>
      </c>
      <c r="I181">
        <v>2.76</v>
      </c>
      <c r="J181">
        <v>2.57</v>
      </c>
      <c r="K181">
        <v>4.12</v>
      </c>
      <c r="L181">
        <v>12</v>
      </c>
      <c r="M181">
        <v>36.4</v>
      </c>
      <c r="N181">
        <v>37.1</v>
      </c>
      <c r="O181" t="s">
        <v>523</v>
      </c>
    </row>
    <row r="182" spans="1:15" x14ac:dyDescent="0.25">
      <c r="A182" t="s">
        <v>520</v>
      </c>
      <c r="B182" t="s">
        <v>339</v>
      </c>
      <c r="C182" t="s">
        <v>622</v>
      </c>
      <c r="D182" t="s">
        <v>671</v>
      </c>
      <c r="E182" t="s">
        <v>340</v>
      </c>
      <c r="F182" t="s">
        <v>805</v>
      </c>
      <c r="G182">
        <v>0</v>
      </c>
      <c r="H182">
        <v>0</v>
      </c>
      <c r="I182">
        <v>3.03</v>
      </c>
      <c r="J182">
        <v>2.59</v>
      </c>
      <c r="K182">
        <v>3.05</v>
      </c>
      <c r="L182">
        <v>9.4700000000000006</v>
      </c>
      <c r="M182">
        <v>33.9</v>
      </c>
      <c r="N182">
        <v>31.7</v>
      </c>
      <c r="O182" t="s">
        <v>523</v>
      </c>
    </row>
    <row r="183" spans="1:15" x14ac:dyDescent="0.25">
      <c r="A183" t="s">
        <v>520</v>
      </c>
      <c r="B183" t="s">
        <v>339</v>
      </c>
      <c r="C183" t="s">
        <v>795</v>
      </c>
      <c r="D183" t="s">
        <v>806</v>
      </c>
      <c r="E183" t="s">
        <v>340</v>
      </c>
      <c r="F183" t="s">
        <v>807</v>
      </c>
      <c r="G183">
        <v>0</v>
      </c>
      <c r="H183">
        <v>0</v>
      </c>
      <c r="I183">
        <v>2.79</v>
      </c>
      <c r="J183">
        <v>2.61</v>
      </c>
      <c r="K183">
        <v>4.3499999999999996</v>
      </c>
      <c r="L183">
        <v>13.2</v>
      </c>
      <c r="M183">
        <v>37.4</v>
      </c>
      <c r="N183">
        <v>38.1</v>
      </c>
      <c r="O183" t="s">
        <v>523</v>
      </c>
    </row>
    <row r="184" spans="1:15" x14ac:dyDescent="0.25">
      <c r="A184" t="s">
        <v>520</v>
      </c>
      <c r="B184" t="s">
        <v>339</v>
      </c>
      <c r="C184" t="s">
        <v>783</v>
      </c>
      <c r="D184" t="s">
        <v>808</v>
      </c>
      <c r="E184" t="s">
        <v>340</v>
      </c>
      <c r="F184" t="s">
        <v>809</v>
      </c>
      <c r="G184">
        <v>0</v>
      </c>
      <c r="H184">
        <v>0</v>
      </c>
      <c r="I184">
        <v>3.01</v>
      </c>
      <c r="J184">
        <v>2.62</v>
      </c>
      <c r="K184">
        <v>3.13</v>
      </c>
      <c r="L184">
        <v>9.76</v>
      </c>
      <c r="M184">
        <v>33.1</v>
      </c>
      <c r="N184">
        <v>30</v>
      </c>
      <c r="O184" t="s">
        <v>523</v>
      </c>
    </row>
    <row r="185" spans="1:15" x14ac:dyDescent="0.25">
      <c r="A185" t="s">
        <v>520</v>
      </c>
      <c r="B185" t="s">
        <v>339</v>
      </c>
      <c r="C185" t="s">
        <v>810</v>
      </c>
      <c r="D185" t="s">
        <v>811</v>
      </c>
      <c r="E185" t="s">
        <v>340</v>
      </c>
      <c r="F185" t="s">
        <v>812</v>
      </c>
      <c r="G185">
        <v>0</v>
      </c>
      <c r="H185">
        <v>0</v>
      </c>
      <c r="I185">
        <v>3.06</v>
      </c>
      <c r="J185">
        <v>2.62</v>
      </c>
      <c r="K185">
        <v>3.14</v>
      </c>
      <c r="L185">
        <v>9.27</v>
      </c>
      <c r="M185">
        <v>33.1</v>
      </c>
      <c r="N185">
        <v>30.6</v>
      </c>
      <c r="O185" t="s">
        <v>523</v>
      </c>
    </row>
    <row r="186" spans="1:15" x14ac:dyDescent="0.25">
      <c r="A186" t="s">
        <v>520</v>
      </c>
      <c r="B186" t="s">
        <v>339</v>
      </c>
      <c r="C186" t="s">
        <v>810</v>
      </c>
      <c r="D186" t="s">
        <v>811</v>
      </c>
      <c r="E186" t="s">
        <v>340</v>
      </c>
      <c r="F186" t="s">
        <v>813</v>
      </c>
      <c r="G186">
        <v>0</v>
      </c>
      <c r="H186">
        <v>0</v>
      </c>
      <c r="I186">
        <v>3.06</v>
      </c>
      <c r="J186">
        <v>2.62</v>
      </c>
      <c r="K186">
        <v>3.14</v>
      </c>
      <c r="L186">
        <v>9.27</v>
      </c>
      <c r="M186">
        <v>33.1</v>
      </c>
      <c r="N186">
        <v>30.6</v>
      </c>
      <c r="O186" t="s">
        <v>523</v>
      </c>
    </row>
    <row r="187" spans="1:15" x14ac:dyDescent="0.25">
      <c r="A187" t="s">
        <v>520</v>
      </c>
      <c r="B187" t="s">
        <v>339</v>
      </c>
      <c r="C187" t="s">
        <v>530</v>
      </c>
      <c r="D187" t="s">
        <v>719</v>
      </c>
      <c r="E187" t="s">
        <v>340</v>
      </c>
      <c r="F187" t="s">
        <v>814</v>
      </c>
      <c r="G187">
        <v>0</v>
      </c>
      <c r="H187">
        <v>0</v>
      </c>
      <c r="I187">
        <v>3.04</v>
      </c>
      <c r="J187">
        <v>2.62</v>
      </c>
      <c r="K187">
        <v>3.24</v>
      </c>
      <c r="L187">
        <v>9.7899999999999991</v>
      </c>
      <c r="M187">
        <v>33.200000000000003</v>
      </c>
      <c r="N187">
        <v>30.3</v>
      </c>
      <c r="O187" t="s">
        <v>523</v>
      </c>
    </row>
    <row r="188" spans="1:15" x14ac:dyDescent="0.25">
      <c r="A188" t="s">
        <v>520</v>
      </c>
      <c r="B188" t="s">
        <v>339</v>
      </c>
      <c r="C188" t="s">
        <v>530</v>
      </c>
      <c r="D188" t="s">
        <v>751</v>
      </c>
      <c r="E188" t="s">
        <v>340</v>
      </c>
      <c r="F188" t="s">
        <v>815</v>
      </c>
      <c r="G188">
        <v>0</v>
      </c>
      <c r="H188">
        <v>0</v>
      </c>
      <c r="I188">
        <v>3.03</v>
      </c>
      <c r="J188">
        <v>2.62</v>
      </c>
      <c r="K188">
        <v>3.32</v>
      </c>
      <c r="L188">
        <v>10</v>
      </c>
      <c r="M188">
        <v>33.4</v>
      </c>
      <c r="N188">
        <v>30.6</v>
      </c>
      <c r="O188" t="s">
        <v>523</v>
      </c>
    </row>
    <row r="189" spans="1:15" x14ac:dyDescent="0.25">
      <c r="A189" t="s">
        <v>520</v>
      </c>
      <c r="B189" t="s">
        <v>339</v>
      </c>
      <c r="C189" t="s">
        <v>783</v>
      </c>
      <c r="D189" t="s">
        <v>808</v>
      </c>
      <c r="E189" t="s">
        <v>340</v>
      </c>
      <c r="F189" t="s">
        <v>816</v>
      </c>
      <c r="G189">
        <v>0</v>
      </c>
      <c r="H189">
        <v>0</v>
      </c>
      <c r="I189">
        <v>3.01</v>
      </c>
      <c r="J189">
        <v>2.63</v>
      </c>
      <c r="K189">
        <v>3.13</v>
      </c>
      <c r="L189">
        <v>9.73</v>
      </c>
      <c r="M189">
        <v>33.1</v>
      </c>
      <c r="N189">
        <v>30</v>
      </c>
      <c r="O189" t="s">
        <v>523</v>
      </c>
    </row>
    <row r="190" spans="1:15" x14ac:dyDescent="0.25">
      <c r="A190" t="s">
        <v>520</v>
      </c>
      <c r="B190" t="s">
        <v>339</v>
      </c>
      <c r="C190" t="s">
        <v>524</v>
      </c>
      <c r="D190" t="s">
        <v>692</v>
      </c>
      <c r="E190" t="s">
        <v>340</v>
      </c>
      <c r="F190" t="s">
        <v>817</v>
      </c>
      <c r="G190">
        <v>0</v>
      </c>
      <c r="H190">
        <v>0</v>
      </c>
      <c r="I190">
        <v>3.03</v>
      </c>
      <c r="J190">
        <v>2.63</v>
      </c>
      <c r="K190">
        <v>3.16</v>
      </c>
      <c r="L190">
        <v>9.01</v>
      </c>
      <c r="M190">
        <v>32.700000000000003</v>
      </c>
      <c r="N190">
        <v>30</v>
      </c>
      <c r="O190" t="s">
        <v>523</v>
      </c>
    </row>
    <row r="191" spans="1:15" x14ac:dyDescent="0.25">
      <c r="A191" t="s">
        <v>520</v>
      </c>
      <c r="B191" t="s">
        <v>339</v>
      </c>
      <c r="C191" t="s">
        <v>524</v>
      </c>
      <c r="D191" t="s">
        <v>692</v>
      </c>
      <c r="E191" t="s">
        <v>340</v>
      </c>
      <c r="F191" t="s">
        <v>818</v>
      </c>
      <c r="G191">
        <v>0</v>
      </c>
      <c r="H191">
        <v>0</v>
      </c>
      <c r="I191">
        <v>3.03</v>
      </c>
      <c r="J191">
        <v>2.63</v>
      </c>
      <c r="K191">
        <v>3.16</v>
      </c>
      <c r="L191">
        <v>9.01</v>
      </c>
      <c r="M191">
        <v>32.700000000000003</v>
      </c>
      <c r="N191">
        <v>30</v>
      </c>
      <c r="O191" t="s">
        <v>523</v>
      </c>
    </row>
    <row r="192" spans="1:15" x14ac:dyDescent="0.25">
      <c r="A192" t="s">
        <v>520</v>
      </c>
      <c r="B192" t="s">
        <v>339</v>
      </c>
      <c r="C192" t="s">
        <v>795</v>
      </c>
      <c r="D192" t="s">
        <v>806</v>
      </c>
      <c r="E192" t="s">
        <v>340</v>
      </c>
      <c r="F192" t="s">
        <v>819</v>
      </c>
      <c r="G192">
        <v>0</v>
      </c>
      <c r="H192">
        <v>0</v>
      </c>
      <c r="I192">
        <v>3.15</v>
      </c>
      <c r="J192">
        <v>2.63</v>
      </c>
      <c r="K192">
        <v>4.41</v>
      </c>
      <c r="L192">
        <v>13.3</v>
      </c>
      <c r="M192">
        <v>38.6</v>
      </c>
      <c r="N192">
        <v>39.200000000000003</v>
      </c>
      <c r="O192" t="s">
        <v>523</v>
      </c>
    </row>
    <row r="193" spans="1:15" x14ac:dyDescent="0.25">
      <c r="A193" t="s">
        <v>520</v>
      </c>
      <c r="B193" t="s">
        <v>339</v>
      </c>
      <c r="C193" t="s">
        <v>609</v>
      </c>
      <c r="D193" t="s">
        <v>677</v>
      </c>
      <c r="E193" t="s">
        <v>340</v>
      </c>
      <c r="F193" t="s">
        <v>820</v>
      </c>
      <c r="G193">
        <v>0</v>
      </c>
      <c r="H193">
        <v>0</v>
      </c>
      <c r="I193">
        <v>3.16</v>
      </c>
      <c r="J193">
        <v>2.66</v>
      </c>
      <c r="K193">
        <v>2.79</v>
      </c>
      <c r="L193">
        <v>8.2799999999999994</v>
      </c>
      <c r="M193">
        <v>34.200000000000003</v>
      </c>
      <c r="N193">
        <v>32.9</v>
      </c>
      <c r="O193" t="s">
        <v>523</v>
      </c>
    </row>
    <row r="194" spans="1:15" x14ac:dyDescent="0.25">
      <c r="A194" t="s">
        <v>520</v>
      </c>
      <c r="B194" t="s">
        <v>339</v>
      </c>
      <c r="C194" t="s">
        <v>609</v>
      </c>
      <c r="D194" t="s">
        <v>677</v>
      </c>
      <c r="E194" t="s">
        <v>340</v>
      </c>
      <c r="F194" t="s">
        <v>821</v>
      </c>
      <c r="G194">
        <v>0</v>
      </c>
      <c r="H194">
        <v>0</v>
      </c>
      <c r="I194">
        <v>3.16</v>
      </c>
      <c r="J194">
        <v>2.66</v>
      </c>
      <c r="K194">
        <v>2.79</v>
      </c>
      <c r="L194">
        <v>8.2799999999999994</v>
      </c>
      <c r="M194">
        <v>34.200000000000003</v>
      </c>
      <c r="N194">
        <v>32.9</v>
      </c>
      <c r="O194" t="s">
        <v>523</v>
      </c>
    </row>
    <row r="195" spans="1:15" x14ac:dyDescent="0.25">
      <c r="A195" t="s">
        <v>520</v>
      </c>
      <c r="B195" t="s">
        <v>339</v>
      </c>
      <c r="C195" t="s">
        <v>530</v>
      </c>
      <c r="D195" t="s">
        <v>822</v>
      </c>
      <c r="E195" t="s">
        <v>340</v>
      </c>
      <c r="F195" t="s">
        <v>823</v>
      </c>
      <c r="G195">
        <v>0</v>
      </c>
      <c r="H195">
        <v>0</v>
      </c>
      <c r="I195">
        <v>3.08</v>
      </c>
      <c r="J195">
        <v>2.66</v>
      </c>
      <c r="K195">
        <v>3.31</v>
      </c>
      <c r="L195">
        <v>11</v>
      </c>
      <c r="M195">
        <v>34.9</v>
      </c>
      <c r="N195">
        <v>32.4</v>
      </c>
      <c r="O195" t="s">
        <v>523</v>
      </c>
    </row>
    <row r="196" spans="1:15" x14ac:dyDescent="0.25">
      <c r="A196" t="s">
        <v>520</v>
      </c>
      <c r="B196" t="s">
        <v>339</v>
      </c>
      <c r="C196" t="s">
        <v>783</v>
      </c>
      <c r="D196" t="s">
        <v>784</v>
      </c>
      <c r="E196" t="s">
        <v>340</v>
      </c>
      <c r="F196" t="s">
        <v>824</v>
      </c>
      <c r="G196">
        <v>0</v>
      </c>
      <c r="H196">
        <v>0</v>
      </c>
      <c r="I196">
        <v>3.09</v>
      </c>
      <c r="J196">
        <v>2.67</v>
      </c>
      <c r="K196">
        <v>3.09</v>
      </c>
      <c r="L196">
        <v>9.0399999999999991</v>
      </c>
      <c r="M196">
        <v>33</v>
      </c>
      <c r="N196">
        <v>30.4</v>
      </c>
      <c r="O196" t="s">
        <v>523</v>
      </c>
    </row>
    <row r="197" spans="1:15" x14ac:dyDescent="0.25">
      <c r="A197" t="s">
        <v>520</v>
      </c>
      <c r="B197" t="s">
        <v>339</v>
      </c>
      <c r="C197" t="s">
        <v>609</v>
      </c>
      <c r="D197" t="s">
        <v>682</v>
      </c>
      <c r="E197" t="s">
        <v>340</v>
      </c>
      <c r="F197" t="s">
        <v>825</v>
      </c>
      <c r="G197">
        <v>0</v>
      </c>
      <c r="H197">
        <v>0</v>
      </c>
      <c r="I197">
        <v>3.12</v>
      </c>
      <c r="J197">
        <v>2.67</v>
      </c>
      <c r="K197">
        <v>2.95</v>
      </c>
      <c r="L197">
        <v>8.11</v>
      </c>
      <c r="M197">
        <v>33</v>
      </c>
      <c r="N197">
        <v>31.2</v>
      </c>
      <c r="O197" t="s">
        <v>523</v>
      </c>
    </row>
    <row r="198" spans="1:15" x14ac:dyDescent="0.25">
      <c r="A198" t="s">
        <v>520</v>
      </c>
      <c r="B198" t="s">
        <v>339</v>
      </c>
      <c r="C198" t="s">
        <v>783</v>
      </c>
      <c r="D198" t="s">
        <v>826</v>
      </c>
      <c r="E198" t="s">
        <v>340</v>
      </c>
      <c r="F198" t="s">
        <v>827</v>
      </c>
      <c r="G198">
        <v>0</v>
      </c>
      <c r="H198">
        <v>0</v>
      </c>
      <c r="I198">
        <v>3.13</v>
      </c>
      <c r="J198">
        <v>2.68</v>
      </c>
      <c r="K198">
        <v>2.87</v>
      </c>
      <c r="L198">
        <v>8.66</v>
      </c>
      <c r="M198">
        <v>32.5</v>
      </c>
      <c r="N198">
        <v>29.4</v>
      </c>
      <c r="O198" t="s">
        <v>523</v>
      </c>
    </row>
    <row r="199" spans="1:15" x14ac:dyDescent="0.25">
      <c r="A199" t="s">
        <v>520</v>
      </c>
      <c r="B199" t="s">
        <v>339</v>
      </c>
      <c r="C199" t="s">
        <v>783</v>
      </c>
      <c r="D199" t="s">
        <v>788</v>
      </c>
      <c r="E199" t="s">
        <v>340</v>
      </c>
      <c r="F199" t="s">
        <v>828</v>
      </c>
      <c r="G199">
        <v>0</v>
      </c>
      <c r="H199">
        <v>0</v>
      </c>
      <c r="I199">
        <v>3.1</v>
      </c>
      <c r="J199">
        <v>2.68</v>
      </c>
      <c r="K199">
        <v>3.08</v>
      </c>
      <c r="L199">
        <v>8.76</v>
      </c>
      <c r="M199">
        <v>32.700000000000003</v>
      </c>
      <c r="N199">
        <v>30.2</v>
      </c>
      <c r="O199" t="s">
        <v>523</v>
      </c>
    </row>
    <row r="200" spans="1:15" x14ac:dyDescent="0.25">
      <c r="A200" t="s">
        <v>520</v>
      </c>
      <c r="B200" t="s">
        <v>339</v>
      </c>
      <c r="C200" t="s">
        <v>810</v>
      </c>
      <c r="D200" t="s">
        <v>829</v>
      </c>
      <c r="E200" t="s">
        <v>340</v>
      </c>
      <c r="F200" t="s">
        <v>830</v>
      </c>
      <c r="G200">
        <v>0</v>
      </c>
      <c r="H200">
        <v>0</v>
      </c>
      <c r="I200">
        <v>3.15</v>
      </c>
      <c r="J200">
        <v>2.68</v>
      </c>
      <c r="K200">
        <v>3.37</v>
      </c>
      <c r="L200">
        <v>10.4</v>
      </c>
      <c r="M200">
        <v>34.1</v>
      </c>
      <c r="N200">
        <v>31.5</v>
      </c>
      <c r="O200" t="s">
        <v>523</v>
      </c>
    </row>
    <row r="201" spans="1:15" x14ac:dyDescent="0.25">
      <c r="A201" t="s">
        <v>520</v>
      </c>
      <c r="B201" t="s">
        <v>339</v>
      </c>
      <c r="C201" t="s">
        <v>810</v>
      </c>
      <c r="D201" t="s">
        <v>829</v>
      </c>
      <c r="E201" t="s">
        <v>340</v>
      </c>
      <c r="F201" t="s">
        <v>831</v>
      </c>
      <c r="G201">
        <v>0</v>
      </c>
      <c r="H201">
        <v>0</v>
      </c>
      <c r="I201">
        <v>3.07</v>
      </c>
      <c r="J201">
        <v>2.68</v>
      </c>
      <c r="K201">
        <v>3.35</v>
      </c>
      <c r="L201">
        <v>10.3</v>
      </c>
      <c r="M201">
        <v>33.9</v>
      </c>
      <c r="N201">
        <v>31.3</v>
      </c>
      <c r="O201" t="s">
        <v>523</v>
      </c>
    </row>
    <row r="202" spans="1:15" x14ac:dyDescent="0.25">
      <c r="A202" t="s">
        <v>520</v>
      </c>
      <c r="B202" t="s">
        <v>339</v>
      </c>
      <c r="C202" t="s">
        <v>783</v>
      </c>
      <c r="D202" t="s">
        <v>826</v>
      </c>
      <c r="E202" t="s">
        <v>340</v>
      </c>
      <c r="F202" t="s">
        <v>832</v>
      </c>
      <c r="G202">
        <v>0</v>
      </c>
      <c r="H202">
        <v>0</v>
      </c>
      <c r="I202">
        <v>3.13</v>
      </c>
      <c r="J202">
        <v>2.69</v>
      </c>
      <c r="K202">
        <v>2.9</v>
      </c>
      <c r="L202">
        <v>8.7100000000000009</v>
      </c>
      <c r="M202">
        <v>32.700000000000003</v>
      </c>
      <c r="N202">
        <v>29.7</v>
      </c>
      <c r="O202" t="s">
        <v>523</v>
      </c>
    </row>
    <row r="203" spans="1:15" x14ac:dyDescent="0.25">
      <c r="A203" t="s">
        <v>520</v>
      </c>
      <c r="B203" t="s">
        <v>339</v>
      </c>
      <c r="C203" t="s">
        <v>783</v>
      </c>
      <c r="D203" t="s">
        <v>788</v>
      </c>
      <c r="E203" t="s">
        <v>340</v>
      </c>
      <c r="F203" t="s">
        <v>833</v>
      </c>
      <c r="G203">
        <v>0</v>
      </c>
      <c r="H203">
        <v>0</v>
      </c>
      <c r="I203">
        <v>3.1</v>
      </c>
      <c r="J203">
        <v>2.69</v>
      </c>
      <c r="K203">
        <v>3.08</v>
      </c>
      <c r="L203">
        <v>8.76</v>
      </c>
      <c r="M203">
        <v>32.700000000000003</v>
      </c>
      <c r="N203">
        <v>30.2</v>
      </c>
      <c r="O203" t="s">
        <v>523</v>
      </c>
    </row>
    <row r="204" spans="1:15" x14ac:dyDescent="0.25">
      <c r="A204" t="s">
        <v>520</v>
      </c>
      <c r="B204" t="s">
        <v>339</v>
      </c>
      <c r="C204" t="s">
        <v>577</v>
      </c>
      <c r="D204" t="s">
        <v>834</v>
      </c>
      <c r="E204" t="s">
        <v>340</v>
      </c>
      <c r="F204" t="s">
        <v>835</v>
      </c>
      <c r="G204">
        <v>0</v>
      </c>
      <c r="H204">
        <v>0</v>
      </c>
      <c r="I204">
        <v>3.15</v>
      </c>
      <c r="J204">
        <v>2.69</v>
      </c>
      <c r="K204">
        <v>3.05</v>
      </c>
      <c r="L204">
        <v>9.59</v>
      </c>
      <c r="M204">
        <v>34.4</v>
      </c>
      <c r="N204">
        <v>32.299999999999997</v>
      </c>
      <c r="O204" t="s">
        <v>523</v>
      </c>
    </row>
    <row r="205" spans="1:15" x14ac:dyDescent="0.25">
      <c r="A205" t="s">
        <v>520</v>
      </c>
      <c r="B205" t="s">
        <v>339</v>
      </c>
      <c r="C205" t="s">
        <v>530</v>
      </c>
      <c r="D205" t="s">
        <v>822</v>
      </c>
      <c r="E205" t="s">
        <v>340</v>
      </c>
      <c r="F205" t="s">
        <v>836</v>
      </c>
      <c r="G205">
        <v>0</v>
      </c>
      <c r="H205">
        <v>0</v>
      </c>
      <c r="I205">
        <v>3.09</v>
      </c>
      <c r="J205">
        <v>2.69</v>
      </c>
      <c r="K205">
        <v>3.39</v>
      </c>
      <c r="L205">
        <v>11.2</v>
      </c>
      <c r="M205">
        <v>35.4</v>
      </c>
      <c r="N205">
        <v>33.200000000000003</v>
      </c>
      <c r="O205" t="s">
        <v>523</v>
      </c>
    </row>
    <row r="206" spans="1:15" x14ac:dyDescent="0.25">
      <c r="A206" t="s">
        <v>520</v>
      </c>
      <c r="B206" t="s">
        <v>339</v>
      </c>
      <c r="C206" t="s">
        <v>530</v>
      </c>
      <c r="D206" t="s">
        <v>837</v>
      </c>
      <c r="E206" t="s">
        <v>340</v>
      </c>
      <c r="F206" t="s">
        <v>838</v>
      </c>
      <c r="G206">
        <v>0</v>
      </c>
      <c r="H206">
        <v>0</v>
      </c>
      <c r="I206">
        <v>3.09</v>
      </c>
      <c r="J206">
        <v>2.7</v>
      </c>
      <c r="K206">
        <v>3.44</v>
      </c>
      <c r="L206">
        <v>10.5</v>
      </c>
      <c r="M206">
        <v>33.700000000000003</v>
      </c>
      <c r="N206">
        <v>30.7</v>
      </c>
      <c r="O206" t="s">
        <v>523</v>
      </c>
    </row>
    <row r="207" spans="1:15" x14ac:dyDescent="0.25">
      <c r="A207" t="s">
        <v>520</v>
      </c>
      <c r="B207" t="s">
        <v>339</v>
      </c>
      <c r="C207" t="s">
        <v>530</v>
      </c>
      <c r="D207" t="s">
        <v>837</v>
      </c>
      <c r="E207" t="s">
        <v>340</v>
      </c>
      <c r="F207" t="s">
        <v>839</v>
      </c>
      <c r="G207">
        <v>0</v>
      </c>
      <c r="H207">
        <v>0</v>
      </c>
      <c r="I207">
        <v>3.09</v>
      </c>
      <c r="J207">
        <v>2.7</v>
      </c>
      <c r="K207">
        <v>3.44</v>
      </c>
      <c r="L207">
        <v>10.5</v>
      </c>
      <c r="M207">
        <v>33.700000000000003</v>
      </c>
      <c r="N207">
        <v>30.7</v>
      </c>
      <c r="O207" t="s">
        <v>523</v>
      </c>
    </row>
    <row r="208" spans="1:15" x14ac:dyDescent="0.25">
      <c r="A208" t="s">
        <v>520</v>
      </c>
      <c r="B208" t="s">
        <v>339</v>
      </c>
      <c r="C208" t="s">
        <v>530</v>
      </c>
      <c r="D208" t="s">
        <v>840</v>
      </c>
      <c r="E208" t="s">
        <v>340</v>
      </c>
      <c r="F208" t="s">
        <v>841</v>
      </c>
      <c r="G208">
        <v>0</v>
      </c>
      <c r="H208">
        <v>0</v>
      </c>
      <c r="I208">
        <v>3.22</v>
      </c>
      <c r="J208">
        <v>2.71</v>
      </c>
      <c r="K208">
        <v>2.96</v>
      </c>
      <c r="L208">
        <v>9.64</v>
      </c>
      <c r="M208">
        <v>34.9</v>
      </c>
      <c r="N208">
        <v>33.200000000000003</v>
      </c>
      <c r="O208" t="s">
        <v>523</v>
      </c>
    </row>
    <row r="209" spans="1:15" x14ac:dyDescent="0.25">
      <c r="A209" t="s">
        <v>520</v>
      </c>
      <c r="B209" t="s">
        <v>339</v>
      </c>
      <c r="C209" t="s">
        <v>530</v>
      </c>
      <c r="D209" t="s">
        <v>840</v>
      </c>
      <c r="E209" t="s">
        <v>340</v>
      </c>
      <c r="F209" t="s">
        <v>842</v>
      </c>
      <c r="G209">
        <v>0</v>
      </c>
      <c r="H209">
        <v>0</v>
      </c>
      <c r="I209">
        <v>3.22</v>
      </c>
      <c r="J209">
        <v>2.71</v>
      </c>
      <c r="K209">
        <v>2.96</v>
      </c>
      <c r="L209">
        <v>9.64</v>
      </c>
      <c r="M209">
        <v>34.9</v>
      </c>
      <c r="N209">
        <v>33.200000000000003</v>
      </c>
      <c r="O209" t="s">
        <v>523</v>
      </c>
    </row>
    <row r="210" spans="1:15" x14ac:dyDescent="0.25">
      <c r="A210" t="s">
        <v>520</v>
      </c>
      <c r="B210" t="s">
        <v>339</v>
      </c>
      <c r="C210" t="s">
        <v>795</v>
      </c>
      <c r="D210" t="s">
        <v>796</v>
      </c>
      <c r="E210" t="s">
        <v>340</v>
      </c>
      <c r="F210" t="s">
        <v>843</v>
      </c>
      <c r="G210">
        <v>0</v>
      </c>
      <c r="H210">
        <v>0</v>
      </c>
      <c r="I210">
        <v>2.99</v>
      </c>
      <c r="J210">
        <v>2.71</v>
      </c>
      <c r="K210">
        <v>3.75</v>
      </c>
      <c r="L210">
        <v>10.5</v>
      </c>
      <c r="M210">
        <v>34.700000000000003</v>
      </c>
      <c r="N210">
        <v>33.5</v>
      </c>
      <c r="O210" t="s">
        <v>523</v>
      </c>
    </row>
    <row r="211" spans="1:15" x14ac:dyDescent="0.25">
      <c r="A211" t="s">
        <v>520</v>
      </c>
      <c r="B211" t="s">
        <v>339</v>
      </c>
      <c r="C211" t="s">
        <v>530</v>
      </c>
      <c r="D211" t="s">
        <v>844</v>
      </c>
      <c r="E211" t="s">
        <v>340</v>
      </c>
      <c r="F211" t="s">
        <v>845</v>
      </c>
      <c r="G211">
        <v>0</v>
      </c>
      <c r="H211">
        <v>0</v>
      </c>
      <c r="I211">
        <v>3.19</v>
      </c>
      <c r="J211">
        <v>2.72</v>
      </c>
      <c r="K211">
        <v>3.12</v>
      </c>
      <c r="L211">
        <v>9.4600000000000009</v>
      </c>
      <c r="M211">
        <v>33.799999999999997</v>
      </c>
      <c r="N211">
        <v>31.5</v>
      </c>
      <c r="O211" t="s">
        <v>523</v>
      </c>
    </row>
    <row r="212" spans="1:15" x14ac:dyDescent="0.25">
      <c r="A212" t="s">
        <v>520</v>
      </c>
      <c r="B212" t="s">
        <v>339</v>
      </c>
      <c r="C212" t="s">
        <v>530</v>
      </c>
      <c r="D212" t="s">
        <v>844</v>
      </c>
      <c r="E212" t="s">
        <v>340</v>
      </c>
      <c r="F212" t="s">
        <v>846</v>
      </c>
      <c r="G212">
        <v>0</v>
      </c>
      <c r="H212">
        <v>0</v>
      </c>
      <c r="I212">
        <v>3.19</v>
      </c>
      <c r="J212">
        <v>2.72</v>
      </c>
      <c r="K212">
        <v>3.12</v>
      </c>
      <c r="L212">
        <v>9.4600000000000009</v>
      </c>
      <c r="M212">
        <v>33.799999999999997</v>
      </c>
      <c r="N212">
        <v>31.5</v>
      </c>
      <c r="O212" t="s">
        <v>523</v>
      </c>
    </row>
    <row r="213" spans="1:15" x14ac:dyDescent="0.25">
      <c r="A213" t="s">
        <v>520</v>
      </c>
      <c r="B213" t="s">
        <v>339</v>
      </c>
      <c r="C213" t="s">
        <v>795</v>
      </c>
      <c r="D213" t="s">
        <v>800</v>
      </c>
      <c r="E213" t="s">
        <v>340</v>
      </c>
      <c r="F213" t="s">
        <v>847</v>
      </c>
      <c r="G213">
        <v>0</v>
      </c>
      <c r="H213">
        <v>0</v>
      </c>
      <c r="I213">
        <v>0</v>
      </c>
      <c r="J213">
        <v>2.72</v>
      </c>
      <c r="K213">
        <v>3.74</v>
      </c>
      <c r="L213">
        <v>10.3</v>
      </c>
      <c r="M213">
        <v>34.5</v>
      </c>
      <c r="N213">
        <v>33.4</v>
      </c>
      <c r="O213" t="s">
        <v>523</v>
      </c>
    </row>
    <row r="214" spans="1:15" x14ac:dyDescent="0.25">
      <c r="A214" t="s">
        <v>520</v>
      </c>
      <c r="B214" t="s">
        <v>339</v>
      </c>
      <c r="C214" t="s">
        <v>783</v>
      </c>
      <c r="D214" t="s">
        <v>793</v>
      </c>
      <c r="E214" t="s">
        <v>340</v>
      </c>
      <c r="F214" t="s">
        <v>848</v>
      </c>
      <c r="G214">
        <v>0</v>
      </c>
      <c r="H214">
        <v>0</v>
      </c>
      <c r="I214">
        <v>3.34</v>
      </c>
      <c r="J214">
        <v>2.74</v>
      </c>
      <c r="K214">
        <v>3.33</v>
      </c>
      <c r="L214">
        <v>9.93</v>
      </c>
      <c r="M214">
        <v>34.1</v>
      </c>
      <c r="N214">
        <v>31.4</v>
      </c>
      <c r="O214" t="s">
        <v>523</v>
      </c>
    </row>
    <row r="215" spans="1:15" x14ac:dyDescent="0.25">
      <c r="A215" t="s">
        <v>520</v>
      </c>
      <c r="B215" t="s">
        <v>339</v>
      </c>
      <c r="C215" t="s">
        <v>783</v>
      </c>
      <c r="D215" t="s">
        <v>793</v>
      </c>
      <c r="E215" t="s">
        <v>340</v>
      </c>
      <c r="F215" t="s">
        <v>849</v>
      </c>
      <c r="G215">
        <v>0</v>
      </c>
      <c r="H215">
        <v>0</v>
      </c>
      <c r="I215">
        <v>3.22</v>
      </c>
      <c r="J215">
        <v>2.74</v>
      </c>
      <c r="K215">
        <v>3.31</v>
      </c>
      <c r="L215">
        <v>9.89</v>
      </c>
      <c r="M215">
        <v>33.799999999999997</v>
      </c>
      <c r="N215">
        <v>31.2</v>
      </c>
      <c r="O215" t="s">
        <v>523</v>
      </c>
    </row>
    <row r="216" spans="1:15" x14ac:dyDescent="0.25">
      <c r="A216" t="s">
        <v>520</v>
      </c>
      <c r="B216" t="s">
        <v>339</v>
      </c>
      <c r="C216" t="s">
        <v>795</v>
      </c>
      <c r="D216" t="s">
        <v>850</v>
      </c>
      <c r="E216" t="s">
        <v>340</v>
      </c>
      <c r="F216" t="s">
        <v>851</v>
      </c>
      <c r="G216">
        <v>0</v>
      </c>
      <c r="H216">
        <v>0</v>
      </c>
      <c r="I216">
        <v>2.95</v>
      </c>
      <c r="J216">
        <v>2.75</v>
      </c>
      <c r="K216">
        <v>4.2</v>
      </c>
      <c r="L216">
        <v>11.9</v>
      </c>
      <c r="M216">
        <v>36.5</v>
      </c>
      <c r="N216">
        <v>37.1</v>
      </c>
      <c r="O216" t="s">
        <v>523</v>
      </c>
    </row>
    <row r="217" spans="1:15" x14ac:dyDescent="0.25">
      <c r="A217" t="s">
        <v>520</v>
      </c>
      <c r="B217" t="s">
        <v>339</v>
      </c>
      <c r="C217" t="s">
        <v>577</v>
      </c>
      <c r="D217" t="s">
        <v>732</v>
      </c>
      <c r="E217" t="s">
        <v>340</v>
      </c>
      <c r="F217" t="s">
        <v>852</v>
      </c>
      <c r="G217">
        <v>0</v>
      </c>
      <c r="H217">
        <v>0</v>
      </c>
      <c r="I217">
        <v>3.21</v>
      </c>
      <c r="J217">
        <v>2.76</v>
      </c>
      <c r="K217">
        <v>3.09</v>
      </c>
      <c r="L217">
        <v>8.5399999999999991</v>
      </c>
      <c r="M217">
        <v>33.5</v>
      </c>
      <c r="N217">
        <v>31.7</v>
      </c>
      <c r="O217" t="s">
        <v>523</v>
      </c>
    </row>
    <row r="218" spans="1:15" x14ac:dyDescent="0.25">
      <c r="A218" t="s">
        <v>520</v>
      </c>
      <c r="B218" t="s">
        <v>339</v>
      </c>
      <c r="C218" t="s">
        <v>795</v>
      </c>
      <c r="D218" t="s">
        <v>806</v>
      </c>
      <c r="E218" t="s">
        <v>340</v>
      </c>
      <c r="F218" t="s">
        <v>853</v>
      </c>
      <c r="G218">
        <v>0</v>
      </c>
      <c r="H218">
        <v>0</v>
      </c>
      <c r="I218">
        <v>3.13</v>
      </c>
      <c r="J218">
        <v>2.77</v>
      </c>
      <c r="K218">
        <v>4.01</v>
      </c>
      <c r="L218">
        <v>11.6</v>
      </c>
      <c r="M218">
        <v>35.9</v>
      </c>
      <c r="N218">
        <v>35.1</v>
      </c>
      <c r="O218" t="s">
        <v>523</v>
      </c>
    </row>
    <row r="219" spans="1:15" x14ac:dyDescent="0.25">
      <c r="A219" t="s">
        <v>520</v>
      </c>
      <c r="B219" t="s">
        <v>339</v>
      </c>
      <c r="C219" t="s">
        <v>783</v>
      </c>
      <c r="D219" t="s">
        <v>854</v>
      </c>
      <c r="E219" t="s">
        <v>340</v>
      </c>
      <c r="F219" t="s">
        <v>855</v>
      </c>
      <c r="G219">
        <v>0</v>
      </c>
      <c r="H219">
        <v>0</v>
      </c>
      <c r="I219">
        <v>3.13</v>
      </c>
      <c r="J219">
        <v>2.78</v>
      </c>
      <c r="K219">
        <v>3.25</v>
      </c>
      <c r="L219">
        <v>9.6</v>
      </c>
      <c r="M219">
        <v>33.299999999999997</v>
      </c>
      <c r="N219">
        <v>30.5</v>
      </c>
      <c r="O219" t="s">
        <v>523</v>
      </c>
    </row>
    <row r="220" spans="1:15" x14ac:dyDescent="0.25">
      <c r="A220" t="s">
        <v>520</v>
      </c>
      <c r="B220" t="s">
        <v>339</v>
      </c>
      <c r="C220" t="s">
        <v>795</v>
      </c>
      <c r="D220" t="s">
        <v>850</v>
      </c>
      <c r="E220" t="s">
        <v>340</v>
      </c>
      <c r="F220" t="s">
        <v>856</v>
      </c>
      <c r="G220">
        <v>0</v>
      </c>
      <c r="H220">
        <v>0</v>
      </c>
      <c r="I220">
        <v>2.97</v>
      </c>
      <c r="J220">
        <v>2.78</v>
      </c>
      <c r="K220">
        <v>4.2300000000000004</v>
      </c>
      <c r="L220">
        <v>11.9</v>
      </c>
      <c r="M220">
        <v>36.799999999999997</v>
      </c>
      <c r="N220">
        <v>37.4</v>
      </c>
      <c r="O220" t="s">
        <v>523</v>
      </c>
    </row>
    <row r="221" spans="1:15" x14ac:dyDescent="0.25">
      <c r="A221" t="s">
        <v>520</v>
      </c>
      <c r="B221" t="s">
        <v>339</v>
      </c>
      <c r="C221" t="s">
        <v>795</v>
      </c>
      <c r="D221" t="s">
        <v>806</v>
      </c>
      <c r="E221" t="s">
        <v>340</v>
      </c>
      <c r="F221" t="s">
        <v>857</v>
      </c>
      <c r="G221">
        <v>0</v>
      </c>
      <c r="H221">
        <v>0</v>
      </c>
      <c r="I221">
        <v>3.05</v>
      </c>
      <c r="J221">
        <v>2.78</v>
      </c>
      <c r="K221">
        <v>3.96</v>
      </c>
      <c r="L221">
        <v>11.4</v>
      </c>
      <c r="M221">
        <v>35.4</v>
      </c>
      <c r="N221">
        <v>34.1</v>
      </c>
      <c r="O221" t="s">
        <v>523</v>
      </c>
    </row>
    <row r="222" spans="1:15" x14ac:dyDescent="0.25">
      <c r="A222" t="s">
        <v>520</v>
      </c>
      <c r="B222" t="s">
        <v>339</v>
      </c>
      <c r="C222" t="s">
        <v>810</v>
      </c>
      <c r="D222" t="s">
        <v>858</v>
      </c>
      <c r="E222" t="s">
        <v>340</v>
      </c>
      <c r="F222" t="s">
        <v>859</v>
      </c>
      <c r="G222">
        <v>0</v>
      </c>
      <c r="H222">
        <v>0</v>
      </c>
      <c r="I222">
        <v>3.25</v>
      </c>
      <c r="J222">
        <v>2.81</v>
      </c>
      <c r="K222">
        <v>3.2</v>
      </c>
      <c r="L222">
        <v>9.08</v>
      </c>
      <c r="M222">
        <v>33.1</v>
      </c>
      <c r="N222">
        <v>30.2</v>
      </c>
      <c r="O222" t="s">
        <v>523</v>
      </c>
    </row>
    <row r="223" spans="1:15" x14ac:dyDescent="0.25">
      <c r="A223" t="s">
        <v>520</v>
      </c>
      <c r="B223" t="s">
        <v>339</v>
      </c>
      <c r="C223" t="s">
        <v>810</v>
      </c>
      <c r="D223" t="s">
        <v>829</v>
      </c>
      <c r="E223" t="s">
        <v>340</v>
      </c>
      <c r="F223" t="s">
        <v>860</v>
      </c>
      <c r="G223">
        <v>0</v>
      </c>
      <c r="H223">
        <v>0</v>
      </c>
      <c r="I223">
        <v>3.19</v>
      </c>
      <c r="J223">
        <v>2.81</v>
      </c>
      <c r="K223">
        <v>3.46</v>
      </c>
      <c r="L223">
        <v>10</v>
      </c>
      <c r="M223">
        <v>33.799999999999997</v>
      </c>
      <c r="N223">
        <v>31.3</v>
      </c>
      <c r="O223" t="s">
        <v>523</v>
      </c>
    </row>
    <row r="224" spans="1:15" x14ac:dyDescent="0.25">
      <c r="A224" t="s">
        <v>520</v>
      </c>
      <c r="B224" t="s">
        <v>339</v>
      </c>
      <c r="C224" t="s">
        <v>783</v>
      </c>
      <c r="D224" t="s">
        <v>808</v>
      </c>
      <c r="E224" t="s">
        <v>340</v>
      </c>
      <c r="F224" t="s">
        <v>861</v>
      </c>
      <c r="G224">
        <v>0</v>
      </c>
      <c r="H224">
        <v>0</v>
      </c>
      <c r="I224">
        <v>3.18</v>
      </c>
      <c r="J224">
        <v>2.82</v>
      </c>
      <c r="K224">
        <v>3.4</v>
      </c>
      <c r="L224">
        <v>9.67</v>
      </c>
      <c r="M224">
        <v>33.299999999999997</v>
      </c>
      <c r="N224">
        <v>30.5</v>
      </c>
      <c r="O224" t="s">
        <v>523</v>
      </c>
    </row>
    <row r="225" spans="1:15" x14ac:dyDescent="0.25">
      <c r="A225" t="s">
        <v>520</v>
      </c>
      <c r="B225" t="s">
        <v>339</v>
      </c>
      <c r="C225" t="s">
        <v>783</v>
      </c>
      <c r="D225" t="s">
        <v>808</v>
      </c>
      <c r="E225" t="s">
        <v>340</v>
      </c>
      <c r="F225" t="s">
        <v>862</v>
      </c>
      <c r="G225">
        <v>0</v>
      </c>
      <c r="H225">
        <v>0</v>
      </c>
      <c r="I225">
        <v>3.19</v>
      </c>
      <c r="J225">
        <v>2.83</v>
      </c>
      <c r="K225">
        <v>3.4</v>
      </c>
      <c r="L225">
        <v>9.66</v>
      </c>
      <c r="M225">
        <v>33.299999999999997</v>
      </c>
      <c r="N225">
        <v>30.5</v>
      </c>
      <c r="O225" t="s">
        <v>523</v>
      </c>
    </row>
    <row r="226" spans="1:15" x14ac:dyDescent="0.25">
      <c r="A226" t="s">
        <v>520</v>
      </c>
      <c r="B226" t="s">
        <v>339</v>
      </c>
      <c r="C226" t="s">
        <v>810</v>
      </c>
      <c r="D226" t="s">
        <v>863</v>
      </c>
      <c r="E226" t="s">
        <v>340</v>
      </c>
      <c r="F226" t="s">
        <v>864</v>
      </c>
      <c r="G226">
        <v>0</v>
      </c>
      <c r="H226">
        <v>0</v>
      </c>
      <c r="I226">
        <v>3.23</v>
      </c>
      <c r="J226">
        <v>2.83</v>
      </c>
      <c r="K226">
        <v>3.38</v>
      </c>
      <c r="L226">
        <v>9.5500000000000007</v>
      </c>
      <c r="M226">
        <v>33.5</v>
      </c>
      <c r="N226">
        <v>30.9</v>
      </c>
      <c r="O226" t="s">
        <v>523</v>
      </c>
    </row>
    <row r="227" spans="1:15" x14ac:dyDescent="0.25">
      <c r="A227" t="s">
        <v>520</v>
      </c>
      <c r="B227" t="s">
        <v>339</v>
      </c>
      <c r="C227" t="s">
        <v>810</v>
      </c>
      <c r="D227" t="s">
        <v>863</v>
      </c>
      <c r="E227" t="s">
        <v>340</v>
      </c>
      <c r="F227" t="s">
        <v>865</v>
      </c>
      <c r="G227">
        <v>0</v>
      </c>
      <c r="H227">
        <v>0</v>
      </c>
      <c r="I227">
        <v>3.23</v>
      </c>
      <c r="J227">
        <v>2.83</v>
      </c>
      <c r="K227">
        <v>3.38</v>
      </c>
      <c r="L227">
        <v>9.5500000000000007</v>
      </c>
      <c r="M227">
        <v>33.5</v>
      </c>
      <c r="N227">
        <v>30.9</v>
      </c>
      <c r="O227" t="s">
        <v>523</v>
      </c>
    </row>
    <row r="228" spans="1:15" x14ac:dyDescent="0.25">
      <c r="A228" t="s">
        <v>520</v>
      </c>
      <c r="B228" t="s">
        <v>339</v>
      </c>
      <c r="C228" t="s">
        <v>783</v>
      </c>
      <c r="D228" t="s">
        <v>854</v>
      </c>
      <c r="E228" t="s">
        <v>340</v>
      </c>
      <c r="F228" t="s">
        <v>866</v>
      </c>
      <c r="G228">
        <v>0</v>
      </c>
      <c r="H228">
        <v>0</v>
      </c>
      <c r="I228">
        <v>3.16</v>
      </c>
      <c r="J228">
        <v>2.84</v>
      </c>
      <c r="K228">
        <v>3.36</v>
      </c>
      <c r="L228">
        <v>9.8000000000000007</v>
      </c>
      <c r="M228">
        <v>33.799999999999997</v>
      </c>
      <c r="N228">
        <v>31.4</v>
      </c>
      <c r="O228" t="s">
        <v>523</v>
      </c>
    </row>
    <row r="229" spans="1:15" x14ac:dyDescent="0.25">
      <c r="A229" t="s">
        <v>520</v>
      </c>
      <c r="B229" t="s">
        <v>339</v>
      </c>
      <c r="C229" t="s">
        <v>783</v>
      </c>
      <c r="D229" t="s">
        <v>867</v>
      </c>
      <c r="E229" t="s">
        <v>340</v>
      </c>
      <c r="F229" t="s">
        <v>868</v>
      </c>
      <c r="G229">
        <v>0</v>
      </c>
      <c r="H229">
        <v>0</v>
      </c>
      <c r="I229">
        <v>3.19</v>
      </c>
      <c r="J229">
        <v>2.84</v>
      </c>
      <c r="K229">
        <v>3.4</v>
      </c>
      <c r="L229">
        <v>10.5</v>
      </c>
      <c r="M229">
        <v>33.9</v>
      </c>
      <c r="N229">
        <v>30.9</v>
      </c>
      <c r="O229" t="s">
        <v>523</v>
      </c>
    </row>
    <row r="230" spans="1:15" x14ac:dyDescent="0.25">
      <c r="A230" t="s">
        <v>520</v>
      </c>
      <c r="B230" t="s">
        <v>339</v>
      </c>
      <c r="C230" t="s">
        <v>721</v>
      </c>
      <c r="D230" t="s">
        <v>778</v>
      </c>
      <c r="E230" t="s">
        <v>340</v>
      </c>
      <c r="F230" t="s">
        <v>869</v>
      </c>
      <c r="G230">
        <v>0</v>
      </c>
      <c r="H230">
        <v>0</v>
      </c>
      <c r="I230">
        <v>3.28</v>
      </c>
      <c r="J230">
        <v>2.84</v>
      </c>
      <c r="K230">
        <v>3.17</v>
      </c>
      <c r="L230">
        <v>9</v>
      </c>
      <c r="M230">
        <v>33.9</v>
      </c>
      <c r="N230">
        <v>31.9</v>
      </c>
      <c r="O230" t="s">
        <v>523</v>
      </c>
    </row>
    <row r="231" spans="1:15" x14ac:dyDescent="0.25">
      <c r="A231" t="s">
        <v>520</v>
      </c>
      <c r="B231" t="s">
        <v>339</v>
      </c>
      <c r="C231" t="s">
        <v>810</v>
      </c>
      <c r="D231" t="s">
        <v>870</v>
      </c>
      <c r="E231" t="s">
        <v>340</v>
      </c>
      <c r="F231" t="s">
        <v>871</v>
      </c>
      <c r="G231">
        <v>0</v>
      </c>
      <c r="H231">
        <v>0</v>
      </c>
      <c r="I231">
        <v>3.21</v>
      </c>
      <c r="J231">
        <v>2.84</v>
      </c>
      <c r="K231">
        <v>3.5</v>
      </c>
      <c r="L231">
        <v>10.1</v>
      </c>
      <c r="M231">
        <v>33.799999999999997</v>
      </c>
      <c r="N231">
        <v>31.2</v>
      </c>
      <c r="O231" t="s">
        <v>523</v>
      </c>
    </row>
    <row r="232" spans="1:15" x14ac:dyDescent="0.25">
      <c r="A232" t="s">
        <v>520</v>
      </c>
      <c r="B232" t="s">
        <v>339</v>
      </c>
      <c r="C232" t="s">
        <v>795</v>
      </c>
      <c r="D232" t="s">
        <v>872</v>
      </c>
      <c r="E232" t="s">
        <v>340</v>
      </c>
      <c r="F232" t="s">
        <v>873</v>
      </c>
      <c r="G232">
        <v>0</v>
      </c>
      <c r="H232">
        <v>0</v>
      </c>
      <c r="I232">
        <v>2.95</v>
      </c>
      <c r="J232">
        <v>2.84</v>
      </c>
      <c r="K232">
        <v>4.57</v>
      </c>
      <c r="L232">
        <v>12.8</v>
      </c>
      <c r="M232">
        <v>37.299999999999997</v>
      </c>
      <c r="N232">
        <v>38</v>
      </c>
      <c r="O232" t="s">
        <v>523</v>
      </c>
    </row>
    <row r="233" spans="1:15" x14ac:dyDescent="0.25">
      <c r="A233" t="s">
        <v>520</v>
      </c>
      <c r="B233" t="s">
        <v>339</v>
      </c>
      <c r="C233" t="s">
        <v>783</v>
      </c>
      <c r="D233" t="s">
        <v>874</v>
      </c>
      <c r="E233" t="s">
        <v>340</v>
      </c>
      <c r="F233" t="s">
        <v>875</v>
      </c>
      <c r="G233">
        <v>0</v>
      </c>
      <c r="H233">
        <v>0</v>
      </c>
      <c r="I233">
        <v>3.21</v>
      </c>
      <c r="J233">
        <v>2.85</v>
      </c>
      <c r="K233">
        <v>3.32</v>
      </c>
      <c r="L233">
        <v>9.73</v>
      </c>
      <c r="M233">
        <v>33.1</v>
      </c>
      <c r="N233">
        <v>29.8</v>
      </c>
      <c r="O233" t="s">
        <v>523</v>
      </c>
    </row>
    <row r="234" spans="1:15" x14ac:dyDescent="0.25">
      <c r="A234" t="s">
        <v>520</v>
      </c>
      <c r="B234" t="s">
        <v>339</v>
      </c>
      <c r="C234" t="s">
        <v>783</v>
      </c>
      <c r="D234" t="s">
        <v>874</v>
      </c>
      <c r="E234" t="s">
        <v>340</v>
      </c>
      <c r="F234" t="s">
        <v>876</v>
      </c>
      <c r="G234">
        <v>0</v>
      </c>
      <c r="H234">
        <v>0</v>
      </c>
      <c r="I234">
        <v>3.21</v>
      </c>
      <c r="J234">
        <v>2.85</v>
      </c>
      <c r="K234">
        <v>3.34</v>
      </c>
      <c r="L234">
        <v>9.89</v>
      </c>
      <c r="M234">
        <v>33.4</v>
      </c>
      <c r="N234">
        <v>30.4</v>
      </c>
      <c r="O234" t="s">
        <v>523</v>
      </c>
    </row>
    <row r="235" spans="1:15" x14ac:dyDescent="0.25">
      <c r="A235" t="s">
        <v>520</v>
      </c>
      <c r="B235" t="s">
        <v>339</v>
      </c>
      <c r="C235" t="s">
        <v>783</v>
      </c>
      <c r="D235" t="s">
        <v>867</v>
      </c>
      <c r="E235" t="s">
        <v>340</v>
      </c>
      <c r="F235" t="s">
        <v>877</v>
      </c>
      <c r="G235">
        <v>0</v>
      </c>
      <c r="H235">
        <v>0</v>
      </c>
      <c r="I235">
        <v>3.19</v>
      </c>
      <c r="J235">
        <v>2.85</v>
      </c>
      <c r="K235">
        <v>3.42</v>
      </c>
      <c r="L235">
        <v>10.5</v>
      </c>
      <c r="M235">
        <v>34</v>
      </c>
      <c r="N235">
        <v>30.9</v>
      </c>
      <c r="O235" t="s">
        <v>523</v>
      </c>
    </row>
    <row r="236" spans="1:15" x14ac:dyDescent="0.25">
      <c r="A236" t="s">
        <v>520</v>
      </c>
      <c r="B236" t="s">
        <v>339</v>
      </c>
      <c r="C236" t="s">
        <v>810</v>
      </c>
      <c r="D236" t="s">
        <v>863</v>
      </c>
      <c r="E236" t="s">
        <v>340</v>
      </c>
      <c r="F236" t="s">
        <v>878</v>
      </c>
      <c r="G236">
        <v>0</v>
      </c>
      <c r="H236">
        <v>0</v>
      </c>
      <c r="I236">
        <v>3.26</v>
      </c>
      <c r="J236">
        <v>2.86</v>
      </c>
      <c r="K236">
        <v>3.36</v>
      </c>
      <c r="L236">
        <v>9.09</v>
      </c>
      <c r="M236">
        <v>33.200000000000003</v>
      </c>
      <c r="N236">
        <v>30.7</v>
      </c>
      <c r="O236" t="s">
        <v>523</v>
      </c>
    </row>
    <row r="237" spans="1:15" x14ac:dyDescent="0.25">
      <c r="A237" t="s">
        <v>520</v>
      </c>
      <c r="B237" t="s">
        <v>339</v>
      </c>
      <c r="C237" t="s">
        <v>810</v>
      </c>
      <c r="D237" t="s">
        <v>863</v>
      </c>
      <c r="E237" t="s">
        <v>340</v>
      </c>
      <c r="F237" t="s">
        <v>879</v>
      </c>
      <c r="G237">
        <v>0</v>
      </c>
      <c r="H237">
        <v>0</v>
      </c>
      <c r="I237">
        <v>3.26</v>
      </c>
      <c r="J237">
        <v>2.86</v>
      </c>
      <c r="K237">
        <v>3.36</v>
      </c>
      <c r="L237">
        <v>9.09</v>
      </c>
      <c r="M237">
        <v>33.200000000000003</v>
      </c>
      <c r="N237">
        <v>30.7</v>
      </c>
      <c r="O237" t="s">
        <v>523</v>
      </c>
    </row>
    <row r="238" spans="1:15" x14ac:dyDescent="0.25">
      <c r="A238" t="s">
        <v>520</v>
      </c>
      <c r="B238" t="s">
        <v>339</v>
      </c>
      <c r="C238" t="s">
        <v>783</v>
      </c>
      <c r="D238" t="s">
        <v>826</v>
      </c>
      <c r="E238" t="s">
        <v>340</v>
      </c>
      <c r="F238" t="s">
        <v>880</v>
      </c>
      <c r="G238">
        <v>0</v>
      </c>
      <c r="H238">
        <v>0</v>
      </c>
      <c r="I238">
        <v>3.3</v>
      </c>
      <c r="J238">
        <v>2.88</v>
      </c>
      <c r="K238">
        <v>3.15</v>
      </c>
      <c r="L238">
        <v>8.59</v>
      </c>
      <c r="M238">
        <v>32.799999999999997</v>
      </c>
      <c r="N238">
        <v>30</v>
      </c>
      <c r="O238" t="s">
        <v>523</v>
      </c>
    </row>
    <row r="239" spans="1:15" x14ac:dyDescent="0.25">
      <c r="A239" t="s">
        <v>520</v>
      </c>
      <c r="B239" t="s">
        <v>339</v>
      </c>
      <c r="C239" t="s">
        <v>783</v>
      </c>
      <c r="D239" t="s">
        <v>826</v>
      </c>
      <c r="E239" t="s">
        <v>340</v>
      </c>
      <c r="F239" t="s">
        <v>881</v>
      </c>
      <c r="G239">
        <v>0</v>
      </c>
      <c r="H239">
        <v>0</v>
      </c>
      <c r="I239">
        <v>3.3</v>
      </c>
      <c r="J239">
        <v>2.88</v>
      </c>
      <c r="K239">
        <v>3.14</v>
      </c>
      <c r="L239">
        <v>8.59</v>
      </c>
      <c r="M239">
        <v>32.799999999999997</v>
      </c>
      <c r="N239">
        <v>29.9</v>
      </c>
      <c r="O239" t="s">
        <v>523</v>
      </c>
    </row>
    <row r="240" spans="1:15" x14ac:dyDescent="0.25">
      <c r="A240" t="s">
        <v>520</v>
      </c>
      <c r="B240" t="s">
        <v>339</v>
      </c>
      <c r="C240" t="s">
        <v>810</v>
      </c>
      <c r="D240" t="s">
        <v>882</v>
      </c>
      <c r="E240" t="s">
        <v>340</v>
      </c>
      <c r="F240" t="s">
        <v>883</v>
      </c>
      <c r="G240">
        <v>0</v>
      </c>
      <c r="H240">
        <v>0</v>
      </c>
      <c r="I240">
        <v>3.25</v>
      </c>
      <c r="J240">
        <v>2.88</v>
      </c>
      <c r="K240">
        <v>3.6</v>
      </c>
      <c r="L240">
        <v>10.6</v>
      </c>
      <c r="M240">
        <v>34.299999999999997</v>
      </c>
      <c r="N240">
        <v>31.6</v>
      </c>
      <c r="O240" t="s">
        <v>523</v>
      </c>
    </row>
    <row r="241" spans="1:15" x14ac:dyDescent="0.25">
      <c r="A241" t="s">
        <v>520</v>
      </c>
      <c r="B241" t="s">
        <v>339</v>
      </c>
      <c r="C241" t="s">
        <v>810</v>
      </c>
      <c r="D241" t="s">
        <v>882</v>
      </c>
      <c r="E241" t="s">
        <v>340</v>
      </c>
      <c r="F241" t="s">
        <v>884</v>
      </c>
      <c r="G241">
        <v>0</v>
      </c>
      <c r="H241">
        <v>0</v>
      </c>
      <c r="I241">
        <v>3.24</v>
      </c>
      <c r="J241">
        <v>2.88</v>
      </c>
      <c r="K241">
        <v>3.59</v>
      </c>
      <c r="L241">
        <v>10.6</v>
      </c>
      <c r="M241">
        <v>34.200000000000003</v>
      </c>
      <c r="N241">
        <v>31.6</v>
      </c>
      <c r="O241" t="s">
        <v>523</v>
      </c>
    </row>
    <row r="242" spans="1:15" x14ac:dyDescent="0.25">
      <c r="A242" t="s">
        <v>520</v>
      </c>
      <c r="B242" t="s">
        <v>339</v>
      </c>
      <c r="C242" t="s">
        <v>554</v>
      </c>
      <c r="D242" t="s">
        <v>885</v>
      </c>
      <c r="E242" t="s">
        <v>340</v>
      </c>
      <c r="F242" t="s">
        <v>886</v>
      </c>
      <c r="G242">
        <v>0</v>
      </c>
      <c r="H242">
        <v>0</v>
      </c>
      <c r="I242">
        <v>3.22</v>
      </c>
      <c r="J242">
        <v>2.88</v>
      </c>
      <c r="K242">
        <v>3.75</v>
      </c>
      <c r="L242">
        <v>11.6</v>
      </c>
      <c r="M242">
        <v>34.6</v>
      </c>
      <c r="N242">
        <v>31.6</v>
      </c>
      <c r="O242" t="s">
        <v>523</v>
      </c>
    </row>
    <row r="243" spans="1:15" x14ac:dyDescent="0.25">
      <c r="A243" t="s">
        <v>520</v>
      </c>
      <c r="B243" t="s">
        <v>339</v>
      </c>
      <c r="C243" t="s">
        <v>783</v>
      </c>
      <c r="D243" t="s">
        <v>887</v>
      </c>
      <c r="E243" t="s">
        <v>340</v>
      </c>
      <c r="F243" t="s">
        <v>888</v>
      </c>
      <c r="G243">
        <v>0</v>
      </c>
      <c r="H243">
        <v>0</v>
      </c>
      <c r="I243">
        <v>3.28</v>
      </c>
      <c r="J243">
        <v>2.89</v>
      </c>
      <c r="K243">
        <v>3.17</v>
      </c>
      <c r="L243">
        <v>8.85</v>
      </c>
      <c r="M243">
        <v>33.200000000000003</v>
      </c>
      <c r="N243">
        <v>30.7</v>
      </c>
      <c r="O243" t="s">
        <v>523</v>
      </c>
    </row>
    <row r="244" spans="1:15" x14ac:dyDescent="0.25">
      <c r="A244" t="s">
        <v>520</v>
      </c>
      <c r="B244" t="s">
        <v>339</v>
      </c>
      <c r="C244" t="s">
        <v>810</v>
      </c>
      <c r="D244" t="s">
        <v>889</v>
      </c>
      <c r="E244" t="s">
        <v>340</v>
      </c>
      <c r="F244" t="s">
        <v>890</v>
      </c>
      <c r="G244">
        <v>0</v>
      </c>
      <c r="H244">
        <v>0</v>
      </c>
      <c r="I244">
        <v>3.25</v>
      </c>
      <c r="J244">
        <v>2.9</v>
      </c>
      <c r="K244">
        <v>3.56</v>
      </c>
      <c r="L244">
        <v>9.99</v>
      </c>
      <c r="M244">
        <v>33.799999999999997</v>
      </c>
      <c r="N244">
        <v>31.1</v>
      </c>
      <c r="O244" t="s">
        <v>523</v>
      </c>
    </row>
    <row r="245" spans="1:15" x14ac:dyDescent="0.25">
      <c r="A245" t="s">
        <v>520</v>
      </c>
      <c r="B245" t="s">
        <v>339</v>
      </c>
      <c r="C245" t="s">
        <v>795</v>
      </c>
      <c r="D245" t="s">
        <v>872</v>
      </c>
      <c r="E245" t="s">
        <v>340</v>
      </c>
      <c r="F245" t="s">
        <v>891</v>
      </c>
      <c r="G245">
        <v>0</v>
      </c>
      <c r="H245">
        <v>0</v>
      </c>
      <c r="I245">
        <v>2.98</v>
      </c>
      <c r="J245">
        <v>2.9</v>
      </c>
      <c r="K245">
        <v>4.66</v>
      </c>
      <c r="L245">
        <v>12.9</v>
      </c>
      <c r="M245">
        <v>37.700000000000003</v>
      </c>
      <c r="N245">
        <v>38.799999999999997</v>
      </c>
      <c r="O245" t="s">
        <v>523</v>
      </c>
    </row>
    <row r="246" spans="1:15" x14ac:dyDescent="0.25">
      <c r="A246" t="s">
        <v>520</v>
      </c>
      <c r="B246" t="s">
        <v>339</v>
      </c>
      <c r="C246" t="s">
        <v>810</v>
      </c>
      <c r="D246" t="s">
        <v>889</v>
      </c>
      <c r="E246" t="s">
        <v>340</v>
      </c>
      <c r="F246" t="s">
        <v>892</v>
      </c>
      <c r="G246">
        <v>0</v>
      </c>
      <c r="H246">
        <v>0</v>
      </c>
      <c r="I246">
        <v>3.25</v>
      </c>
      <c r="J246">
        <v>2.91</v>
      </c>
      <c r="K246">
        <v>3.58</v>
      </c>
      <c r="L246">
        <v>10</v>
      </c>
      <c r="M246">
        <v>33.799999999999997</v>
      </c>
      <c r="N246">
        <v>31.3</v>
      </c>
      <c r="O246" t="s">
        <v>523</v>
      </c>
    </row>
    <row r="247" spans="1:15" x14ac:dyDescent="0.25">
      <c r="A247" t="s">
        <v>520</v>
      </c>
      <c r="B247" t="s">
        <v>339</v>
      </c>
      <c r="C247" t="s">
        <v>795</v>
      </c>
      <c r="D247" t="s">
        <v>850</v>
      </c>
      <c r="E247" t="s">
        <v>340</v>
      </c>
      <c r="F247" t="s">
        <v>893</v>
      </c>
      <c r="G247">
        <v>0</v>
      </c>
      <c r="H247">
        <v>0</v>
      </c>
      <c r="I247">
        <v>3.2</v>
      </c>
      <c r="J247">
        <v>2.91</v>
      </c>
      <c r="K247">
        <v>3.85</v>
      </c>
      <c r="L247">
        <v>10.3</v>
      </c>
      <c r="M247">
        <v>34.799999999999997</v>
      </c>
      <c r="N247">
        <v>33.799999999999997</v>
      </c>
      <c r="O247" t="s">
        <v>523</v>
      </c>
    </row>
    <row r="248" spans="1:15" x14ac:dyDescent="0.25">
      <c r="A248" t="s">
        <v>520</v>
      </c>
      <c r="B248" t="s">
        <v>339</v>
      </c>
      <c r="C248" t="s">
        <v>795</v>
      </c>
      <c r="D248" t="s">
        <v>850</v>
      </c>
      <c r="E248" t="s">
        <v>340</v>
      </c>
      <c r="F248" t="s">
        <v>894</v>
      </c>
      <c r="G248">
        <v>0</v>
      </c>
      <c r="H248">
        <v>0</v>
      </c>
      <c r="I248">
        <v>3.21</v>
      </c>
      <c r="J248">
        <v>2.91</v>
      </c>
      <c r="K248">
        <v>3.8</v>
      </c>
      <c r="L248">
        <v>10.1</v>
      </c>
      <c r="M248">
        <v>34.5</v>
      </c>
      <c r="N248">
        <v>33.1</v>
      </c>
      <c r="O248" t="s">
        <v>523</v>
      </c>
    </row>
    <row r="249" spans="1:15" x14ac:dyDescent="0.25">
      <c r="A249" t="s">
        <v>520</v>
      </c>
      <c r="B249" t="s">
        <v>339</v>
      </c>
      <c r="C249" t="s">
        <v>810</v>
      </c>
      <c r="D249" t="s">
        <v>882</v>
      </c>
      <c r="E249" t="s">
        <v>340</v>
      </c>
      <c r="F249" t="s">
        <v>895</v>
      </c>
      <c r="G249">
        <v>0</v>
      </c>
      <c r="H249">
        <v>0</v>
      </c>
      <c r="I249">
        <v>3.27</v>
      </c>
      <c r="J249">
        <v>2.92</v>
      </c>
      <c r="K249">
        <v>3.58</v>
      </c>
      <c r="L249">
        <v>10.199999999999999</v>
      </c>
      <c r="M249">
        <v>34</v>
      </c>
      <c r="N249">
        <v>31.4</v>
      </c>
      <c r="O249" t="s">
        <v>523</v>
      </c>
    </row>
    <row r="250" spans="1:15" x14ac:dyDescent="0.25">
      <c r="A250" t="s">
        <v>520</v>
      </c>
      <c r="B250" t="s">
        <v>339</v>
      </c>
      <c r="C250" t="s">
        <v>810</v>
      </c>
      <c r="D250" t="s">
        <v>882</v>
      </c>
      <c r="E250" t="s">
        <v>340</v>
      </c>
      <c r="F250" t="s">
        <v>896</v>
      </c>
      <c r="G250">
        <v>0</v>
      </c>
      <c r="H250">
        <v>0</v>
      </c>
      <c r="I250">
        <v>3.27</v>
      </c>
      <c r="J250">
        <v>2.92</v>
      </c>
      <c r="K250">
        <v>3.58</v>
      </c>
      <c r="L250">
        <v>10.199999999999999</v>
      </c>
      <c r="M250">
        <v>34</v>
      </c>
      <c r="N250">
        <v>31.4</v>
      </c>
      <c r="O250" t="s">
        <v>523</v>
      </c>
    </row>
    <row r="251" spans="1:15" x14ac:dyDescent="0.25">
      <c r="A251" t="s">
        <v>520</v>
      </c>
      <c r="B251" t="s">
        <v>339</v>
      </c>
      <c r="C251" t="s">
        <v>524</v>
      </c>
      <c r="D251" t="s">
        <v>742</v>
      </c>
      <c r="E251" t="s">
        <v>340</v>
      </c>
      <c r="F251" t="s">
        <v>897</v>
      </c>
      <c r="G251">
        <v>0</v>
      </c>
      <c r="H251">
        <v>0</v>
      </c>
      <c r="I251">
        <v>3.27</v>
      </c>
      <c r="J251">
        <v>2.93</v>
      </c>
      <c r="K251">
        <v>3.56</v>
      </c>
      <c r="L251">
        <v>9.81</v>
      </c>
      <c r="M251">
        <v>33.5</v>
      </c>
      <c r="N251">
        <v>30.7</v>
      </c>
      <c r="O251" t="s">
        <v>523</v>
      </c>
    </row>
    <row r="252" spans="1:15" x14ac:dyDescent="0.25">
      <c r="A252" t="s">
        <v>520</v>
      </c>
      <c r="B252" t="s">
        <v>339</v>
      </c>
      <c r="C252" t="s">
        <v>795</v>
      </c>
      <c r="D252" t="s">
        <v>898</v>
      </c>
      <c r="E252" t="s">
        <v>340</v>
      </c>
      <c r="F252" t="s">
        <v>899</v>
      </c>
      <c r="G252">
        <v>0</v>
      </c>
      <c r="H252">
        <v>0</v>
      </c>
      <c r="I252">
        <v>3.12</v>
      </c>
      <c r="J252">
        <v>2.93</v>
      </c>
      <c r="K252">
        <v>4.3</v>
      </c>
      <c r="L252">
        <v>12</v>
      </c>
      <c r="M252">
        <v>37.799999999999997</v>
      </c>
      <c r="N252">
        <v>39.200000000000003</v>
      </c>
      <c r="O252" t="s">
        <v>523</v>
      </c>
    </row>
    <row r="253" spans="1:15" x14ac:dyDescent="0.25">
      <c r="A253" t="s">
        <v>520</v>
      </c>
      <c r="B253" t="s">
        <v>339</v>
      </c>
      <c r="C253" t="s">
        <v>795</v>
      </c>
      <c r="D253" t="s">
        <v>898</v>
      </c>
      <c r="E253" t="s">
        <v>340</v>
      </c>
      <c r="F253" t="s">
        <v>900</v>
      </c>
      <c r="G253">
        <v>0</v>
      </c>
      <c r="H253">
        <v>0</v>
      </c>
      <c r="I253">
        <v>3.13</v>
      </c>
      <c r="J253">
        <v>2.94</v>
      </c>
      <c r="K253">
        <v>4.28</v>
      </c>
      <c r="L253">
        <v>11.9</v>
      </c>
      <c r="M253">
        <v>37.700000000000003</v>
      </c>
      <c r="N253">
        <v>38.9</v>
      </c>
      <c r="O253" t="s">
        <v>523</v>
      </c>
    </row>
    <row r="254" spans="1:15" x14ac:dyDescent="0.25">
      <c r="A254" t="s">
        <v>520</v>
      </c>
      <c r="B254" t="s">
        <v>339</v>
      </c>
      <c r="C254" t="s">
        <v>795</v>
      </c>
      <c r="D254" t="s">
        <v>901</v>
      </c>
      <c r="E254" t="s">
        <v>340</v>
      </c>
      <c r="F254" t="s">
        <v>902</v>
      </c>
      <c r="G254">
        <v>0</v>
      </c>
      <c r="H254">
        <v>0</v>
      </c>
      <c r="I254">
        <v>3.1</v>
      </c>
      <c r="J254">
        <v>2.96</v>
      </c>
      <c r="K254">
        <v>4.5</v>
      </c>
      <c r="L254">
        <v>12.1</v>
      </c>
      <c r="M254">
        <v>37.299999999999997</v>
      </c>
      <c r="N254">
        <v>38.5</v>
      </c>
      <c r="O254" t="s">
        <v>523</v>
      </c>
    </row>
    <row r="255" spans="1:15" x14ac:dyDescent="0.25">
      <c r="A255" t="s">
        <v>520</v>
      </c>
      <c r="B255" t="s">
        <v>339</v>
      </c>
      <c r="C255" t="s">
        <v>795</v>
      </c>
      <c r="D255" t="s">
        <v>901</v>
      </c>
      <c r="E255" t="s">
        <v>340</v>
      </c>
      <c r="F255" t="s">
        <v>903</v>
      </c>
      <c r="G255">
        <v>0</v>
      </c>
      <c r="H255">
        <v>0</v>
      </c>
      <c r="I255">
        <v>3.11</v>
      </c>
      <c r="J255">
        <v>2.97</v>
      </c>
      <c r="K255">
        <v>4.4800000000000004</v>
      </c>
      <c r="L255">
        <v>12</v>
      </c>
      <c r="M255">
        <v>37.1</v>
      </c>
      <c r="N255">
        <v>38.200000000000003</v>
      </c>
      <c r="O255" t="s">
        <v>523</v>
      </c>
    </row>
    <row r="256" spans="1:15" x14ac:dyDescent="0.25">
      <c r="A256" t="s">
        <v>520</v>
      </c>
      <c r="B256" t="s">
        <v>339</v>
      </c>
      <c r="C256" t="s">
        <v>783</v>
      </c>
      <c r="D256" t="s">
        <v>854</v>
      </c>
      <c r="E256" t="s">
        <v>340</v>
      </c>
      <c r="F256" t="s">
        <v>904</v>
      </c>
      <c r="G256">
        <v>0</v>
      </c>
      <c r="H256">
        <v>0</v>
      </c>
      <c r="I256">
        <v>3.3</v>
      </c>
      <c r="J256">
        <v>2.98</v>
      </c>
      <c r="K256">
        <v>3.53</v>
      </c>
      <c r="L256">
        <v>9.5299999999999994</v>
      </c>
      <c r="M256">
        <v>33.5</v>
      </c>
      <c r="N256">
        <v>31</v>
      </c>
      <c r="O256" t="s">
        <v>523</v>
      </c>
    </row>
    <row r="257" spans="1:15" x14ac:dyDescent="0.25">
      <c r="A257" t="s">
        <v>520</v>
      </c>
      <c r="B257" t="s">
        <v>339</v>
      </c>
      <c r="C257" t="s">
        <v>783</v>
      </c>
      <c r="D257" t="s">
        <v>854</v>
      </c>
      <c r="E257" t="s">
        <v>340</v>
      </c>
      <c r="F257" t="s">
        <v>905</v>
      </c>
      <c r="G257">
        <v>0</v>
      </c>
      <c r="H257">
        <v>0</v>
      </c>
      <c r="I257">
        <v>3.31</v>
      </c>
      <c r="J257">
        <v>2.99</v>
      </c>
      <c r="K257">
        <v>3.55</v>
      </c>
      <c r="L257">
        <v>9.56</v>
      </c>
      <c r="M257">
        <v>33.6</v>
      </c>
      <c r="N257">
        <v>31.1</v>
      </c>
      <c r="O257" t="s">
        <v>523</v>
      </c>
    </row>
    <row r="258" spans="1:15" x14ac:dyDescent="0.25">
      <c r="A258" t="s">
        <v>520</v>
      </c>
      <c r="B258" t="s">
        <v>339</v>
      </c>
      <c r="C258" t="s">
        <v>810</v>
      </c>
      <c r="D258" t="s">
        <v>906</v>
      </c>
      <c r="E258" t="s">
        <v>340</v>
      </c>
      <c r="F258" t="s">
        <v>907</v>
      </c>
      <c r="G258">
        <v>0</v>
      </c>
      <c r="H258">
        <v>0</v>
      </c>
      <c r="I258">
        <v>3.43</v>
      </c>
      <c r="J258">
        <v>2.99</v>
      </c>
      <c r="K258">
        <v>3.3</v>
      </c>
      <c r="L258">
        <v>9.24</v>
      </c>
      <c r="M258">
        <v>34.299999999999997</v>
      </c>
      <c r="N258">
        <v>32.299999999999997</v>
      </c>
      <c r="O258" t="s">
        <v>523</v>
      </c>
    </row>
    <row r="259" spans="1:15" x14ac:dyDescent="0.25">
      <c r="A259" t="s">
        <v>520</v>
      </c>
      <c r="B259" t="s">
        <v>339</v>
      </c>
      <c r="C259" t="s">
        <v>524</v>
      </c>
      <c r="D259" t="s">
        <v>749</v>
      </c>
      <c r="E259" t="s">
        <v>340</v>
      </c>
      <c r="F259" t="s">
        <v>908</v>
      </c>
      <c r="G259">
        <v>0</v>
      </c>
      <c r="H259">
        <v>0</v>
      </c>
      <c r="I259">
        <v>3.34</v>
      </c>
      <c r="J259">
        <v>3</v>
      </c>
      <c r="K259">
        <v>3.45</v>
      </c>
      <c r="L259">
        <v>8.51</v>
      </c>
      <c r="M259">
        <v>32.6</v>
      </c>
      <c r="N259">
        <v>30</v>
      </c>
      <c r="O259" t="s">
        <v>523</v>
      </c>
    </row>
    <row r="260" spans="1:15" x14ac:dyDescent="0.25">
      <c r="A260" t="s">
        <v>520</v>
      </c>
      <c r="B260" t="s">
        <v>339</v>
      </c>
      <c r="C260" t="s">
        <v>609</v>
      </c>
      <c r="D260" t="s">
        <v>737</v>
      </c>
      <c r="E260" t="s">
        <v>340</v>
      </c>
      <c r="F260" t="s">
        <v>909</v>
      </c>
      <c r="G260">
        <v>0</v>
      </c>
      <c r="H260">
        <v>0</v>
      </c>
      <c r="I260">
        <v>3.32</v>
      </c>
      <c r="J260">
        <v>3.01</v>
      </c>
      <c r="K260">
        <v>3.54</v>
      </c>
      <c r="L260">
        <v>8.65</v>
      </c>
      <c r="M260">
        <v>32.9</v>
      </c>
      <c r="N260">
        <v>30.4</v>
      </c>
      <c r="O260" t="s">
        <v>523</v>
      </c>
    </row>
    <row r="261" spans="1:15" x14ac:dyDescent="0.25">
      <c r="A261" t="s">
        <v>520</v>
      </c>
      <c r="B261" t="s">
        <v>339</v>
      </c>
      <c r="C261" t="s">
        <v>795</v>
      </c>
      <c r="D261" t="s">
        <v>872</v>
      </c>
      <c r="E261" t="s">
        <v>340</v>
      </c>
      <c r="F261" t="s">
        <v>910</v>
      </c>
      <c r="G261">
        <v>0</v>
      </c>
      <c r="H261">
        <v>0</v>
      </c>
      <c r="I261">
        <v>3.2</v>
      </c>
      <c r="J261">
        <v>3.01</v>
      </c>
      <c r="K261">
        <v>4.24</v>
      </c>
      <c r="L261">
        <v>11.3</v>
      </c>
      <c r="M261">
        <v>35.6</v>
      </c>
      <c r="N261">
        <v>34.9</v>
      </c>
      <c r="O261" t="s">
        <v>523</v>
      </c>
    </row>
    <row r="262" spans="1:15" x14ac:dyDescent="0.25">
      <c r="A262" t="s">
        <v>520</v>
      </c>
      <c r="B262" t="s">
        <v>339</v>
      </c>
      <c r="C262" t="s">
        <v>795</v>
      </c>
      <c r="D262" t="s">
        <v>872</v>
      </c>
      <c r="E262" t="s">
        <v>340</v>
      </c>
      <c r="F262" t="s">
        <v>911</v>
      </c>
      <c r="G262">
        <v>0</v>
      </c>
      <c r="H262">
        <v>0</v>
      </c>
      <c r="I262">
        <v>3.2</v>
      </c>
      <c r="J262">
        <v>3.01</v>
      </c>
      <c r="K262">
        <v>4.17</v>
      </c>
      <c r="L262">
        <v>11</v>
      </c>
      <c r="M262">
        <v>35.200000000000003</v>
      </c>
      <c r="N262">
        <v>34</v>
      </c>
      <c r="O262" t="s">
        <v>523</v>
      </c>
    </row>
    <row r="263" spans="1:15" x14ac:dyDescent="0.25">
      <c r="A263" t="s">
        <v>520</v>
      </c>
      <c r="B263" t="s">
        <v>339</v>
      </c>
      <c r="C263" t="s">
        <v>530</v>
      </c>
      <c r="D263" t="s">
        <v>912</v>
      </c>
      <c r="E263" t="s">
        <v>340</v>
      </c>
      <c r="F263" t="s">
        <v>913</v>
      </c>
      <c r="G263">
        <v>0</v>
      </c>
      <c r="H263">
        <v>0</v>
      </c>
      <c r="I263">
        <v>3.34</v>
      </c>
      <c r="J263">
        <v>3.02</v>
      </c>
      <c r="K263">
        <v>3.86</v>
      </c>
      <c r="L263">
        <v>11.4</v>
      </c>
      <c r="M263">
        <v>34.5</v>
      </c>
      <c r="N263">
        <v>31.5</v>
      </c>
      <c r="O263" t="s">
        <v>523</v>
      </c>
    </row>
    <row r="264" spans="1:15" x14ac:dyDescent="0.25">
      <c r="A264" t="s">
        <v>520</v>
      </c>
      <c r="B264" t="s">
        <v>339</v>
      </c>
      <c r="C264" t="s">
        <v>533</v>
      </c>
      <c r="D264" t="s">
        <v>914</v>
      </c>
      <c r="E264" t="s">
        <v>340</v>
      </c>
      <c r="F264" t="s">
        <v>915</v>
      </c>
      <c r="G264">
        <v>0</v>
      </c>
      <c r="H264">
        <v>0</v>
      </c>
      <c r="I264">
        <v>3.42</v>
      </c>
      <c r="J264">
        <v>3.02</v>
      </c>
      <c r="K264">
        <v>3.55</v>
      </c>
      <c r="L264">
        <v>9.6</v>
      </c>
      <c r="M264">
        <v>33.4</v>
      </c>
      <c r="N264">
        <v>30.8</v>
      </c>
      <c r="O264" t="s">
        <v>523</v>
      </c>
    </row>
    <row r="265" spans="1:15" x14ac:dyDescent="0.25">
      <c r="A265" t="s">
        <v>520</v>
      </c>
      <c r="B265" t="s">
        <v>339</v>
      </c>
      <c r="C265" t="s">
        <v>533</v>
      </c>
      <c r="D265" t="s">
        <v>914</v>
      </c>
      <c r="E265" t="s">
        <v>340</v>
      </c>
      <c r="F265" t="s">
        <v>916</v>
      </c>
      <c r="G265">
        <v>0</v>
      </c>
      <c r="H265">
        <v>0</v>
      </c>
      <c r="I265">
        <v>3.42</v>
      </c>
      <c r="J265">
        <v>3.02</v>
      </c>
      <c r="K265">
        <v>3.55</v>
      </c>
      <c r="L265">
        <v>9.6</v>
      </c>
      <c r="M265">
        <v>33.4</v>
      </c>
      <c r="N265">
        <v>30.8</v>
      </c>
      <c r="O265" t="s">
        <v>523</v>
      </c>
    </row>
    <row r="266" spans="1:15" x14ac:dyDescent="0.25">
      <c r="A266" t="s">
        <v>520</v>
      </c>
      <c r="B266" t="s">
        <v>339</v>
      </c>
      <c r="C266" t="s">
        <v>783</v>
      </c>
      <c r="D266" t="s">
        <v>867</v>
      </c>
      <c r="E266" t="s">
        <v>340</v>
      </c>
      <c r="F266" t="s">
        <v>917</v>
      </c>
      <c r="G266">
        <v>0</v>
      </c>
      <c r="H266">
        <v>0</v>
      </c>
      <c r="I266">
        <v>3.37</v>
      </c>
      <c r="J266">
        <v>3.04</v>
      </c>
      <c r="K266">
        <v>3.68</v>
      </c>
      <c r="L266">
        <v>10.4</v>
      </c>
      <c r="M266">
        <v>34.200000000000003</v>
      </c>
      <c r="N266">
        <v>31.4</v>
      </c>
      <c r="O266" t="s">
        <v>523</v>
      </c>
    </row>
    <row r="267" spans="1:15" x14ac:dyDescent="0.25">
      <c r="A267" t="s">
        <v>520</v>
      </c>
      <c r="B267" t="s">
        <v>339</v>
      </c>
      <c r="C267" t="s">
        <v>810</v>
      </c>
      <c r="D267" t="s">
        <v>889</v>
      </c>
      <c r="E267" t="s">
        <v>340</v>
      </c>
      <c r="F267" t="s">
        <v>918</v>
      </c>
      <c r="G267">
        <v>0</v>
      </c>
      <c r="H267">
        <v>0</v>
      </c>
      <c r="I267">
        <v>3.36</v>
      </c>
      <c r="J267">
        <v>3.04</v>
      </c>
      <c r="K267">
        <v>3.67</v>
      </c>
      <c r="L267">
        <v>9.67</v>
      </c>
      <c r="M267">
        <v>33.700000000000003</v>
      </c>
      <c r="N267">
        <v>31.2</v>
      </c>
      <c r="O267" t="s">
        <v>523</v>
      </c>
    </row>
    <row r="268" spans="1:15" x14ac:dyDescent="0.25">
      <c r="A268" t="s">
        <v>520</v>
      </c>
      <c r="B268" t="s">
        <v>339</v>
      </c>
      <c r="C268" t="s">
        <v>530</v>
      </c>
      <c r="D268" t="s">
        <v>822</v>
      </c>
      <c r="E268" t="s">
        <v>340</v>
      </c>
      <c r="F268" t="s">
        <v>919</v>
      </c>
      <c r="G268">
        <v>0</v>
      </c>
      <c r="H268">
        <v>0</v>
      </c>
      <c r="I268">
        <v>3.38</v>
      </c>
      <c r="J268">
        <v>3.04</v>
      </c>
      <c r="K268">
        <v>3.67</v>
      </c>
      <c r="L268">
        <v>10.6</v>
      </c>
      <c r="M268">
        <v>35.1</v>
      </c>
      <c r="N268">
        <v>32.9</v>
      </c>
      <c r="O268" t="s">
        <v>523</v>
      </c>
    </row>
    <row r="269" spans="1:15" x14ac:dyDescent="0.25">
      <c r="A269" t="s">
        <v>520</v>
      </c>
      <c r="B269" t="s">
        <v>339</v>
      </c>
      <c r="C269" t="s">
        <v>783</v>
      </c>
      <c r="D269" t="s">
        <v>874</v>
      </c>
      <c r="E269" t="s">
        <v>340</v>
      </c>
      <c r="F269" t="s">
        <v>920</v>
      </c>
      <c r="G269">
        <v>0</v>
      </c>
      <c r="H269">
        <v>0</v>
      </c>
      <c r="I269">
        <v>3.38</v>
      </c>
      <c r="J269">
        <v>3.05</v>
      </c>
      <c r="K269">
        <v>3.61</v>
      </c>
      <c r="L269">
        <v>9.7899999999999991</v>
      </c>
      <c r="M269">
        <v>33.6</v>
      </c>
      <c r="N269">
        <v>30.8</v>
      </c>
      <c r="O269" t="s">
        <v>523</v>
      </c>
    </row>
    <row r="270" spans="1:15" x14ac:dyDescent="0.25">
      <c r="A270" t="s">
        <v>520</v>
      </c>
      <c r="B270" t="s">
        <v>339</v>
      </c>
      <c r="C270" t="s">
        <v>783</v>
      </c>
      <c r="D270" t="s">
        <v>874</v>
      </c>
      <c r="E270" t="s">
        <v>340</v>
      </c>
      <c r="F270" t="s">
        <v>921</v>
      </c>
      <c r="G270">
        <v>0</v>
      </c>
      <c r="H270">
        <v>0</v>
      </c>
      <c r="I270">
        <v>3.39</v>
      </c>
      <c r="J270">
        <v>3.05</v>
      </c>
      <c r="K270">
        <v>3.62</v>
      </c>
      <c r="L270">
        <v>9.81</v>
      </c>
      <c r="M270">
        <v>33.700000000000003</v>
      </c>
      <c r="N270">
        <v>30.9</v>
      </c>
      <c r="O270" t="s">
        <v>523</v>
      </c>
    </row>
    <row r="271" spans="1:15" x14ac:dyDescent="0.25">
      <c r="A271" t="s">
        <v>520</v>
      </c>
      <c r="B271" t="s">
        <v>339</v>
      </c>
      <c r="C271" t="s">
        <v>783</v>
      </c>
      <c r="D271" t="s">
        <v>867</v>
      </c>
      <c r="E271" t="s">
        <v>340</v>
      </c>
      <c r="F271" t="s">
        <v>922</v>
      </c>
      <c r="G271">
        <v>0</v>
      </c>
      <c r="H271">
        <v>0</v>
      </c>
      <c r="I271">
        <v>3.37</v>
      </c>
      <c r="J271">
        <v>3.05</v>
      </c>
      <c r="K271">
        <v>3.68</v>
      </c>
      <c r="L271">
        <v>10.4</v>
      </c>
      <c r="M271">
        <v>34.200000000000003</v>
      </c>
      <c r="N271">
        <v>31.4</v>
      </c>
      <c r="O271" t="s">
        <v>523</v>
      </c>
    </row>
    <row r="272" spans="1:15" x14ac:dyDescent="0.25">
      <c r="A272" t="s">
        <v>520</v>
      </c>
      <c r="B272" t="s">
        <v>339</v>
      </c>
      <c r="C272" t="s">
        <v>810</v>
      </c>
      <c r="D272" t="s">
        <v>870</v>
      </c>
      <c r="E272" t="s">
        <v>340</v>
      </c>
      <c r="F272" t="s">
        <v>923</v>
      </c>
      <c r="G272">
        <v>0</v>
      </c>
      <c r="H272">
        <v>0</v>
      </c>
      <c r="I272">
        <v>3.39</v>
      </c>
      <c r="J272">
        <v>3.05</v>
      </c>
      <c r="K272">
        <v>3.71</v>
      </c>
      <c r="L272">
        <v>9.9700000000000006</v>
      </c>
      <c r="M272">
        <v>33.9</v>
      </c>
      <c r="N272">
        <v>31.5</v>
      </c>
      <c r="O272" t="s">
        <v>523</v>
      </c>
    </row>
    <row r="273" spans="1:15" x14ac:dyDescent="0.25">
      <c r="A273" t="s">
        <v>520</v>
      </c>
      <c r="B273" t="s">
        <v>339</v>
      </c>
      <c r="C273" t="s">
        <v>554</v>
      </c>
      <c r="D273" t="s">
        <v>885</v>
      </c>
      <c r="E273" t="s">
        <v>340</v>
      </c>
      <c r="F273" t="s">
        <v>924</v>
      </c>
      <c r="G273">
        <v>0</v>
      </c>
      <c r="H273">
        <v>0</v>
      </c>
      <c r="I273">
        <v>3.38</v>
      </c>
      <c r="J273">
        <v>3.05</v>
      </c>
      <c r="K273">
        <v>3.85</v>
      </c>
      <c r="L273">
        <v>11</v>
      </c>
      <c r="M273">
        <v>34.5</v>
      </c>
      <c r="N273">
        <v>31.7</v>
      </c>
      <c r="O273" t="s">
        <v>523</v>
      </c>
    </row>
    <row r="274" spans="1:15" x14ac:dyDescent="0.25">
      <c r="A274" t="s">
        <v>520</v>
      </c>
      <c r="B274" t="s">
        <v>339</v>
      </c>
      <c r="C274" t="s">
        <v>533</v>
      </c>
      <c r="D274" t="s">
        <v>925</v>
      </c>
      <c r="E274" t="s">
        <v>340</v>
      </c>
      <c r="F274" t="s">
        <v>926</v>
      </c>
      <c r="G274">
        <v>0</v>
      </c>
      <c r="H274">
        <v>0</v>
      </c>
      <c r="I274">
        <v>3.42</v>
      </c>
      <c r="J274">
        <v>3.07</v>
      </c>
      <c r="K274">
        <v>3.76</v>
      </c>
      <c r="L274">
        <v>10.7</v>
      </c>
      <c r="M274">
        <v>34.200000000000003</v>
      </c>
      <c r="N274">
        <v>31.4</v>
      </c>
      <c r="O274" t="s">
        <v>523</v>
      </c>
    </row>
    <row r="275" spans="1:15" x14ac:dyDescent="0.25">
      <c r="A275" t="s">
        <v>520</v>
      </c>
      <c r="B275" t="s">
        <v>339</v>
      </c>
      <c r="C275" t="s">
        <v>530</v>
      </c>
      <c r="D275" t="s">
        <v>837</v>
      </c>
      <c r="E275" t="s">
        <v>340</v>
      </c>
      <c r="F275" t="s">
        <v>927</v>
      </c>
      <c r="G275">
        <v>0</v>
      </c>
      <c r="H275">
        <v>0</v>
      </c>
      <c r="I275">
        <v>3.39</v>
      </c>
      <c r="J275">
        <v>3.08</v>
      </c>
      <c r="K275">
        <v>3.78</v>
      </c>
      <c r="L275">
        <v>10.1</v>
      </c>
      <c r="M275">
        <v>33.799999999999997</v>
      </c>
      <c r="N275">
        <v>31.2</v>
      </c>
      <c r="O275" t="s">
        <v>523</v>
      </c>
    </row>
    <row r="276" spans="1:15" x14ac:dyDescent="0.25">
      <c r="A276" t="s">
        <v>520</v>
      </c>
      <c r="B276" t="s">
        <v>339</v>
      </c>
      <c r="C276" t="s">
        <v>530</v>
      </c>
      <c r="D276" t="s">
        <v>837</v>
      </c>
      <c r="E276" t="s">
        <v>340</v>
      </c>
      <c r="F276" t="s">
        <v>928</v>
      </c>
      <c r="G276">
        <v>0</v>
      </c>
      <c r="H276">
        <v>0</v>
      </c>
      <c r="I276">
        <v>3.39</v>
      </c>
      <c r="J276">
        <v>3.08</v>
      </c>
      <c r="K276">
        <v>3.78</v>
      </c>
      <c r="L276">
        <v>10.1</v>
      </c>
      <c r="M276">
        <v>33.799999999999997</v>
      </c>
      <c r="N276">
        <v>31.2</v>
      </c>
      <c r="O276" t="s">
        <v>523</v>
      </c>
    </row>
    <row r="277" spans="1:15" x14ac:dyDescent="0.25">
      <c r="A277" t="s">
        <v>520</v>
      </c>
      <c r="B277" t="s">
        <v>339</v>
      </c>
      <c r="C277" t="s">
        <v>795</v>
      </c>
      <c r="D277" t="s">
        <v>929</v>
      </c>
      <c r="E277" t="s">
        <v>340</v>
      </c>
      <c r="F277" t="s">
        <v>930</v>
      </c>
      <c r="G277">
        <v>0</v>
      </c>
      <c r="H277">
        <v>0</v>
      </c>
      <c r="I277">
        <v>3.17</v>
      </c>
      <c r="J277">
        <v>3.08</v>
      </c>
      <c r="K277">
        <v>4.7699999999999996</v>
      </c>
      <c r="L277">
        <v>13.5</v>
      </c>
      <c r="M277">
        <v>38.6</v>
      </c>
      <c r="N277">
        <v>39.700000000000003</v>
      </c>
      <c r="O277" t="s">
        <v>523</v>
      </c>
    </row>
    <row r="278" spans="1:15" x14ac:dyDescent="0.25">
      <c r="A278" t="s">
        <v>520</v>
      </c>
      <c r="B278" t="s">
        <v>339</v>
      </c>
      <c r="C278" t="s">
        <v>530</v>
      </c>
      <c r="D278" t="s">
        <v>844</v>
      </c>
      <c r="E278" t="s">
        <v>340</v>
      </c>
      <c r="F278" t="s">
        <v>931</v>
      </c>
      <c r="G278">
        <v>0</v>
      </c>
      <c r="H278">
        <v>0</v>
      </c>
      <c r="I278">
        <v>3.49</v>
      </c>
      <c r="J278">
        <v>3.09</v>
      </c>
      <c r="K278">
        <v>3.47</v>
      </c>
      <c r="L278">
        <v>9.0399999999999991</v>
      </c>
      <c r="M278">
        <v>33.9</v>
      </c>
      <c r="N278">
        <v>31.9</v>
      </c>
      <c r="O278" t="s">
        <v>523</v>
      </c>
    </row>
    <row r="279" spans="1:15" x14ac:dyDescent="0.25">
      <c r="A279" t="s">
        <v>520</v>
      </c>
      <c r="B279" t="s">
        <v>339</v>
      </c>
      <c r="C279" t="s">
        <v>530</v>
      </c>
      <c r="D279" t="s">
        <v>844</v>
      </c>
      <c r="E279" t="s">
        <v>340</v>
      </c>
      <c r="F279" t="s">
        <v>932</v>
      </c>
      <c r="G279">
        <v>0</v>
      </c>
      <c r="H279">
        <v>0</v>
      </c>
      <c r="I279">
        <v>3.49</v>
      </c>
      <c r="J279">
        <v>3.09</v>
      </c>
      <c r="K279">
        <v>3.47</v>
      </c>
      <c r="L279">
        <v>9.0399999999999991</v>
      </c>
      <c r="M279">
        <v>33.9</v>
      </c>
      <c r="N279">
        <v>31.9</v>
      </c>
      <c r="O279" t="s">
        <v>523</v>
      </c>
    </row>
    <row r="280" spans="1:15" x14ac:dyDescent="0.25">
      <c r="A280" t="s">
        <v>520</v>
      </c>
      <c r="B280" t="s">
        <v>339</v>
      </c>
      <c r="C280" t="s">
        <v>530</v>
      </c>
      <c r="D280" t="s">
        <v>840</v>
      </c>
      <c r="E280" t="s">
        <v>340</v>
      </c>
      <c r="F280" t="s">
        <v>933</v>
      </c>
      <c r="G280">
        <v>0</v>
      </c>
      <c r="H280">
        <v>0</v>
      </c>
      <c r="I280">
        <v>3.53</v>
      </c>
      <c r="J280">
        <v>3.09</v>
      </c>
      <c r="K280">
        <v>3.31</v>
      </c>
      <c r="L280">
        <v>9.2100000000000009</v>
      </c>
      <c r="M280">
        <v>35.1</v>
      </c>
      <c r="N280">
        <v>33.6</v>
      </c>
      <c r="O280" t="s">
        <v>523</v>
      </c>
    </row>
    <row r="281" spans="1:15" x14ac:dyDescent="0.25">
      <c r="A281" t="s">
        <v>520</v>
      </c>
      <c r="B281" t="s">
        <v>339</v>
      </c>
      <c r="C281" t="s">
        <v>530</v>
      </c>
      <c r="D281" t="s">
        <v>840</v>
      </c>
      <c r="E281" t="s">
        <v>340</v>
      </c>
      <c r="F281" t="s">
        <v>934</v>
      </c>
      <c r="G281">
        <v>0</v>
      </c>
      <c r="H281">
        <v>0</v>
      </c>
      <c r="I281">
        <v>3.53</v>
      </c>
      <c r="J281">
        <v>3.09</v>
      </c>
      <c r="K281">
        <v>3.31</v>
      </c>
      <c r="L281">
        <v>9.2100000000000009</v>
      </c>
      <c r="M281">
        <v>35.1</v>
      </c>
      <c r="N281">
        <v>33.6</v>
      </c>
      <c r="O281" t="s">
        <v>523</v>
      </c>
    </row>
    <row r="282" spans="1:15" x14ac:dyDescent="0.25">
      <c r="A282" t="s">
        <v>520</v>
      </c>
      <c r="B282" t="s">
        <v>339</v>
      </c>
      <c r="C282" t="s">
        <v>795</v>
      </c>
      <c r="D282" t="s">
        <v>898</v>
      </c>
      <c r="E282" t="s">
        <v>340</v>
      </c>
      <c r="F282" t="s">
        <v>935</v>
      </c>
      <c r="G282">
        <v>0</v>
      </c>
      <c r="H282">
        <v>0</v>
      </c>
      <c r="I282">
        <v>3.37</v>
      </c>
      <c r="J282">
        <v>3.09</v>
      </c>
      <c r="K282">
        <v>3.93</v>
      </c>
      <c r="L282">
        <v>10.4</v>
      </c>
      <c r="M282">
        <v>36</v>
      </c>
      <c r="N282">
        <v>35.799999999999997</v>
      </c>
      <c r="O282" t="s">
        <v>523</v>
      </c>
    </row>
    <row r="283" spans="1:15" x14ac:dyDescent="0.25">
      <c r="A283" t="s">
        <v>520</v>
      </c>
      <c r="B283" t="s">
        <v>339</v>
      </c>
      <c r="C283" t="s">
        <v>530</v>
      </c>
      <c r="D283" t="s">
        <v>936</v>
      </c>
      <c r="E283" t="s">
        <v>340</v>
      </c>
      <c r="F283" t="s">
        <v>937</v>
      </c>
      <c r="G283">
        <v>0</v>
      </c>
      <c r="H283">
        <v>0</v>
      </c>
      <c r="I283">
        <v>3.42</v>
      </c>
      <c r="J283">
        <v>3.1</v>
      </c>
      <c r="K283">
        <v>3.75</v>
      </c>
      <c r="L283">
        <v>10.1</v>
      </c>
      <c r="M283">
        <v>33.700000000000003</v>
      </c>
      <c r="N283">
        <v>30.8</v>
      </c>
      <c r="O283" t="s">
        <v>523</v>
      </c>
    </row>
    <row r="284" spans="1:15" x14ac:dyDescent="0.25">
      <c r="A284" t="s">
        <v>520</v>
      </c>
      <c r="B284" t="s">
        <v>339</v>
      </c>
      <c r="C284" t="s">
        <v>530</v>
      </c>
      <c r="D284" t="s">
        <v>936</v>
      </c>
      <c r="E284" t="s">
        <v>340</v>
      </c>
      <c r="F284" t="s">
        <v>938</v>
      </c>
      <c r="G284">
        <v>0</v>
      </c>
      <c r="H284">
        <v>0</v>
      </c>
      <c r="I284">
        <v>3.42</v>
      </c>
      <c r="J284">
        <v>3.1</v>
      </c>
      <c r="K284">
        <v>3.75</v>
      </c>
      <c r="L284">
        <v>10.1</v>
      </c>
      <c r="M284">
        <v>33.700000000000003</v>
      </c>
      <c r="N284">
        <v>30.8</v>
      </c>
      <c r="O284" t="s">
        <v>523</v>
      </c>
    </row>
    <row r="285" spans="1:15" x14ac:dyDescent="0.25">
      <c r="A285" t="s">
        <v>520</v>
      </c>
      <c r="B285" t="s">
        <v>339</v>
      </c>
      <c r="C285" t="s">
        <v>795</v>
      </c>
      <c r="D285" t="s">
        <v>898</v>
      </c>
      <c r="E285" t="s">
        <v>340</v>
      </c>
      <c r="F285" t="s">
        <v>939</v>
      </c>
      <c r="G285">
        <v>0</v>
      </c>
      <c r="H285">
        <v>0</v>
      </c>
      <c r="I285">
        <v>3.38</v>
      </c>
      <c r="J285">
        <v>3.1</v>
      </c>
      <c r="K285">
        <v>3.9</v>
      </c>
      <c r="L285">
        <v>10.199999999999999</v>
      </c>
      <c r="M285">
        <v>35.700000000000003</v>
      </c>
      <c r="N285">
        <v>35.200000000000003</v>
      </c>
      <c r="O285" t="s">
        <v>523</v>
      </c>
    </row>
    <row r="286" spans="1:15" x14ac:dyDescent="0.25">
      <c r="A286" t="s">
        <v>520</v>
      </c>
      <c r="B286" t="s">
        <v>339</v>
      </c>
      <c r="C286" t="s">
        <v>810</v>
      </c>
      <c r="D286" t="s">
        <v>940</v>
      </c>
      <c r="E286" t="s">
        <v>340</v>
      </c>
      <c r="F286" t="s">
        <v>941</v>
      </c>
      <c r="G286">
        <v>0</v>
      </c>
      <c r="H286">
        <v>0</v>
      </c>
      <c r="I286">
        <v>3.42</v>
      </c>
      <c r="J286">
        <v>3.11</v>
      </c>
      <c r="K286">
        <v>3.81</v>
      </c>
      <c r="L286">
        <v>10.3</v>
      </c>
      <c r="M286">
        <v>34.1</v>
      </c>
      <c r="N286">
        <v>31.5</v>
      </c>
      <c r="O286" t="s">
        <v>523</v>
      </c>
    </row>
    <row r="287" spans="1:15" x14ac:dyDescent="0.25">
      <c r="A287" t="s">
        <v>520</v>
      </c>
      <c r="B287" t="s">
        <v>339</v>
      </c>
      <c r="C287" t="s">
        <v>810</v>
      </c>
      <c r="D287" t="s">
        <v>940</v>
      </c>
      <c r="E287" t="s">
        <v>340</v>
      </c>
      <c r="F287" t="s">
        <v>942</v>
      </c>
      <c r="G287">
        <v>0</v>
      </c>
      <c r="H287">
        <v>0</v>
      </c>
      <c r="I287">
        <v>3.42</v>
      </c>
      <c r="J287">
        <v>3.11</v>
      </c>
      <c r="K287">
        <v>3.8</v>
      </c>
      <c r="L287">
        <v>10.3</v>
      </c>
      <c r="M287">
        <v>34.1</v>
      </c>
      <c r="N287">
        <v>31.5</v>
      </c>
      <c r="O287" t="s">
        <v>523</v>
      </c>
    </row>
    <row r="288" spans="1:15" x14ac:dyDescent="0.25">
      <c r="A288" t="s">
        <v>520</v>
      </c>
      <c r="B288" t="s">
        <v>339</v>
      </c>
      <c r="C288" t="s">
        <v>622</v>
      </c>
      <c r="D288" t="s">
        <v>943</v>
      </c>
      <c r="E288" t="s">
        <v>340</v>
      </c>
      <c r="F288" t="s">
        <v>944</v>
      </c>
      <c r="G288">
        <v>0</v>
      </c>
      <c r="H288">
        <v>0</v>
      </c>
      <c r="I288">
        <v>3.5</v>
      </c>
      <c r="J288">
        <v>3.12</v>
      </c>
      <c r="K288">
        <v>3.82</v>
      </c>
      <c r="L288">
        <v>11</v>
      </c>
      <c r="M288">
        <v>34.6</v>
      </c>
      <c r="N288">
        <v>31.6</v>
      </c>
      <c r="O288" t="s">
        <v>523</v>
      </c>
    </row>
    <row r="289" spans="1:15" x14ac:dyDescent="0.25">
      <c r="A289" t="s">
        <v>520</v>
      </c>
      <c r="B289" t="s">
        <v>339</v>
      </c>
      <c r="C289" t="s">
        <v>795</v>
      </c>
      <c r="D289" t="s">
        <v>901</v>
      </c>
      <c r="E289" t="s">
        <v>340</v>
      </c>
      <c r="F289" t="s">
        <v>945</v>
      </c>
      <c r="G289">
        <v>0</v>
      </c>
      <c r="H289">
        <v>0</v>
      </c>
      <c r="I289">
        <v>3.35</v>
      </c>
      <c r="J289">
        <v>3.12</v>
      </c>
      <c r="K289">
        <v>4.13</v>
      </c>
      <c r="L289">
        <v>10.5</v>
      </c>
      <c r="M289">
        <v>35.5</v>
      </c>
      <c r="N289">
        <v>35</v>
      </c>
      <c r="O289" t="s">
        <v>523</v>
      </c>
    </row>
    <row r="290" spans="1:15" x14ac:dyDescent="0.25">
      <c r="A290" t="s">
        <v>520</v>
      </c>
      <c r="B290" t="s">
        <v>339</v>
      </c>
      <c r="C290" t="s">
        <v>810</v>
      </c>
      <c r="D290" t="s">
        <v>906</v>
      </c>
      <c r="E290" t="s">
        <v>340</v>
      </c>
      <c r="F290" t="s">
        <v>946</v>
      </c>
      <c r="G290">
        <v>0</v>
      </c>
      <c r="H290">
        <v>0</v>
      </c>
      <c r="I290">
        <v>3.54</v>
      </c>
      <c r="J290">
        <v>3.13</v>
      </c>
      <c r="K290">
        <v>3.41</v>
      </c>
      <c r="L290">
        <v>8.93</v>
      </c>
      <c r="M290">
        <v>34.200000000000003</v>
      </c>
      <c r="N290">
        <v>32.4</v>
      </c>
      <c r="O290" t="s">
        <v>523</v>
      </c>
    </row>
    <row r="291" spans="1:15" x14ac:dyDescent="0.25">
      <c r="A291" t="s">
        <v>520</v>
      </c>
      <c r="B291" t="s">
        <v>339</v>
      </c>
      <c r="C291" t="s">
        <v>795</v>
      </c>
      <c r="D291" t="s">
        <v>901</v>
      </c>
      <c r="E291" t="s">
        <v>340</v>
      </c>
      <c r="F291" t="s">
        <v>947</v>
      </c>
      <c r="G291">
        <v>0</v>
      </c>
      <c r="H291">
        <v>0</v>
      </c>
      <c r="I291">
        <v>3.36</v>
      </c>
      <c r="J291">
        <v>3.13</v>
      </c>
      <c r="K291">
        <v>4.0999999999999996</v>
      </c>
      <c r="L291">
        <v>10.3</v>
      </c>
      <c r="M291">
        <v>35.200000000000003</v>
      </c>
      <c r="N291">
        <v>34.4</v>
      </c>
      <c r="O291" t="s">
        <v>523</v>
      </c>
    </row>
    <row r="292" spans="1:15" x14ac:dyDescent="0.25">
      <c r="A292" t="s">
        <v>520</v>
      </c>
      <c r="B292" t="s">
        <v>339</v>
      </c>
      <c r="C292" t="s">
        <v>810</v>
      </c>
      <c r="D292" t="s">
        <v>948</v>
      </c>
      <c r="E292" t="s">
        <v>340</v>
      </c>
      <c r="F292" t="s">
        <v>949</v>
      </c>
      <c r="G292">
        <v>0</v>
      </c>
      <c r="H292">
        <v>0</v>
      </c>
      <c r="I292">
        <v>3.47</v>
      </c>
      <c r="J292">
        <v>3.14</v>
      </c>
      <c r="K292">
        <v>3.76</v>
      </c>
      <c r="L292">
        <v>10.6</v>
      </c>
      <c r="M292">
        <v>35</v>
      </c>
      <c r="N292">
        <v>32.700000000000003</v>
      </c>
      <c r="O292" t="s">
        <v>523</v>
      </c>
    </row>
    <row r="293" spans="1:15" x14ac:dyDescent="0.25">
      <c r="A293" t="s">
        <v>520</v>
      </c>
      <c r="B293" t="s">
        <v>339</v>
      </c>
      <c r="C293" t="s">
        <v>810</v>
      </c>
      <c r="D293" t="s">
        <v>940</v>
      </c>
      <c r="E293" t="s">
        <v>340</v>
      </c>
      <c r="F293" t="s">
        <v>950</v>
      </c>
      <c r="G293">
        <v>0</v>
      </c>
      <c r="H293">
        <v>0</v>
      </c>
      <c r="I293">
        <v>3.45</v>
      </c>
      <c r="J293">
        <v>3.14</v>
      </c>
      <c r="K293">
        <v>3.79</v>
      </c>
      <c r="L293">
        <v>9.81</v>
      </c>
      <c r="M293">
        <v>33.799999999999997</v>
      </c>
      <c r="N293">
        <v>31.3</v>
      </c>
      <c r="O293" t="s">
        <v>523</v>
      </c>
    </row>
    <row r="294" spans="1:15" x14ac:dyDescent="0.25">
      <c r="A294" t="s">
        <v>520</v>
      </c>
      <c r="B294" t="s">
        <v>339</v>
      </c>
      <c r="C294" t="s">
        <v>810</v>
      </c>
      <c r="D294" t="s">
        <v>940</v>
      </c>
      <c r="E294" t="s">
        <v>340</v>
      </c>
      <c r="F294" t="s">
        <v>951</v>
      </c>
      <c r="G294">
        <v>0</v>
      </c>
      <c r="H294">
        <v>0</v>
      </c>
      <c r="I294">
        <v>3.45</v>
      </c>
      <c r="J294">
        <v>3.14</v>
      </c>
      <c r="K294">
        <v>3.79</v>
      </c>
      <c r="L294">
        <v>9.81</v>
      </c>
      <c r="M294">
        <v>33.799999999999997</v>
      </c>
      <c r="N294">
        <v>31.3</v>
      </c>
      <c r="O294" t="s">
        <v>523</v>
      </c>
    </row>
    <row r="295" spans="1:15" x14ac:dyDescent="0.25">
      <c r="A295" t="s">
        <v>520</v>
      </c>
      <c r="B295" t="s">
        <v>339</v>
      </c>
      <c r="C295" t="s">
        <v>795</v>
      </c>
      <c r="D295" t="s">
        <v>929</v>
      </c>
      <c r="E295" t="s">
        <v>340</v>
      </c>
      <c r="F295" t="s">
        <v>952</v>
      </c>
      <c r="G295">
        <v>0</v>
      </c>
      <c r="H295">
        <v>0</v>
      </c>
      <c r="I295">
        <v>3.2</v>
      </c>
      <c r="J295">
        <v>3.14</v>
      </c>
      <c r="K295">
        <v>4.8600000000000003</v>
      </c>
      <c r="L295">
        <v>13.7</v>
      </c>
      <c r="M295">
        <v>39.200000000000003</v>
      </c>
      <c r="N295">
        <v>40.799999999999997</v>
      </c>
      <c r="O295" t="s">
        <v>523</v>
      </c>
    </row>
    <row r="296" spans="1:15" x14ac:dyDescent="0.25">
      <c r="A296" t="s">
        <v>520</v>
      </c>
      <c r="B296" t="s">
        <v>339</v>
      </c>
      <c r="C296" t="s">
        <v>533</v>
      </c>
      <c r="D296" t="s">
        <v>914</v>
      </c>
      <c r="E296" t="s">
        <v>340</v>
      </c>
      <c r="F296" t="s">
        <v>953</v>
      </c>
      <c r="G296">
        <v>0</v>
      </c>
      <c r="H296">
        <v>0</v>
      </c>
      <c r="I296">
        <v>3.54</v>
      </c>
      <c r="J296">
        <v>3.14</v>
      </c>
      <c r="K296">
        <v>3.77</v>
      </c>
      <c r="L296">
        <v>10.7</v>
      </c>
      <c r="M296">
        <v>34.1</v>
      </c>
      <c r="N296">
        <v>31</v>
      </c>
      <c r="O296" t="s">
        <v>523</v>
      </c>
    </row>
    <row r="297" spans="1:15" x14ac:dyDescent="0.25">
      <c r="A297" t="s">
        <v>520</v>
      </c>
      <c r="B297" t="s">
        <v>339</v>
      </c>
      <c r="C297" t="s">
        <v>795</v>
      </c>
      <c r="D297" t="s">
        <v>954</v>
      </c>
      <c r="E297" t="s">
        <v>340</v>
      </c>
      <c r="F297" t="s">
        <v>955</v>
      </c>
      <c r="G297">
        <v>0</v>
      </c>
      <c r="H297">
        <v>0</v>
      </c>
      <c r="I297">
        <v>3.33</v>
      </c>
      <c r="J297">
        <v>3.15</v>
      </c>
      <c r="K297">
        <v>4.45</v>
      </c>
      <c r="L297">
        <v>12.2</v>
      </c>
      <c r="M297">
        <v>38.799999999999997</v>
      </c>
      <c r="N297">
        <v>40.9</v>
      </c>
      <c r="O297" t="s">
        <v>523</v>
      </c>
    </row>
    <row r="298" spans="1:15" x14ac:dyDescent="0.25">
      <c r="A298" t="s">
        <v>520</v>
      </c>
      <c r="B298" t="s">
        <v>339</v>
      </c>
      <c r="C298" t="s">
        <v>533</v>
      </c>
      <c r="D298" t="s">
        <v>914</v>
      </c>
      <c r="E298" t="s">
        <v>340</v>
      </c>
      <c r="F298" t="s">
        <v>956</v>
      </c>
      <c r="G298">
        <v>0</v>
      </c>
      <c r="H298">
        <v>0</v>
      </c>
      <c r="I298">
        <v>3.55</v>
      </c>
      <c r="J298">
        <v>3.15</v>
      </c>
      <c r="K298">
        <v>3.79</v>
      </c>
      <c r="L298">
        <v>10.8</v>
      </c>
      <c r="M298">
        <v>34.1</v>
      </c>
      <c r="N298">
        <v>31</v>
      </c>
      <c r="O298" t="s">
        <v>523</v>
      </c>
    </row>
    <row r="299" spans="1:15" x14ac:dyDescent="0.25">
      <c r="A299" t="s">
        <v>520</v>
      </c>
      <c r="B299" t="s">
        <v>339</v>
      </c>
      <c r="C299" t="s">
        <v>795</v>
      </c>
      <c r="D299" t="s">
        <v>957</v>
      </c>
      <c r="E299" t="s">
        <v>340</v>
      </c>
      <c r="F299" t="s">
        <v>958</v>
      </c>
      <c r="G299">
        <v>0</v>
      </c>
      <c r="H299">
        <v>0</v>
      </c>
      <c r="I299">
        <v>3.3</v>
      </c>
      <c r="J299">
        <v>3.16</v>
      </c>
      <c r="K299">
        <v>4.58</v>
      </c>
      <c r="L299">
        <v>11.9</v>
      </c>
      <c r="M299">
        <v>37.5</v>
      </c>
      <c r="N299">
        <v>38.799999999999997</v>
      </c>
      <c r="O299" t="s">
        <v>523</v>
      </c>
    </row>
    <row r="300" spans="1:15" x14ac:dyDescent="0.25">
      <c r="A300" t="s">
        <v>520</v>
      </c>
      <c r="B300" t="s">
        <v>339</v>
      </c>
      <c r="C300" t="s">
        <v>795</v>
      </c>
      <c r="D300" t="s">
        <v>957</v>
      </c>
      <c r="E300" t="s">
        <v>340</v>
      </c>
      <c r="F300" t="s">
        <v>959</v>
      </c>
      <c r="G300">
        <v>0</v>
      </c>
      <c r="H300">
        <v>0</v>
      </c>
      <c r="I300">
        <v>3.29</v>
      </c>
      <c r="J300">
        <v>3.16</v>
      </c>
      <c r="K300">
        <v>4.6100000000000003</v>
      </c>
      <c r="L300">
        <v>12</v>
      </c>
      <c r="M300">
        <v>37.700000000000003</v>
      </c>
      <c r="N300">
        <v>39.1</v>
      </c>
      <c r="O300" t="s">
        <v>523</v>
      </c>
    </row>
    <row r="301" spans="1:15" x14ac:dyDescent="0.25">
      <c r="A301" t="s">
        <v>520</v>
      </c>
      <c r="B301" t="s">
        <v>339</v>
      </c>
      <c r="C301" t="s">
        <v>795</v>
      </c>
      <c r="D301" t="s">
        <v>954</v>
      </c>
      <c r="E301" t="s">
        <v>340</v>
      </c>
      <c r="F301" t="s">
        <v>960</v>
      </c>
      <c r="G301">
        <v>0</v>
      </c>
      <c r="H301">
        <v>0</v>
      </c>
      <c r="I301">
        <v>3.33</v>
      </c>
      <c r="J301">
        <v>3.16</v>
      </c>
      <c r="K301">
        <v>4.42</v>
      </c>
      <c r="L301">
        <v>12.1</v>
      </c>
      <c r="M301">
        <v>38.700000000000003</v>
      </c>
      <c r="N301">
        <v>40.6</v>
      </c>
      <c r="O301" t="s">
        <v>523</v>
      </c>
    </row>
    <row r="302" spans="1:15" x14ac:dyDescent="0.25">
      <c r="A302" t="s">
        <v>520</v>
      </c>
      <c r="B302" t="s">
        <v>339</v>
      </c>
      <c r="C302" t="s">
        <v>533</v>
      </c>
      <c r="D302" t="s">
        <v>961</v>
      </c>
      <c r="E302" t="s">
        <v>340</v>
      </c>
      <c r="F302" t="s">
        <v>962</v>
      </c>
      <c r="G302">
        <v>0</v>
      </c>
      <c r="H302">
        <v>0</v>
      </c>
      <c r="I302">
        <v>3.51</v>
      </c>
      <c r="J302">
        <v>3.16</v>
      </c>
      <c r="K302">
        <v>3.87</v>
      </c>
      <c r="L302">
        <v>10.5</v>
      </c>
      <c r="M302">
        <v>33.9</v>
      </c>
      <c r="N302">
        <v>31.1</v>
      </c>
      <c r="O302" t="s">
        <v>523</v>
      </c>
    </row>
    <row r="303" spans="1:15" x14ac:dyDescent="0.25">
      <c r="A303" t="s">
        <v>520</v>
      </c>
      <c r="B303" t="s">
        <v>339</v>
      </c>
      <c r="C303" t="s">
        <v>533</v>
      </c>
      <c r="D303" t="s">
        <v>963</v>
      </c>
      <c r="E303" t="s">
        <v>340</v>
      </c>
      <c r="F303" t="s">
        <v>964</v>
      </c>
      <c r="G303">
        <v>0</v>
      </c>
      <c r="H303">
        <v>0</v>
      </c>
      <c r="I303">
        <v>3.62</v>
      </c>
      <c r="J303">
        <v>3.2</v>
      </c>
      <c r="K303">
        <v>3.6</v>
      </c>
      <c r="L303">
        <v>9.4</v>
      </c>
      <c r="M303">
        <v>33.4</v>
      </c>
      <c r="N303">
        <v>30.4</v>
      </c>
      <c r="O303" t="s">
        <v>523</v>
      </c>
    </row>
    <row r="304" spans="1:15" x14ac:dyDescent="0.25">
      <c r="A304" t="s">
        <v>520</v>
      </c>
      <c r="B304" t="s">
        <v>339</v>
      </c>
      <c r="C304" t="s">
        <v>533</v>
      </c>
      <c r="D304" t="s">
        <v>925</v>
      </c>
      <c r="E304" t="s">
        <v>340</v>
      </c>
      <c r="F304" t="s">
        <v>965</v>
      </c>
      <c r="G304">
        <v>0</v>
      </c>
      <c r="H304">
        <v>0</v>
      </c>
      <c r="I304">
        <v>3.54</v>
      </c>
      <c r="J304">
        <v>3.2</v>
      </c>
      <c r="K304">
        <v>3.98</v>
      </c>
      <c r="L304">
        <v>11.8</v>
      </c>
      <c r="M304">
        <v>34.799999999999997</v>
      </c>
      <c r="N304">
        <v>31.7</v>
      </c>
      <c r="O304" t="s">
        <v>523</v>
      </c>
    </row>
    <row r="305" spans="1:15" x14ac:dyDescent="0.25">
      <c r="A305" t="s">
        <v>520</v>
      </c>
      <c r="B305" t="s">
        <v>339</v>
      </c>
      <c r="C305" t="s">
        <v>810</v>
      </c>
      <c r="D305" t="s">
        <v>966</v>
      </c>
      <c r="E305" t="s">
        <v>340</v>
      </c>
      <c r="F305" t="s">
        <v>967</v>
      </c>
      <c r="G305">
        <v>0</v>
      </c>
      <c r="H305">
        <v>0</v>
      </c>
      <c r="I305">
        <v>3.63</v>
      </c>
      <c r="J305">
        <v>3.21</v>
      </c>
      <c r="K305">
        <v>3.45</v>
      </c>
      <c r="L305">
        <v>9.3800000000000008</v>
      </c>
      <c r="M305">
        <v>35.299999999999997</v>
      </c>
      <c r="N305">
        <v>33.9</v>
      </c>
      <c r="O305" t="s">
        <v>523</v>
      </c>
    </row>
    <row r="306" spans="1:15" x14ac:dyDescent="0.25">
      <c r="A306" t="s">
        <v>520</v>
      </c>
      <c r="B306" t="s">
        <v>339</v>
      </c>
      <c r="C306" t="s">
        <v>810</v>
      </c>
      <c r="D306" t="s">
        <v>966</v>
      </c>
      <c r="E306" t="s">
        <v>340</v>
      </c>
      <c r="F306" t="s">
        <v>968</v>
      </c>
      <c r="G306">
        <v>0</v>
      </c>
      <c r="H306">
        <v>0</v>
      </c>
      <c r="I306">
        <v>3.63</v>
      </c>
      <c r="J306">
        <v>3.21</v>
      </c>
      <c r="K306">
        <v>3.45</v>
      </c>
      <c r="L306">
        <v>9.3800000000000008</v>
      </c>
      <c r="M306">
        <v>35.299999999999997</v>
      </c>
      <c r="N306">
        <v>33.9</v>
      </c>
      <c r="O306" t="s">
        <v>523</v>
      </c>
    </row>
    <row r="307" spans="1:15" x14ac:dyDescent="0.25">
      <c r="A307" t="s">
        <v>520</v>
      </c>
      <c r="B307" t="s">
        <v>339</v>
      </c>
      <c r="C307" t="s">
        <v>810</v>
      </c>
      <c r="D307" t="s">
        <v>969</v>
      </c>
      <c r="E307" t="s">
        <v>340</v>
      </c>
      <c r="F307" t="s">
        <v>970</v>
      </c>
      <c r="G307">
        <v>0</v>
      </c>
      <c r="H307">
        <v>0</v>
      </c>
      <c r="I307">
        <v>3.5</v>
      </c>
      <c r="J307">
        <v>3.21</v>
      </c>
      <c r="K307">
        <v>3.93</v>
      </c>
      <c r="L307">
        <v>10.3</v>
      </c>
      <c r="M307">
        <v>34.1</v>
      </c>
      <c r="N307">
        <v>31.4</v>
      </c>
      <c r="O307" t="s">
        <v>523</v>
      </c>
    </row>
    <row r="308" spans="1:15" x14ac:dyDescent="0.25">
      <c r="A308" t="s">
        <v>520</v>
      </c>
      <c r="B308" t="s">
        <v>339</v>
      </c>
      <c r="C308" t="s">
        <v>810</v>
      </c>
      <c r="D308" t="s">
        <v>969</v>
      </c>
      <c r="E308" t="s">
        <v>340</v>
      </c>
      <c r="F308" t="s">
        <v>971</v>
      </c>
      <c r="G308">
        <v>0</v>
      </c>
      <c r="H308">
        <v>0</v>
      </c>
      <c r="I308">
        <v>3.5</v>
      </c>
      <c r="J308">
        <v>3.21</v>
      </c>
      <c r="K308">
        <v>3.93</v>
      </c>
      <c r="L308">
        <v>10.3</v>
      </c>
      <c r="M308">
        <v>34.1</v>
      </c>
      <c r="N308">
        <v>31.4</v>
      </c>
      <c r="O308" t="s">
        <v>523</v>
      </c>
    </row>
    <row r="309" spans="1:15" x14ac:dyDescent="0.25">
      <c r="A309" t="s">
        <v>520</v>
      </c>
      <c r="B309" t="s">
        <v>339</v>
      </c>
      <c r="C309" t="s">
        <v>810</v>
      </c>
      <c r="D309" t="s">
        <v>972</v>
      </c>
      <c r="E309" t="s">
        <v>340</v>
      </c>
      <c r="F309" t="s">
        <v>973</v>
      </c>
      <c r="G309">
        <v>0</v>
      </c>
      <c r="H309">
        <v>0</v>
      </c>
      <c r="I309">
        <v>3.59</v>
      </c>
      <c r="J309">
        <v>3.22</v>
      </c>
      <c r="K309">
        <v>3.61</v>
      </c>
      <c r="L309">
        <v>9.2100000000000009</v>
      </c>
      <c r="M309">
        <v>34.200000000000003</v>
      </c>
      <c r="N309">
        <v>32.200000000000003</v>
      </c>
      <c r="O309" t="s">
        <v>523</v>
      </c>
    </row>
    <row r="310" spans="1:15" x14ac:dyDescent="0.25">
      <c r="A310" t="s">
        <v>520</v>
      </c>
      <c r="B310" t="s">
        <v>339</v>
      </c>
      <c r="C310" t="s">
        <v>810</v>
      </c>
      <c r="D310" t="s">
        <v>974</v>
      </c>
      <c r="E310" t="s">
        <v>340</v>
      </c>
      <c r="F310" t="s">
        <v>975</v>
      </c>
      <c r="G310">
        <v>0</v>
      </c>
      <c r="H310">
        <v>0</v>
      </c>
      <c r="I310">
        <v>3.58</v>
      </c>
      <c r="J310">
        <v>3.23</v>
      </c>
      <c r="K310">
        <v>3.74</v>
      </c>
      <c r="L310">
        <v>9.57</v>
      </c>
      <c r="M310">
        <v>34.1</v>
      </c>
      <c r="N310">
        <v>32</v>
      </c>
      <c r="O310" t="s">
        <v>523</v>
      </c>
    </row>
    <row r="311" spans="1:15" x14ac:dyDescent="0.25">
      <c r="A311" t="s">
        <v>520</v>
      </c>
      <c r="B311" t="s">
        <v>339</v>
      </c>
      <c r="C311" t="s">
        <v>795</v>
      </c>
      <c r="D311" t="s">
        <v>929</v>
      </c>
      <c r="E311" t="s">
        <v>340</v>
      </c>
      <c r="F311" t="s">
        <v>976</v>
      </c>
      <c r="G311">
        <v>0</v>
      </c>
      <c r="H311">
        <v>0</v>
      </c>
      <c r="I311">
        <v>3.43</v>
      </c>
      <c r="J311">
        <v>3.24</v>
      </c>
      <c r="K311">
        <v>4.37</v>
      </c>
      <c r="L311">
        <v>11.7</v>
      </c>
      <c r="M311">
        <v>36.5</v>
      </c>
      <c r="N311">
        <v>35.6</v>
      </c>
      <c r="O311" t="s">
        <v>523</v>
      </c>
    </row>
    <row r="312" spans="1:15" x14ac:dyDescent="0.25">
      <c r="A312" t="s">
        <v>520</v>
      </c>
      <c r="B312" t="s">
        <v>339</v>
      </c>
      <c r="C312" t="s">
        <v>795</v>
      </c>
      <c r="D312" t="s">
        <v>929</v>
      </c>
      <c r="E312" t="s">
        <v>340</v>
      </c>
      <c r="F312" t="s">
        <v>977</v>
      </c>
      <c r="G312">
        <v>0</v>
      </c>
      <c r="H312">
        <v>0</v>
      </c>
      <c r="I312">
        <v>3.43</v>
      </c>
      <c r="J312">
        <v>3.25</v>
      </c>
      <c r="K312">
        <v>4.43</v>
      </c>
      <c r="L312">
        <v>11.9</v>
      </c>
      <c r="M312">
        <v>36.9</v>
      </c>
      <c r="N312">
        <v>36.5</v>
      </c>
      <c r="O312" t="s">
        <v>523</v>
      </c>
    </row>
    <row r="313" spans="1:15" x14ac:dyDescent="0.25">
      <c r="A313" t="s">
        <v>520</v>
      </c>
      <c r="B313" t="s">
        <v>339</v>
      </c>
      <c r="C313" t="s">
        <v>810</v>
      </c>
      <c r="D313" t="s">
        <v>974</v>
      </c>
      <c r="E313" t="s">
        <v>340</v>
      </c>
      <c r="F313" t="s">
        <v>978</v>
      </c>
      <c r="G313">
        <v>0</v>
      </c>
      <c r="H313">
        <v>0</v>
      </c>
      <c r="I313">
        <v>3.61</v>
      </c>
      <c r="J313">
        <v>3.27</v>
      </c>
      <c r="K313">
        <v>3.73</v>
      </c>
      <c r="L313">
        <v>9.11</v>
      </c>
      <c r="M313">
        <v>33.9</v>
      </c>
      <c r="N313">
        <v>31.8</v>
      </c>
      <c r="O313" t="s">
        <v>523</v>
      </c>
    </row>
    <row r="314" spans="1:15" x14ac:dyDescent="0.25">
      <c r="A314" t="s">
        <v>520</v>
      </c>
      <c r="B314" t="s">
        <v>339</v>
      </c>
      <c r="C314" t="s">
        <v>622</v>
      </c>
      <c r="D314" t="s">
        <v>979</v>
      </c>
      <c r="E314" t="s">
        <v>340</v>
      </c>
      <c r="F314" t="s">
        <v>980</v>
      </c>
      <c r="G314">
        <v>0</v>
      </c>
      <c r="H314">
        <v>0</v>
      </c>
      <c r="I314">
        <v>3.56</v>
      </c>
      <c r="J314">
        <v>3.27</v>
      </c>
      <c r="K314">
        <v>3.92</v>
      </c>
      <c r="L314">
        <v>10</v>
      </c>
      <c r="M314">
        <v>34</v>
      </c>
      <c r="N314">
        <v>31.4</v>
      </c>
      <c r="O314" t="s">
        <v>523</v>
      </c>
    </row>
    <row r="315" spans="1:15" x14ac:dyDescent="0.25">
      <c r="A315" t="s">
        <v>520</v>
      </c>
      <c r="B315" t="s">
        <v>339</v>
      </c>
      <c r="C315" t="s">
        <v>810</v>
      </c>
      <c r="D315" t="s">
        <v>948</v>
      </c>
      <c r="E315" t="s">
        <v>340</v>
      </c>
      <c r="F315" t="s">
        <v>981</v>
      </c>
      <c r="G315">
        <v>0</v>
      </c>
      <c r="H315">
        <v>0</v>
      </c>
      <c r="I315">
        <v>3.59</v>
      </c>
      <c r="J315">
        <v>3.28</v>
      </c>
      <c r="K315">
        <v>3.87</v>
      </c>
      <c r="L315">
        <v>10.3</v>
      </c>
      <c r="M315">
        <v>34.9</v>
      </c>
      <c r="N315">
        <v>32.700000000000003</v>
      </c>
      <c r="O315" t="s">
        <v>523</v>
      </c>
    </row>
    <row r="316" spans="1:15" x14ac:dyDescent="0.25">
      <c r="A316" t="s">
        <v>520</v>
      </c>
      <c r="B316" t="s">
        <v>339</v>
      </c>
      <c r="C316" t="s">
        <v>533</v>
      </c>
      <c r="D316" t="s">
        <v>961</v>
      </c>
      <c r="E316" t="s">
        <v>340</v>
      </c>
      <c r="F316" t="s">
        <v>982</v>
      </c>
      <c r="G316">
        <v>0</v>
      </c>
      <c r="H316">
        <v>0</v>
      </c>
      <c r="I316">
        <v>3.63</v>
      </c>
      <c r="J316">
        <v>3.29</v>
      </c>
      <c r="K316">
        <v>4.09</v>
      </c>
      <c r="L316">
        <v>11.6</v>
      </c>
      <c r="M316">
        <v>34.6</v>
      </c>
      <c r="N316">
        <v>31.3</v>
      </c>
      <c r="O316" t="s">
        <v>523</v>
      </c>
    </row>
    <row r="317" spans="1:15" x14ac:dyDescent="0.25">
      <c r="A317" t="s">
        <v>520</v>
      </c>
      <c r="B317" t="s">
        <v>339</v>
      </c>
      <c r="C317" t="s">
        <v>795</v>
      </c>
      <c r="D317" t="s">
        <v>957</v>
      </c>
      <c r="E317" t="s">
        <v>340</v>
      </c>
      <c r="F317" t="s">
        <v>983</v>
      </c>
      <c r="G317">
        <v>0</v>
      </c>
      <c r="H317">
        <v>0</v>
      </c>
      <c r="I317">
        <v>3.54</v>
      </c>
      <c r="J317">
        <v>3.31</v>
      </c>
      <c r="K317">
        <v>4.24</v>
      </c>
      <c r="L317">
        <v>10.4</v>
      </c>
      <c r="M317">
        <v>35.9</v>
      </c>
      <c r="N317">
        <v>35.700000000000003</v>
      </c>
      <c r="O317" t="s">
        <v>523</v>
      </c>
    </row>
    <row r="318" spans="1:15" x14ac:dyDescent="0.25">
      <c r="A318" t="s">
        <v>520</v>
      </c>
      <c r="B318" t="s">
        <v>339</v>
      </c>
      <c r="C318" t="s">
        <v>795</v>
      </c>
      <c r="D318" t="s">
        <v>954</v>
      </c>
      <c r="E318" t="s">
        <v>340</v>
      </c>
      <c r="F318" t="s">
        <v>984</v>
      </c>
      <c r="G318">
        <v>0</v>
      </c>
      <c r="H318">
        <v>0</v>
      </c>
      <c r="I318">
        <v>3.58</v>
      </c>
      <c r="J318">
        <v>3.31</v>
      </c>
      <c r="K318">
        <v>4.08</v>
      </c>
      <c r="L318">
        <v>10.6</v>
      </c>
      <c r="M318">
        <v>37</v>
      </c>
      <c r="N318">
        <v>37.4</v>
      </c>
      <c r="O318" t="s">
        <v>523</v>
      </c>
    </row>
    <row r="319" spans="1:15" x14ac:dyDescent="0.25">
      <c r="A319" t="s">
        <v>520</v>
      </c>
      <c r="B319" t="s">
        <v>339</v>
      </c>
      <c r="C319" t="s">
        <v>795</v>
      </c>
      <c r="D319" t="s">
        <v>957</v>
      </c>
      <c r="E319" t="s">
        <v>340</v>
      </c>
      <c r="F319" t="s">
        <v>985</v>
      </c>
      <c r="G319">
        <v>0</v>
      </c>
      <c r="H319">
        <v>0</v>
      </c>
      <c r="I319">
        <v>3.55</v>
      </c>
      <c r="J319">
        <v>3.32</v>
      </c>
      <c r="K319">
        <v>4.21</v>
      </c>
      <c r="L319">
        <v>10.199999999999999</v>
      </c>
      <c r="M319">
        <v>35.6</v>
      </c>
      <c r="N319">
        <v>35.1</v>
      </c>
      <c r="O319" t="s">
        <v>523</v>
      </c>
    </row>
    <row r="320" spans="1:15" x14ac:dyDescent="0.25">
      <c r="A320" t="s">
        <v>520</v>
      </c>
      <c r="B320" t="s">
        <v>339</v>
      </c>
      <c r="C320" t="s">
        <v>795</v>
      </c>
      <c r="D320" t="s">
        <v>954</v>
      </c>
      <c r="E320" t="s">
        <v>340</v>
      </c>
      <c r="F320" t="s">
        <v>986</v>
      </c>
      <c r="G320">
        <v>0</v>
      </c>
      <c r="H320">
        <v>0</v>
      </c>
      <c r="I320">
        <v>3.59</v>
      </c>
      <c r="J320">
        <v>3.32</v>
      </c>
      <c r="K320">
        <v>4.05</v>
      </c>
      <c r="L320">
        <v>10.4</v>
      </c>
      <c r="M320">
        <v>36.799999999999997</v>
      </c>
      <c r="N320">
        <v>36.799999999999997</v>
      </c>
      <c r="O320" t="s">
        <v>523</v>
      </c>
    </row>
    <row r="321" spans="1:15" x14ac:dyDescent="0.25">
      <c r="A321" t="s">
        <v>520</v>
      </c>
      <c r="B321" t="s">
        <v>339</v>
      </c>
      <c r="C321" t="s">
        <v>533</v>
      </c>
      <c r="D321" t="s">
        <v>963</v>
      </c>
      <c r="E321" t="s">
        <v>340</v>
      </c>
      <c r="F321" t="s">
        <v>987</v>
      </c>
      <c r="G321">
        <v>0</v>
      </c>
      <c r="H321">
        <v>0</v>
      </c>
      <c r="I321">
        <v>3.74</v>
      </c>
      <c r="J321">
        <v>3.33</v>
      </c>
      <c r="K321">
        <v>3.82</v>
      </c>
      <c r="L321">
        <v>10.5</v>
      </c>
      <c r="M321">
        <v>34</v>
      </c>
      <c r="N321">
        <v>30.6</v>
      </c>
      <c r="O321" t="s">
        <v>523</v>
      </c>
    </row>
    <row r="322" spans="1:15" x14ac:dyDescent="0.25">
      <c r="A322" t="s">
        <v>520</v>
      </c>
      <c r="B322" t="s">
        <v>339</v>
      </c>
      <c r="C322" t="s">
        <v>810</v>
      </c>
      <c r="D322" t="s">
        <v>969</v>
      </c>
      <c r="E322" t="s">
        <v>340</v>
      </c>
      <c r="F322" t="s">
        <v>988</v>
      </c>
      <c r="G322">
        <v>0</v>
      </c>
      <c r="H322">
        <v>0</v>
      </c>
      <c r="I322">
        <v>3.61</v>
      </c>
      <c r="J322">
        <v>3.34</v>
      </c>
      <c r="K322">
        <v>4.04</v>
      </c>
      <c r="L322">
        <v>9.9700000000000006</v>
      </c>
      <c r="M322">
        <v>34</v>
      </c>
      <c r="N322">
        <v>31.5</v>
      </c>
      <c r="O322" t="s">
        <v>523</v>
      </c>
    </row>
    <row r="323" spans="1:15" x14ac:dyDescent="0.25">
      <c r="A323" t="s">
        <v>520</v>
      </c>
      <c r="B323" t="s">
        <v>339</v>
      </c>
      <c r="C323" t="s">
        <v>810</v>
      </c>
      <c r="D323" t="s">
        <v>966</v>
      </c>
      <c r="E323" t="s">
        <v>340</v>
      </c>
      <c r="F323" t="s">
        <v>989</v>
      </c>
      <c r="G323">
        <v>0</v>
      </c>
      <c r="H323">
        <v>0</v>
      </c>
      <c r="I323">
        <v>3.75</v>
      </c>
      <c r="J323">
        <v>3.35</v>
      </c>
      <c r="K323">
        <v>3.56</v>
      </c>
      <c r="L323">
        <v>9.07</v>
      </c>
      <c r="M323">
        <v>35.200000000000003</v>
      </c>
      <c r="N323">
        <v>34</v>
      </c>
      <c r="O323" t="s">
        <v>523</v>
      </c>
    </row>
    <row r="324" spans="1:15" x14ac:dyDescent="0.25">
      <c r="A324" t="s">
        <v>520</v>
      </c>
      <c r="B324" t="s">
        <v>339</v>
      </c>
      <c r="C324" t="s">
        <v>622</v>
      </c>
      <c r="D324" t="s">
        <v>979</v>
      </c>
      <c r="E324" t="s">
        <v>340</v>
      </c>
      <c r="F324" t="s">
        <v>990</v>
      </c>
      <c r="G324">
        <v>0</v>
      </c>
      <c r="H324">
        <v>0</v>
      </c>
      <c r="I324">
        <v>3.62</v>
      </c>
      <c r="J324">
        <v>3.35</v>
      </c>
      <c r="K324">
        <v>4.03</v>
      </c>
      <c r="L324">
        <v>10.6</v>
      </c>
      <c r="M324">
        <v>34.299999999999997</v>
      </c>
      <c r="N324">
        <v>31.4</v>
      </c>
      <c r="O324" t="s">
        <v>523</v>
      </c>
    </row>
    <row r="325" spans="1:15" x14ac:dyDescent="0.25">
      <c r="A325" t="s">
        <v>520</v>
      </c>
      <c r="B325" t="s">
        <v>339</v>
      </c>
      <c r="C325" t="s">
        <v>533</v>
      </c>
      <c r="D325" t="s">
        <v>963</v>
      </c>
      <c r="E325" t="s">
        <v>340</v>
      </c>
      <c r="F325" t="s">
        <v>991</v>
      </c>
      <c r="G325">
        <v>0</v>
      </c>
      <c r="H325">
        <v>0</v>
      </c>
      <c r="I325">
        <v>3.75</v>
      </c>
      <c r="J325">
        <v>3.36</v>
      </c>
      <c r="K325">
        <v>3.89</v>
      </c>
      <c r="L325">
        <v>10.7</v>
      </c>
      <c r="M325">
        <v>34.5</v>
      </c>
      <c r="N325">
        <v>31.4</v>
      </c>
      <c r="O325" t="s">
        <v>523</v>
      </c>
    </row>
    <row r="326" spans="1:15" x14ac:dyDescent="0.25">
      <c r="A326" t="s">
        <v>520</v>
      </c>
      <c r="B326" t="s">
        <v>339</v>
      </c>
      <c r="C326" t="s">
        <v>622</v>
      </c>
      <c r="D326" t="s">
        <v>979</v>
      </c>
      <c r="E326" t="s">
        <v>340</v>
      </c>
      <c r="F326" t="s">
        <v>992</v>
      </c>
      <c r="G326">
        <v>0</v>
      </c>
      <c r="H326">
        <v>0</v>
      </c>
      <c r="I326">
        <v>3.68</v>
      </c>
      <c r="J326">
        <v>3.44</v>
      </c>
      <c r="K326">
        <v>4.2</v>
      </c>
      <c r="L326">
        <v>10.9</v>
      </c>
      <c r="M326">
        <v>35.1</v>
      </c>
      <c r="N326">
        <v>32.799999999999997</v>
      </c>
      <c r="O326" t="s">
        <v>523</v>
      </c>
    </row>
    <row r="327" spans="1:15" x14ac:dyDescent="0.25">
      <c r="A327" t="s">
        <v>520</v>
      </c>
      <c r="B327" t="s">
        <v>339</v>
      </c>
      <c r="C327" t="s">
        <v>577</v>
      </c>
      <c r="D327" t="s">
        <v>993</v>
      </c>
      <c r="E327" t="s">
        <v>340</v>
      </c>
      <c r="F327" t="s">
        <v>994</v>
      </c>
      <c r="G327">
        <v>0</v>
      </c>
      <c r="H327">
        <v>0</v>
      </c>
      <c r="I327">
        <v>3.76</v>
      </c>
      <c r="J327">
        <v>3.48</v>
      </c>
      <c r="K327">
        <v>4.01</v>
      </c>
      <c r="L327">
        <v>10.4</v>
      </c>
      <c r="M327">
        <v>35.200000000000003</v>
      </c>
      <c r="N327">
        <v>33.200000000000003</v>
      </c>
      <c r="O327" t="s">
        <v>523</v>
      </c>
    </row>
    <row r="328" spans="1:15" x14ac:dyDescent="0.25">
      <c r="A328" t="s">
        <v>520</v>
      </c>
      <c r="B328" t="s">
        <v>339</v>
      </c>
      <c r="C328" t="s">
        <v>530</v>
      </c>
      <c r="D328" t="s">
        <v>936</v>
      </c>
      <c r="E328" t="s">
        <v>340</v>
      </c>
      <c r="F328" t="s">
        <v>995</v>
      </c>
      <c r="G328">
        <v>0</v>
      </c>
      <c r="H328">
        <v>0</v>
      </c>
      <c r="I328">
        <v>3.72</v>
      </c>
      <c r="J328">
        <v>3.48</v>
      </c>
      <c r="K328">
        <v>4.0999999999999996</v>
      </c>
      <c r="L328">
        <v>9.64</v>
      </c>
      <c r="M328">
        <v>33.799999999999997</v>
      </c>
      <c r="N328">
        <v>31.2</v>
      </c>
      <c r="O328" t="s">
        <v>523</v>
      </c>
    </row>
    <row r="329" spans="1:15" x14ac:dyDescent="0.25">
      <c r="A329" t="s">
        <v>520</v>
      </c>
      <c r="B329" t="s">
        <v>339</v>
      </c>
      <c r="C329" t="s">
        <v>530</v>
      </c>
      <c r="D329" t="s">
        <v>936</v>
      </c>
      <c r="E329" t="s">
        <v>340</v>
      </c>
      <c r="F329" t="s">
        <v>996</v>
      </c>
      <c r="G329">
        <v>0</v>
      </c>
      <c r="H329">
        <v>0</v>
      </c>
      <c r="I329">
        <v>3.72</v>
      </c>
      <c r="J329">
        <v>3.48</v>
      </c>
      <c r="K329">
        <v>4.0999999999999996</v>
      </c>
      <c r="L329">
        <v>9.6300000000000008</v>
      </c>
      <c r="M329">
        <v>33.799999999999997</v>
      </c>
      <c r="N329">
        <v>31.2</v>
      </c>
      <c r="O329" t="s">
        <v>523</v>
      </c>
    </row>
    <row r="330" spans="1:15" x14ac:dyDescent="0.25">
      <c r="A330" t="s">
        <v>520</v>
      </c>
      <c r="B330" t="s">
        <v>339</v>
      </c>
      <c r="C330" t="s">
        <v>795</v>
      </c>
      <c r="D330" t="s">
        <v>997</v>
      </c>
      <c r="E330" t="s">
        <v>340</v>
      </c>
      <c r="F330" t="s">
        <v>998</v>
      </c>
      <c r="G330">
        <v>0</v>
      </c>
      <c r="H330">
        <v>0</v>
      </c>
      <c r="I330">
        <v>3.52</v>
      </c>
      <c r="J330">
        <v>3.54</v>
      </c>
      <c r="K330">
        <v>5.25</v>
      </c>
      <c r="L330">
        <v>12.6</v>
      </c>
      <c r="M330">
        <v>37.6</v>
      </c>
      <c r="N330">
        <v>38.299999999999997</v>
      </c>
      <c r="O330" t="s">
        <v>523</v>
      </c>
    </row>
    <row r="331" spans="1:15" x14ac:dyDescent="0.25">
      <c r="A331" t="s">
        <v>520</v>
      </c>
      <c r="B331" t="s">
        <v>339</v>
      </c>
      <c r="C331" t="s">
        <v>795</v>
      </c>
      <c r="D331" t="s">
        <v>997</v>
      </c>
      <c r="E331" t="s">
        <v>340</v>
      </c>
      <c r="F331" t="s">
        <v>999</v>
      </c>
      <c r="G331">
        <v>0</v>
      </c>
      <c r="H331">
        <v>0</v>
      </c>
      <c r="I331">
        <v>3.53</v>
      </c>
      <c r="J331">
        <v>3.55</v>
      </c>
      <c r="K331">
        <v>5.23</v>
      </c>
      <c r="L331">
        <v>12.5</v>
      </c>
      <c r="M331">
        <v>37.4</v>
      </c>
      <c r="N331">
        <v>38.1</v>
      </c>
      <c r="O331" t="s">
        <v>523</v>
      </c>
    </row>
    <row r="332" spans="1:15" x14ac:dyDescent="0.25">
      <c r="A332" t="s">
        <v>520</v>
      </c>
      <c r="B332" t="s">
        <v>339</v>
      </c>
      <c r="C332" t="s">
        <v>810</v>
      </c>
      <c r="D332" t="s">
        <v>1000</v>
      </c>
      <c r="E332" t="s">
        <v>340</v>
      </c>
      <c r="F332" t="s">
        <v>1001</v>
      </c>
      <c r="G332">
        <v>0</v>
      </c>
      <c r="H332">
        <v>0</v>
      </c>
      <c r="I332">
        <v>3.83</v>
      </c>
      <c r="J332">
        <v>3.61</v>
      </c>
      <c r="K332">
        <v>4.24</v>
      </c>
      <c r="L332">
        <v>9.81</v>
      </c>
      <c r="M332">
        <v>34.1</v>
      </c>
      <c r="N332">
        <v>31.5</v>
      </c>
      <c r="O332" t="s">
        <v>523</v>
      </c>
    </row>
    <row r="333" spans="1:15" x14ac:dyDescent="0.25">
      <c r="A333" t="s">
        <v>520</v>
      </c>
      <c r="B333" t="s">
        <v>339</v>
      </c>
      <c r="C333" t="s">
        <v>577</v>
      </c>
      <c r="D333" t="s">
        <v>1002</v>
      </c>
      <c r="E333" t="s">
        <v>340</v>
      </c>
      <c r="F333" t="s">
        <v>1003</v>
      </c>
      <c r="G333">
        <v>0</v>
      </c>
      <c r="H333">
        <v>0</v>
      </c>
      <c r="I333">
        <v>3.83</v>
      </c>
      <c r="J333">
        <v>3.62</v>
      </c>
      <c r="K333">
        <v>4.42</v>
      </c>
      <c r="L333">
        <v>11.1</v>
      </c>
      <c r="M333">
        <v>34.9</v>
      </c>
      <c r="N333">
        <v>32.1</v>
      </c>
      <c r="O333" t="s">
        <v>523</v>
      </c>
    </row>
    <row r="334" spans="1:15" x14ac:dyDescent="0.25">
      <c r="A334" t="s">
        <v>520</v>
      </c>
      <c r="B334" t="s">
        <v>339</v>
      </c>
      <c r="C334" t="s">
        <v>577</v>
      </c>
      <c r="D334" t="s">
        <v>1004</v>
      </c>
      <c r="E334" t="s">
        <v>340</v>
      </c>
      <c r="F334" t="s">
        <v>1005</v>
      </c>
      <c r="G334">
        <v>0</v>
      </c>
      <c r="H334">
        <v>0</v>
      </c>
      <c r="I334">
        <v>3.84</v>
      </c>
      <c r="J334">
        <v>3.65</v>
      </c>
      <c r="K334">
        <v>4.4400000000000004</v>
      </c>
      <c r="L334">
        <v>10.8</v>
      </c>
      <c r="M334">
        <v>34.700000000000003</v>
      </c>
      <c r="N334">
        <v>32.200000000000003</v>
      </c>
      <c r="O334" t="s">
        <v>523</v>
      </c>
    </row>
    <row r="335" spans="1:15" x14ac:dyDescent="0.25">
      <c r="A335" t="s">
        <v>520</v>
      </c>
      <c r="B335" t="s">
        <v>339</v>
      </c>
      <c r="C335" t="s">
        <v>795</v>
      </c>
      <c r="D335" t="s">
        <v>997</v>
      </c>
      <c r="E335" t="s">
        <v>340</v>
      </c>
      <c r="F335" t="s">
        <v>1006</v>
      </c>
      <c r="G335">
        <v>0</v>
      </c>
      <c r="H335">
        <v>0</v>
      </c>
      <c r="I335">
        <v>3.77</v>
      </c>
      <c r="J335">
        <v>3.7</v>
      </c>
      <c r="K335">
        <v>4.88</v>
      </c>
      <c r="L335">
        <v>11</v>
      </c>
      <c r="M335">
        <v>35.799999999999997</v>
      </c>
      <c r="N335">
        <v>34.9</v>
      </c>
      <c r="O335" t="s">
        <v>523</v>
      </c>
    </row>
    <row r="336" spans="1:15" x14ac:dyDescent="0.25">
      <c r="A336" t="s">
        <v>520</v>
      </c>
      <c r="B336" t="s">
        <v>339</v>
      </c>
      <c r="C336" t="s">
        <v>795</v>
      </c>
      <c r="D336" t="s">
        <v>997</v>
      </c>
      <c r="E336" t="s">
        <v>340</v>
      </c>
      <c r="F336" t="s">
        <v>1007</v>
      </c>
      <c r="G336">
        <v>0</v>
      </c>
      <c r="H336">
        <v>0</v>
      </c>
      <c r="I336">
        <v>3.78</v>
      </c>
      <c r="J336">
        <v>3.71</v>
      </c>
      <c r="K336">
        <v>4.8499999999999996</v>
      </c>
      <c r="L336">
        <v>10.8</v>
      </c>
      <c r="M336">
        <v>35.5</v>
      </c>
      <c r="N336">
        <v>34.299999999999997</v>
      </c>
      <c r="O336" t="s">
        <v>523</v>
      </c>
    </row>
    <row r="337" spans="1:15" x14ac:dyDescent="0.25">
      <c r="A337" t="s">
        <v>520</v>
      </c>
      <c r="B337" t="s">
        <v>339</v>
      </c>
      <c r="C337" t="s">
        <v>810</v>
      </c>
      <c r="D337" t="s">
        <v>1000</v>
      </c>
      <c r="E337" t="s">
        <v>340</v>
      </c>
      <c r="F337" t="s">
        <v>1008</v>
      </c>
      <c r="G337">
        <v>0</v>
      </c>
      <c r="H337">
        <v>0</v>
      </c>
      <c r="I337">
        <v>3.94</v>
      </c>
      <c r="J337">
        <v>3.74</v>
      </c>
      <c r="K337">
        <v>4.3499999999999996</v>
      </c>
      <c r="L337">
        <v>9.49</v>
      </c>
      <c r="M337">
        <v>34</v>
      </c>
      <c r="N337">
        <v>31.5</v>
      </c>
      <c r="O337" t="s">
        <v>523</v>
      </c>
    </row>
    <row r="338" spans="1:15" x14ac:dyDescent="0.25">
      <c r="A338" t="s">
        <v>520</v>
      </c>
      <c r="B338" t="s">
        <v>339</v>
      </c>
      <c r="C338" t="s">
        <v>622</v>
      </c>
      <c r="D338" t="s">
        <v>1009</v>
      </c>
      <c r="E338" t="s">
        <v>340</v>
      </c>
      <c r="F338" t="s">
        <v>1010</v>
      </c>
      <c r="G338">
        <v>0</v>
      </c>
      <c r="H338">
        <v>0</v>
      </c>
      <c r="I338">
        <v>4</v>
      </c>
      <c r="J338">
        <v>3.76</v>
      </c>
      <c r="K338">
        <v>4.5</v>
      </c>
      <c r="L338">
        <v>10.9</v>
      </c>
      <c r="M338">
        <v>34.9</v>
      </c>
      <c r="N338">
        <v>32.200000000000003</v>
      </c>
      <c r="O338" t="s">
        <v>523</v>
      </c>
    </row>
    <row r="339" spans="1:15" x14ac:dyDescent="0.25">
      <c r="A339" t="s">
        <v>520</v>
      </c>
      <c r="B339" t="s">
        <v>339</v>
      </c>
      <c r="C339" t="s">
        <v>577</v>
      </c>
      <c r="D339" t="s">
        <v>1004</v>
      </c>
      <c r="E339" t="s">
        <v>340</v>
      </c>
      <c r="F339" t="s">
        <v>1011</v>
      </c>
      <c r="G339">
        <v>0</v>
      </c>
      <c r="H339">
        <v>0</v>
      </c>
      <c r="I339">
        <v>3.94</v>
      </c>
      <c r="J339">
        <v>3.8</v>
      </c>
      <c r="K339">
        <v>4.74</v>
      </c>
      <c r="L339">
        <v>11.9</v>
      </c>
      <c r="M339">
        <v>35.700000000000003</v>
      </c>
      <c r="N339">
        <v>32.9</v>
      </c>
      <c r="O339" t="s">
        <v>523</v>
      </c>
    </row>
    <row r="340" spans="1:15" x14ac:dyDescent="0.25">
      <c r="A340" t="s">
        <v>520</v>
      </c>
      <c r="B340" t="s">
        <v>339</v>
      </c>
      <c r="C340" t="s">
        <v>577</v>
      </c>
      <c r="D340" t="s">
        <v>1004</v>
      </c>
      <c r="E340" t="s">
        <v>340</v>
      </c>
      <c r="F340" t="s">
        <v>1012</v>
      </c>
      <c r="G340">
        <v>0</v>
      </c>
      <c r="H340">
        <v>0</v>
      </c>
      <c r="I340">
        <v>3.94</v>
      </c>
      <c r="J340">
        <v>3.8</v>
      </c>
      <c r="K340">
        <v>4.74</v>
      </c>
      <c r="L340">
        <v>11.9</v>
      </c>
      <c r="M340">
        <v>35.700000000000003</v>
      </c>
      <c r="N340">
        <v>32.9</v>
      </c>
      <c r="O340" t="s">
        <v>523</v>
      </c>
    </row>
    <row r="341" spans="1:15" x14ac:dyDescent="0.25">
      <c r="A341" t="s">
        <v>520</v>
      </c>
      <c r="B341" t="s">
        <v>339</v>
      </c>
      <c r="C341" t="s">
        <v>554</v>
      </c>
      <c r="D341" t="s">
        <v>1013</v>
      </c>
      <c r="E341" t="s">
        <v>340</v>
      </c>
      <c r="F341" t="s">
        <v>1014</v>
      </c>
      <c r="G341">
        <v>0</v>
      </c>
      <c r="H341">
        <v>0</v>
      </c>
      <c r="I341">
        <v>3.99</v>
      </c>
      <c r="J341">
        <v>3.81</v>
      </c>
      <c r="K341">
        <v>4.66</v>
      </c>
      <c r="L341">
        <v>11.4</v>
      </c>
      <c r="M341">
        <v>35.200000000000003</v>
      </c>
      <c r="N341">
        <v>32.4</v>
      </c>
      <c r="O341" t="s">
        <v>523</v>
      </c>
    </row>
    <row r="342" spans="1:15" x14ac:dyDescent="0.25">
      <c r="A342" t="s">
        <v>520</v>
      </c>
      <c r="B342" t="s">
        <v>339</v>
      </c>
      <c r="C342" t="s">
        <v>577</v>
      </c>
      <c r="D342" t="s">
        <v>1015</v>
      </c>
      <c r="E342" t="s">
        <v>340</v>
      </c>
      <c r="F342" t="s">
        <v>1016</v>
      </c>
      <c r="G342">
        <v>0</v>
      </c>
      <c r="H342">
        <v>0</v>
      </c>
      <c r="I342">
        <v>4.04</v>
      </c>
      <c r="J342">
        <v>3.89</v>
      </c>
      <c r="K342">
        <v>4.72</v>
      </c>
      <c r="L342">
        <v>11.1</v>
      </c>
      <c r="M342">
        <v>35.1</v>
      </c>
      <c r="N342">
        <v>32.5</v>
      </c>
      <c r="O342" t="s">
        <v>523</v>
      </c>
    </row>
    <row r="343" spans="1:15" x14ac:dyDescent="0.25">
      <c r="A343" t="s">
        <v>520</v>
      </c>
      <c r="B343" t="s">
        <v>339</v>
      </c>
      <c r="C343" t="s">
        <v>577</v>
      </c>
      <c r="D343" t="s">
        <v>1002</v>
      </c>
      <c r="E343" t="s">
        <v>340</v>
      </c>
      <c r="F343" t="s">
        <v>1017</v>
      </c>
      <c r="G343">
        <v>0</v>
      </c>
      <c r="H343">
        <v>0</v>
      </c>
      <c r="I343">
        <v>4.03</v>
      </c>
      <c r="J343">
        <v>3.92</v>
      </c>
      <c r="K343">
        <v>4.88</v>
      </c>
      <c r="L343">
        <v>12.3</v>
      </c>
      <c r="M343">
        <v>35.700000000000003</v>
      </c>
      <c r="N343">
        <v>32.4</v>
      </c>
      <c r="O343" t="s">
        <v>523</v>
      </c>
    </row>
    <row r="344" spans="1:15" x14ac:dyDescent="0.25">
      <c r="A344" t="s">
        <v>520</v>
      </c>
      <c r="B344" t="s">
        <v>339</v>
      </c>
      <c r="C344" t="s">
        <v>577</v>
      </c>
      <c r="D344" t="s">
        <v>1018</v>
      </c>
      <c r="E344" t="s">
        <v>340</v>
      </c>
      <c r="F344" t="s">
        <v>1019</v>
      </c>
      <c r="G344">
        <v>0</v>
      </c>
      <c r="H344">
        <v>0</v>
      </c>
      <c r="I344">
        <v>4.28</v>
      </c>
      <c r="J344">
        <v>4.16</v>
      </c>
      <c r="K344">
        <v>4.95</v>
      </c>
      <c r="L344">
        <v>11.7</v>
      </c>
      <c r="M344">
        <v>36.299999999999997</v>
      </c>
      <c r="N344">
        <v>34</v>
      </c>
      <c r="O344" t="s">
        <v>523</v>
      </c>
    </row>
    <row r="345" spans="1:15" x14ac:dyDescent="0.25">
      <c r="A345" t="s">
        <v>520</v>
      </c>
      <c r="B345" t="s">
        <v>339</v>
      </c>
      <c r="C345" t="s">
        <v>577</v>
      </c>
      <c r="D345" t="s">
        <v>1015</v>
      </c>
      <c r="E345" t="s">
        <v>340</v>
      </c>
      <c r="F345" t="s">
        <v>1020</v>
      </c>
      <c r="G345">
        <v>0</v>
      </c>
      <c r="H345">
        <v>0</v>
      </c>
      <c r="I345">
        <v>4.3</v>
      </c>
      <c r="J345">
        <v>4.26</v>
      </c>
      <c r="K345">
        <v>5.29</v>
      </c>
      <c r="L345">
        <v>12.6</v>
      </c>
      <c r="M345">
        <v>36.5</v>
      </c>
      <c r="N345">
        <v>33.700000000000003</v>
      </c>
      <c r="O345" t="s">
        <v>523</v>
      </c>
    </row>
    <row r="346" spans="1:15" x14ac:dyDescent="0.25">
      <c r="A346" t="s">
        <v>520</v>
      </c>
      <c r="B346" t="s">
        <v>339</v>
      </c>
      <c r="C346" t="s">
        <v>554</v>
      </c>
      <c r="D346" t="s">
        <v>1013</v>
      </c>
      <c r="E346" t="s">
        <v>340</v>
      </c>
      <c r="F346" t="s">
        <v>1021</v>
      </c>
      <c r="G346">
        <v>0</v>
      </c>
      <c r="H346">
        <v>0</v>
      </c>
      <c r="I346">
        <v>4.33</v>
      </c>
      <c r="J346">
        <v>4.28</v>
      </c>
      <c r="K346">
        <v>5.36</v>
      </c>
      <c r="L346">
        <v>12.9</v>
      </c>
      <c r="M346">
        <v>36.4</v>
      </c>
      <c r="N346">
        <v>33.200000000000003</v>
      </c>
      <c r="O346" t="s">
        <v>523</v>
      </c>
    </row>
    <row r="347" spans="1:15" x14ac:dyDescent="0.25">
      <c r="A347" t="s">
        <v>520</v>
      </c>
      <c r="B347" t="s">
        <v>339</v>
      </c>
      <c r="C347" t="s">
        <v>622</v>
      </c>
      <c r="D347" t="s">
        <v>1009</v>
      </c>
      <c r="E347" t="s">
        <v>340</v>
      </c>
      <c r="F347" t="s">
        <v>1022</v>
      </c>
      <c r="G347">
        <v>0</v>
      </c>
      <c r="H347">
        <v>0</v>
      </c>
      <c r="I347">
        <v>4.43</v>
      </c>
      <c r="J347">
        <v>4.3499999999999996</v>
      </c>
      <c r="K347">
        <v>5.25</v>
      </c>
      <c r="L347">
        <v>12.3</v>
      </c>
      <c r="M347">
        <v>36.200000000000003</v>
      </c>
      <c r="N347">
        <v>33</v>
      </c>
      <c r="O347" t="s">
        <v>523</v>
      </c>
    </row>
    <row r="348" spans="1:15" x14ac:dyDescent="0.25">
      <c r="A348" t="s">
        <v>520</v>
      </c>
      <c r="B348" t="s">
        <v>339</v>
      </c>
      <c r="C348" t="s">
        <v>340</v>
      </c>
      <c r="D348" t="s">
        <v>1023</v>
      </c>
      <c r="E348" t="s">
        <v>340</v>
      </c>
      <c r="F348" t="s">
        <v>1024</v>
      </c>
      <c r="G348">
        <v>0</v>
      </c>
      <c r="H348">
        <v>0</v>
      </c>
      <c r="I348">
        <v>9.1</v>
      </c>
      <c r="J348">
        <v>6.81</v>
      </c>
      <c r="K348">
        <v>8.5500000000000007</v>
      </c>
      <c r="L348">
        <v>30.2</v>
      </c>
      <c r="M348">
        <v>16.2</v>
      </c>
      <c r="N348">
        <v>11.3</v>
      </c>
      <c r="O348" t="s">
        <v>523</v>
      </c>
    </row>
    <row r="349" spans="1:15" x14ac:dyDescent="0.25">
      <c r="A349" t="s">
        <v>520</v>
      </c>
      <c r="B349" t="s">
        <v>339</v>
      </c>
      <c r="C349" t="s">
        <v>340</v>
      </c>
      <c r="D349" t="s">
        <v>1025</v>
      </c>
      <c r="E349" t="s">
        <v>340</v>
      </c>
      <c r="F349" t="s">
        <v>1026</v>
      </c>
      <c r="G349">
        <v>0</v>
      </c>
      <c r="H349">
        <v>0</v>
      </c>
      <c r="I349">
        <v>9.19</v>
      </c>
      <c r="J349">
        <v>6.86</v>
      </c>
      <c r="K349">
        <v>8.7200000000000006</v>
      </c>
      <c r="L349">
        <v>31.4</v>
      </c>
      <c r="M349">
        <v>16.8</v>
      </c>
      <c r="N349">
        <v>11.7</v>
      </c>
      <c r="O349" t="s">
        <v>523</v>
      </c>
    </row>
    <row r="350" spans="1:15" x14ac:dyDescent="0.25">
      <c r="A350" t="s">
        <v>520</v>
      </c>
      <c r="B350" t="s">
        <v>339</v>
      </c>
      <c r="C350" t="s">
        <v>340</v>
      </c>
      <c r="D350" t="s">
        <v>1023</v>
      </c>
      <c r="E350" t="s">
        <v>340</v>
      </c>
      <c r="F350" t="s">
        <v>1027</v>
      </c>
      <c r="G350">
        <v>0</v>
      </c>
      <c r="H350">
        <v>0</v>
      </c>
      <c r="I350">
        <v>9.26</v>
      </c>
      <c r="J350">
        <v>6.97</v>
      </c>
      <c r="K350">
        <v>8.81</v>
      </c>
      <c r="L350">
        <v>31.4</v>
      </c>
      <c r="M350">
        <v>17</v>
      </c>
      <c r="N350">
        <v>12.1</v>
      </c>
      <c r="O350" t="s">
        <v>523</v>
      </c>
    </row>
    <row r="351" spans="1:15" x14ac:dyDescent="0.25">
      <c r="A351" t="s">
        <v>520</v>
      </c>
      <c r="B351" t="s">
        <v>339</v>
      </c>
      <c r="C351" t="s">
        <v>340</v>
      </c>
      <c r="D351" t="s">
        <v>1028</v>
      </c>
      <c r="E351" t="s">
        <v>340</v>
      </c>
      <c r="F351" t="s">
        <v>1029</v>
      </c>
      <c r="G351">
        <v>0</v>
      </c>
      <c r="H351">
        <v>0</v>
      </c>
      <c r="I351">
        <v>9.2799999999999994</v>
      </c>
      <c r="J351">
        <v>7.04</v>
      </c>
      <c r="K351">
        <v>8.7200000000000006</v>
      </c>
      <c r="L351">
        <v>30.4</v>
      </c>
      <c r="M351">
        <v>17.3</v>
      </c>
      <c r="N351">
        <v>12.9</v>
      </c>
      <c r="O351" t="s">
        <v>523</v>
      </c>
    </row>
    <row r="352" spans="1:15" x14ac:dyDescent="0.25">
      <c r="A352" t="s">
        <v>520</v>
      </c>
      <c r="B352" t="s">
        <v>339</v>
      </c>
      <c r="C352" t="s">
        <v>340</v>
      </c>
      <c r="D352" t="s">
        <v>1030</v>
      </c>
      <c r="E352" t="s">
        <v>340</v>
      </c>
      <c r="F352" t="s">
        <v>1031</v>
      </c>
      <c r="G352">
        <v>0</v>
      </c>
      <c r="H352">
        <v>0</v>
      </c>
      <c r="I352">
        <v>9.7799999999999994</v>
      </c>
      <c r="J352">
        <v>7.52</v>
      </c>
      <c r="K352">
        <v>9.5500000000000007</v>
      </c>
      <c r="L352">
        <v>34.6</v>
      </c>
      <c r="M352">
        <v>18.8</v>
      </c>
      <c r="N352">
        <v>13.6</v>
      </c>
      <c r="O352" t="s">
        <v>523</v>
      </c>
    </row>
    <row r="353" spans="1:15" x14ac:dyDescent="0.25">
      <c r="A353" t="s">
        <v>520</v>
      </c>
      <c r="B353" t="s">
        <v>339</v>
      </c>
      <c r="C353" t="s">
        <v>340</v>
      </c>
      <c r="D353" t="s">
        <v>1032</v>
      </c>
      <c r="E353" t="s">
        <v>340</v>
      </c>
      <c r="F353" t="s">
        <v>1033</v>
      </c>
      <c r="G353">
        <v>0</v>
      </c>
      <c r="H353">
        <v>0</v>
      </c>
      <c r="I353">
        <v>9.8800000000000008</v>
      </c>
      <c r="J353">
        <v>7.68</v>
      </c>
      <c r="K353">
        <v>9.9700000000000006</v>
      </c>
      <c r="L353">
        <v>36.6</v>
      </c>
      <c r="M353">
        <v>20</v>
      </c>
      <c r="N353">
        <v>14.7</v>
      </c>
      <c r="O353" t="s">
        <v>523</v>
      </c>
    </row>
    <row r="354" spans="1:15" x14ac:dyDescent="0.25">
      <c r="A354" t="s">
        <v>520</v>
      </c>
      <c r="B354" t="s">
        <v>339</v>
      </c>
      <c r="C354" t="s">
        <v>340</v>
      </c>
      <c r="D354" t="s">
        <v>1034</v>
      </c>
      <c r="E354" t="s">
        <v>340</v>
      </c>
      <c r="F354" t="s">
        <v>1035</v>
      </c>
      <c r="G354">
        <v>0</v>
      </c>
      <c r="H354">
        <v>0</v>
      </c>
      <c r="I354">
        <v>12.9</v>
      </c>
      <c r="J354">
        <v>9.02</v>
      </c>
      <c r="K354">
        <v>11.4</v>
      </c>
      <c r="L354">
        <v>51.5</v>
      </c>
      <c r="M354">
        <v>29</v>
      </c>
      <c r="N354">
        <v>21.3</v>
      </c>
      <c r="O354" t="s">
        <v>523</v>
      </c>
    </row>
    <row r="355" spans="1:15" x14ac:dyDescent="0.25">
      <c r="A355" t="s">
        <v>520</v>
      </c>
      <c r="B355" t="s">
        <v>339</v>
      </c>
      <c r="C355" t="s">
        <v>340</v>
      </c>
      <c r="D355" t="s">
        <v>1034</v>
      </c>
      <c r="E355" t="s">
        <v>340</v>
      </c>
      <c r="F355" t="s">
        <v>1036</v>
      </c>
      <c r="G355">
        <v>0</v>
      </c>
      <c r="H355">
        <v>0</v>
      </c>
      <c r="I355">
        <v>12.9</v>
      </c>
      <c r="J355">
        <v>9.11</v>
      </c>
      <c r="K355">
        <v>11.5</v>
      </c>
      <c r="L355">
        <v>52.4</v>
      </c>
      <c r="M355">
        <v>29.5</v>
      </c>
      <c r="N355">
        <v>21.7</v>
      </c>
      <c r="O355" t="s">
        <v>523</v>
      </c>
    </row>
    <row r="356" spans="1:15" x14ac:dyDescent="0.25">
      <c r="A356" t="s">
        <v>520</v>
      </c>
      <c r="B356" t="s">
        <v>339</v>
      </c>
      <c r="C356" t="s">
        <v>340</v>
      </c>
      <c r="D356" t="s">
        <v>1037</v>
      </c>
      <c r="E356" t="s">
        <v>340</v>
      </c>
      <c r="F356" t="s">
        <v>1038</v>
      </c>
      <c r="G356">
        <v>0</v>
      </c>
      <c r="H356">
        <v>0</v>
      </c>
      <c r="I356">
        <v>13.2</v>
      </c>
      <c r="J356">
        <v>9.33</v>
      </c>
      <c r="K356">
        <v>11.7</v>
      </c>
      <c r="L356">
        <v>52.6</v>
      </c>
      <c r="M356">
        <v>29.9</v>
      </c>
      <c r="N356">
        <v>22.1</v>
      </c>
      <c r="O356" t="s">
        <v>523</v>
      </c>
    </row>
    <row r="357" spans="1:15" x14ac:dyDescent="0.25">
      <c r="A357" t="s">
        <v>520</v>
      </c>
      <c r="B357" t="s">
        <v>339</v>
      </c>
      <c r="C357" t="s">
        <v>340</v>
      </c>
      <c r="D357" t="s">
        <v>1039</v>
      </c>
      <c r="E357" t="s">
        <v>340</v>
      </c>
      <c r="F357" t="s">
        <v>1040</v>
      </c>
      <c r="G357">
        <v>0</v>
      </c>
      <c r="H357">
        <v>0</v>
      </c>
      <c r="I357">
        <v>13.2</v>
      </c>
      <c r="J357">
        <v>9.3699999999999992</v>
      </c>
      <c r="K357">
        <v>11.7</v>
      </c>
      <c r="L357">
        <v>53.3</v>
      </c>
      <c r="M357">
        <v>30.3</v>
      </c>
      <c r="N357">
        <v>22.5</v>
      </c>
      <c r="O357" t="s">
        <v>523</v>
      </c>
    </row>
    <row r="358" spans="1:15" x14ac:dyDescent="0.25">
      <c r="A358" t="s">
        <v>520</v>
      </c>
      <c r="B358" t="s">
        <v>339</v>
      </c>
      <c r="C358" t="s">
        <v>340</v>
      </c>
      <c r="D358" t="s">
        <v>1037</v>
      </c>
      <c r="E358" t="s">
        <v>340</v>
      </c>
      <c r="F358" t="s">
        <v>1041</v>
      </c>
      <c r="G358">
        <v>0</v>
      </c>
      <c r="H358">
        <v>0</v>
      </c>
      <c r="I358">
        <v>13.3</v>
      </c>
      <c r="J358">
        <v>9.41</v>
      </c>
      <c r="K358">
        <v>11.8</v>
      </c>
      <c r="L358">
        <v>53.1</v>
      </c>
      <c r="M358">
        <v>30.2</v>
      </c>
      <c r="N358">
        <v>22.3</v>
      </c>
      <c r="O358" t="s">
        <v>523</v>
      </c>
    </row>
    <row r="359" spans="1:15" x14ac:dyDescent="0.25">
      <c r="A359" t="s">
        <v>520</v>
      </c>
      <c r="B359" t="s">
        <v>339</v>
      </c>
      <c r="C359" t="s">
        <v>340</v>
      </c>
      <c r="D359" t="s">
        <v>1042</v>
      </c>
      <c r="E359" t="s">
        <v>340</v>
      </c>
      <c r="F359" t="s">
        <v>1043</v>
      </c>
      <c r="G359">
        <v>0</v>
      </c>
      <c r="H359">
        <v>0</v>
      </c>
      <c r="I359">
        <v>13.3</v>
      </c>
      <c r="J359">
        <v>9.42</v>
      </c>
      <c r="K359">
        <v>11.8</v>
      </c>
      <c r="L359">
        <v>52.8</v>
      </c>
      <c r="M359">
        <v>29.7</v>
      </c>
      <c r="N359">
        <v>21.8</v>
      </c>
      <c r="O359" t="s">
        <v>523</v>
      </c>
    </row>
    <row r="360" spans="1:15" x14ac:dyDescent="0.25">
      <c r="A360" t="s">
        <v>520</v>
      </c>
      <c r="B360" t="s">
        <v>339</v>
      </c>
      <c r="C360" t="s">
        <v>340</v>
      </c>
      <c r="D360" t="s">
        <v>1044</v>
      </c>
      <c r="E360" t="s">
        <v>340</v>
      </c>
      <c r="F360" t="s">
        <v>1045</v>
      </c>
      <c r="G360">
        <v>0</v>
      </c>
      <c r="H360">
        <v>0</v>
      </c>
      <c r="I360">
        <v>13.3</v>
      </c>
      <c r="J360">
        <v>9.48</v>
      </c>
      <c r="K360">
        <v>12</v>
      </c>
      <c r="L360">
        <v>54.6</v>
      </c>
      <c r="M360">
        <v>30.9</v>
      </c>
      <c r="N360">
        <v>23</v>
      </c>
      <c r="O360" t="s">
        <v>523</v>
      </c>
    </row>
    <row r="361" spans="1:15" x14ac:dyDescent="0.25">
      <c r="A361" t="s">
        <v>520</v>
      </c>
      <c r="B361" t="s">
        <v>339</v>
      </c>
      <c r="C361" t="s">
        <v>340</v>
      </c>
      <c r="D361" t="s">
        <v>1044</v>
      </c>
      <c r="E361" t="s">
        <v>340</v>
      </c>
      <c r="F361" t="s">
        <v>1046</v>
      </c>
      <c r="G361">
        <v>0</v>
      </c>
      <c r="H361">
        <v>0</v>
      </c>
      <c r="I361">
        <v>14.1</v>
      </c>
      <c r="J361">
        <v>9.51</v>
      </c>
      <c r="K361">
        <v>12.2</v>
      </c>
      <c r="L361">
        <v>55.2</v>
      </c>
      <c r="M361">
        <v>32.799999999999997</v>
      </c>
      <c r="N361">
        <v>24.6</v>
      </c>
      <c r="O361" t="s">
        <v>523</v>
      </c>
    </row>
    <row r="362" spans="1:15" x14ac:dyDescent="0.25">
      <c r="A362" t="s">
        <v>520</v>
      </c>
      <c r="B362" t="s">
        <v>339</v>
      </c>
      <c r="C362" t="s">
        <v>340</v>
      </c>
      <c r="D362" t="s">
        <v>1047</v>
      </c>
      <c r="E362" t="s">
        <v>340</v>
      </c>
      <c r="F362" t="s">
        <v>1048</v>
      </c>
      <c r="G362">
        <v>0</v>
      </c>
      <c r="H362">
        <v>0</v>
      </c>
      <c r="I362">
        <v>13.5</v>
      </c>
      <c r="J362">
        <v>9.6199999999999992</v>
      </c>
      <c r="K362">
        <v>11.8</v>
      </c>
      <c r="L362">
        <v>52.9</v>
      </c>
      <c r="M362">
        <v>30.2</v>
      </c>
      <c r="N362">
        <v>22.1</v>
      </c>
      <c r="O362" t="s">
        <v>523</v>
      </c>
    </row>
    <row r="363" spans="1:15" x14ac:dyDescent="0.25">
      <c r="A363" t="s">
        <v>520</v>
      </c>
      <c r="B363" t="s">
        <v>339</v>
      </c>
      <c r="C363" t="s">
        <v>340</v>
      </c>
      <c r="D363" t="s">
        <v>1025</v>
      </c>
      <c r="E363" t="s">
        <v>340</v>
      </c>
      <c r="F363" t="s">
        <v>1049</v>
      </c>
      <c r="G363">
        <v>0</v>
      </c>
      <c r="H363">
        <v>0</v>
      </c>
      <c r="I363">
        <v>13.5</v>
      </c>
      <c r="J363">
        <v>9.65</v>
      </c>
      <c r="K363">
        <v>12.3</v>
      </c>
      <c r="L363">
        <v>54.8</v>
      </c>
      <c r="M363">
        <v>31</v>
      </c>
      <c r="N363">
        <v>22.9</v>
      </c>
      <c r="O363" t="s">
        <v>523</v>
      </c>
    </row>
    <row r="364" spans="1:15" x14ac:dyDescent="0.25">
      <c r="A364" t="s">
        <v>520</v>
      </c>
      <c r="B364" t="s">
        <v>339</v>
      </c>
      <c r="C364" t="s">
        <v>340</v>
      </c>
      <c r="D364" t="s">
        <v>1047</v>
      </c>
      <c r="E364" t="s">
        <v>340</v>
      </c>
      <c r="F364" t="s">
        <v>1050</v>
      </c>
      <c r="G364">
        <v>0</v>
      </c>
      <c r="H364">
        <v>0</v>
      </c>
      <c r="I364">
        <v>13.6</v>
      </c>
      <c r="J364">
        <v>9.68</v>
      </c>
      <c r="K364">
        <v>12</v>
      </c>
      <c r="L364">
        <v>53.1</v>
      </c>
      <c r="M364">
        <v>30.6</v>
      </c>
      <c r="N364">
        <v>22.8</v>
      </c>
      <c r="O364" t="s">
        <v>523</v>
      </c>
    </row>
    <row r="365" spans="1:15" x14ac:dyDescent="0.25">
      <c r="A365" t="s">
        <v>520</v>
      </c>
      <c r="B365" t="s">
        <v>339</v>
      </c>
      <c r="C365" t="s">
        <v>340</v>
      </c>
      <c r="D365" t="s">
        <v>1051</v>
      </c>
      <c r="E365" t="s">
        <v>340</v>
      </c>
      <c r="F365" t="s">
        <v>1052</v>
      </c>
      <c r="G365">
        <v>0</v>
      </c>
      <c r="H365">
        <v>0</v>
      </c>
      <c r="I365">
        <v>13.5</v>
      </c>
      <c r="J365">
        <v>9.69</v>
      </c>
      <c r="K365">
        <v>12.2</v>
      </c>
      <c r="L365">
        <v>53.9</v>
      </c>
      <c r="M365">
        <v>30.7</v>
      </c>
      <c r="N365">
        <v>22.8</v>
      </c>
      <c r="O365" t="s">
        <v>523</v>
      </c>
    </row>
    <row r="366" spans="1:15" x14ac:dyDescent="0.25">
      <c r="A366" t="s">
        <v>520</v>
      </c>
      <c r="B366" t="s">
        <v>339</v>
      </c>
      <c r="C366" t="s">
        <v>340</v>
      </c>
      <c r="D366" t="s">
        <v>1053</v>
      </c>
      <c r="E366" t="s">
        <v>340</v>
      </c>
      <c r="F366" t="s">
        <v>1054</v>
      </c>
      <c r="G366">
        <v>0</v>
      </c>
      <c r="H366">
        <v>0</v>
      </c>
      <c r="I366">
        <v>13.6</v>
      </c>
      <c r="J366">
        <v>9.7200000000000006</v>
      </c>
      <c r="K366">
        <v>11.8</v>
      </c>
      <c r="L366">
        <v>52.5</v>
      </c>
      <c r="M366">
        <v>31.1</v>
      </c>
      <c r="N366">
        <v>23.8</v>
      </c>
      <c r="O366" t="s">
        <v>523</v>
      </c>
    </row>
    <row r="367" spans="1:15" x14ac:dyDescent="0.25">
      <c r="A367" t="s">
        <v>520</v>
      </c>
      <c r="B367" t="s">
        <v>339</v>
      </c>
      <c r="C367" t="s">
        <v>340</v>
      </c>
      <c r="D367" t="s">
        <v>1055</v>
      </c>
      <c r="E367" t="s">
        <v>340</v>
      </c>
      <c r="F367" t="s">
        <v>1056</v>
      </c>
      <c r="G367">
        <v>0</v>
      </c>
      <c r="H367">
        <v>0</v>
      </c>
      <c r="I367">
        <v>12.3</v>
      </c>
      <c r="J367">
        <v>9.7200000000000006</v>
      </c>
      <c r="K367">
        <v>12</v>
      </c>
      <c r="L367">
        <v>43.8</v>
      </c>
      <c r="M367">
        <v>26.3</v>
      </c>
      <c r="N367">
        <v>20</v>
      </c>
      <c r="O367" t="s">
        <v>523</v>
      </c>
    </row>
    <row r="368" spans="1:15" x14ac:dyDescent="0.25">
      <c r="A368" t="s">
        <v>520</v>
      </c>
      <c r="B368" t="s">
        <v>339</v>
      </c>
      <c r="C368" t="s">
        <v>340</v>
      </c>
      <c r="D368" t="s">
        <v>1057</v>
      </c>
      <c r="E368" t="s">
        <v>340</v>
      </c>
      <c r="F368" t="s">
        <v>1058</v>
      </c>
      <c r="G368">
        <v>0</v>
      </c>
      <c r="H368">
        <v>0</v>
      </c>
      <c r="I368">
        <v>12.3</v>
      </c>
      <c r="J368">
        <v>9.73</v>
      </c>
      <c r="K368">
        <v>12.1</v>
      </c>
      <c r="L368">
        <v>44.9</v>
      </c>
      <c r="M368">
        <v>27.1</v>
      </c>
      <c r="N368">
        <v>20.7</v>
      </c>
      <c r="O368" t="s">
        <v>523</v>
      </c>
    </row>
    <row r="369" spans="1:15" x14ac:dyDescent="0.25">
      <c r="A369" t="s">
        <v>520</v>
      </c>
      <c r="B369" t="s">
        <v>339</v>
      </c>
      <c r="C369" t="s">
        <v>340</v>
      </c>
      <c r="D369" t="s">
        <v>1059</v>
      </c>
      <c r="E369" t="s">
        <v>340</v>
      </c>
      <c r="F369" t="s">
        <v>1060</v>
      </c>
      <c r="G369">
        <v>0</v>
      </c>
      <c r="H369">
        <v>0</v>
      </c>
      <c r="I369">
        <v>13.6</v>
      </c>
      <c r="J369">
        <v>9.77</v>
      </c>
      <c r="K369">
        <v>12.1</v>
      </c>
      <c r="L369">
        <v>52.6</v>
      </c>
      <c r="M369">
        <v>30.6</v>
      </c>
      <c r="N369">
        <v>23.1</v>
      </c>
      <c r="O369" t="s">
        <v>523</v>
      </c>
    </row>
    <row r="370" spans="1:15" x14ac:dyDescent="0.25">
      <c r="A370" t="s">
        <v>520</v>
      </c>
      <c r="B370" t="s">
        <v>339</v>
      </c>
      <c r="C370" t="s">
        <v>340</v>
      </c>
      <c r="D370" t="s">
        <v>1053</v>
      </c>
      <c r="E370" t="s">
        <v>340</v>
      </c>
      <c r="F370" t="s">
        <v>1061</v>
      </c>
      <c r="G370">
        <v>0</v>
      </c>
      <c r="H370">
        <v>0</v>
      </c>
      <c r="I370">
        <v>13.7</v>
      </c>
      <c r="J370">
        <v>9.7799999999999994</v>
      </c>
      <c r="K370">
        <v>11.9</v>
      </c>
      <c r="L370">
        <v>52.8</v>
      </c>
      <c r="M370">
        <v>31.3</v>
      </c>
      <c r="N370">
        <v>24</v>
      </c>
      <c r="O370" t="s">
        <v>523</v>
      </c>
    </row>
    <row r="371" spans="1:15" x14ac:dyDescent="0.25">
      <c r="A371" t="s">
        <v>520</v>
      </c>
      <c r="B371" t="s">
        <v>339</v>
      </c>
      <c r="C371" t="s">
        <v>340</v>
      </c>
      <c r="D371" t="s">
        <v>1057</v>
      </c>
      <c r="E371" t="s">
        <v>340</v>
      </c>
      <c r="F371" t="s">
        <v>1062</v>
      </c>
      <c r="G371">
        <v>0</v>
      </c>
      <c r="H371">
        <v>0</v>
      </c>
      <c r="I371">
        <v>12.4</v>
      </c>
      <c r="J371">
        <v>9.8000000000000007</v>
      </c>
      <c r="K371">
        <v>12.3</v>
      </c>
      <c r="L371">
        <v>45.5</v>
      </c>
      <c r="M371">
        <v>27.5</v>
      </c>
      <c r="N371">
        <v>21</v>
      </c>
      <c r="O371" t="s">
        <v>523</v>
      </c>
    </row>
    <row r="372" spans="1:15" x14ac:dyDescent="0.25">
      <c r="A372" t="s">
        <v>520</v>
      </c>
      <c r="B372" t="s">
        <v>339</v>
      </c>
      <c r="C372" t="s">
        <v>340</v>
      </c>
      <c r="D372" t="s">
        <v>1059</v>
      </c>
      <c r="E372" t="s">
        <v>340</v>
      </c>
      <c r="F372" t="s">
        <v>1063</v>
      </c>
      <c r="G372">
        <v>0</v>
      </c>
      <c r="H372">
        <v>0</v>
      </c>
      <c r="I372">
        <v>13.7</v>
      </c>
      <c r="J372">
        <v>9.82</v>
      </c>
      <c r="K372">
        <v>12.1</v>
      </c>
      <c r="L372">
        <v>52.9</v>
      </c>
      <c r="M372">
        <v>30.8</v>
      </c>
      <c r="N372">
        <v>23.3</v>
      </c>
      <c r="O372" t="s">
        <v>523</v>
      </c>
    </row>
    <row r="373" spans="1:15" x14ac:dyDescent="0.25">
      <c r="A373" t="s">
        <v>520</v>
      </c>
      <c r="B373" t="s">
        <v>339</v>
      </c>
      <c r="C373" t="s">
        <v>340</v>
      </c>
      <c r="D373" t="s">
        <v>1055</v>
      </c>
      <c r="E373" t="s">
        <v>340</v>
      </c>
      <c r="F373" t="s">
        <v>1064</v>
      </c>
      <c r="G373">
        <v>0</v>
      </c>
      <c r="H373">
        <v>0</v>
      </c>
      <c r="I373">
        <v>12.4</v>
      </c>
      <c r="J373">
        <v>9.82</v>
      </c>
      <c r="K373">
        <v>12.2</v>
      </c>
      <c r="L373">
        <v>44.6</v>
      </c>
      <c r="M373">
        <v>26.7</v>
      </c>
      <c r="N373">
        <v>20.3</v>
      </c>
      <c r="O373" t="s">
        <v>523</v>
      </c>
    </row>
    <row r="374" spans="1:15" x14ac:dyDescent="0.25">
      <c r="A374" t="s">
        <v>520</v>
      </c>
      <c r="B374" t="s">
        <v>339</v>
      </c>
      <c r="C374" t="s">
        <v>340</v>
      </c>
      <c r="D374" t="s">
        <v>1065</v>
      </c>
      <c r="E374" t="s">
        <v>340</v>
      </c>
      <c r="F374" t="s">
        <v>1066</v>
      </c>
      <c r="G374">
        <v>0</v>
      </c>
      <c r="H374">
        <v>0</v>
      </c>
      <c r="I374">
        <v>13.6</v>
      </c>
      <c r="J374">
        <v>9.85</v>
      </c>
      <c r="K374">
        <v>12.4</v>
      </c>
      <c r="L374">
        <v>53.9</v>
      </c>
      <c r="M374">
        <v>30.7</v>
      </c>
      <c r="N374">
        <v>22.7</v>
      </c>
      <c r="O374" t="s">
        <v>523</v>
      </c>
    </row>
    <row r="375" spans="1:15" x14ac:dyDescent="0.25">
      <c r="A375" t="s">
        <v>520</v>
      </c>
      <c r="B375" t="s">
        <v>339</v>
      </c>
      <c r="C375" t="s">
        <v>340</v>
      </c>
      <c r="D375" t="s">
        <v>1067</v>
      </c>
      <c r="E375" t="s">
        <v>340</v>
      </c>
      <c r="F375" t="s">
        <v>1068</v>
      </c>
      <c r="G375">
        <v>0</v>
      </c>
      <c r="H375">
        <v>0</v>
      </c>
      <c r="I375">
        <v>12.5</v>
      </c>
      <c r="J375">
        <v>9.8800000000000008</v>
      </c>
      <c r="K375">
        <v>12.3</v>
      </c>
      <c r="L375">
        <v>45.4</v>
      </c>
      <c r="M375">
        <v>27.5</v>
      </c>
      <c r="N375">
        <v>21</v>
      </c>
      <c r="O375" t="s">
        <v>523</v>
      </c>
    </row>
    <row r="376" spans="1:15" x14ac:dyDescent="0.25">
      <c r="A376" t="s">
        <v>520</v>
      </c>
      <c r="B376" t="s">
        <v>339</v>
      </c>
      <c r="C376" t="s">
        <v>340</v>
      </c>
      <c r="D376" t="s">
        <v>1023</v>
      </c>
      <c r="E376" t="s">
        <v>340</v>
      </c>
      <c r="F376" t="s">
        <v>1069</v>
      </c>
      <c r="G376">
        <v>0</v>
      </c>
      <c r="H376">
        <v>0</v>
      </c>
      <c r="I376">
        <v>13.7</v>
      </c>
      <c r="J376">
        <v>9.89</v>
      </c>
      <c r="K376">
        <v>12.6</v>
      </c>
      <c r="L376">
        <v>56</v>
      </c>
      <c r="M376">
        <v>31.9</v>
      </c>
      <c r="N376">
        <v>23.8</v>
      </c>
      <c r="O376" t="s">
        <v>523</v>
      </c>
    </row>
    <row r="377" spans="1:15" x14ac:dyDescent="0.25">
      <c r="A377" t="s">
        <v>520</v>
      </c>
      <c r="B377" t="s">
        <v>339</v>
      </c>
      <c r="C377" t="s">
        <v>340</v>
      </c>
      <c r="D377" t="s">
        <v>1070</v>
      </c>
      <c r="E377" t="s">
        <v>340</v>
      </c>
      <c r="F377" t="s">
        <v>1071</v>
      </c>
      <c r="G377">
        <v>0</v>
      </c>
      <c r="H377">
        <v>0</v>
      </c>
      <c r="I377">
        <v>12.5</v>
      </c>
      <c r="J377">
        <v>9.89</v>
      </c>
      <c r="K377">
        <v>12.3</v>
      </c>
      <c r="L377">
        <v>45.4</v>
      </c>
      <c r="M377">
        <v>27.5</v>
      </c>
      <c r="N377">
        <v>21</v>
      </c>
      <c r="O377" t="s">
        <v>523</v>
      </c>
    </row>
    <row r="378" spans="1:15" x14ac:dyDescent="0.25">
      <c r="A378" t="s">
        <v>520</v>
      </c>
      <c r="B378" t="s">
        <v>339</v>
      </c>
      <c r="C378" t="s">
        <v>340</v>
      </c>
      <c r="D378" t="s">
        <v>1051</v>
      </c>
      <c r="E378" t="s">
        <v>340</v>
      </c>
      <c r="F378" t="s">
        <v>1072</v>
      </c>
      <c r="G378">
        <v>0</v>
      </c>
      <c r="H378">
        <v>0</v>
      </c>
      <c r="I378">
        <v>13.7</v>
      </c>
      <c r="J378">
        <v>9.91</v>
      </c>
      <c r="K378">
        <v>12.6</v>
      </c>
      <c r="L378">
        <v>55.4</v>
      </c>
      <c r="M378">
        <v>32</v>
      </c>
      <c r="N378">
        <v>24.3</v>
      </c>
      <c r="O378" t="s">
        <v>523</v>
      </c>
    </row>
    <row r="379" spans="1:15" x14ac:dyDescent="0.25">
      <c r="A379" t="s">
        <v>520</v>
      </c>
      <c r="B379" t="s">
        <v>339</v>
      </c>
      <c r="C379" t="s">
        <v>340</v>
      </c>
      <c r="D379" t="s">
        <v>1073</v>
      </c>
      <c r="E379" t="s">
        <v>340</v>
      </c>
      <c r="F379" t="s">
        <v>1074</v>
      </c>
      <c r="G379">
        <v>0</v>
      </c>
      <c r="H379">
        <v>0</v>
      </c>
      <c r="I379">
        <v>12.5</v>
      </c>
      <c r="J379">
        <v>9.91</v>
      </c>
      <c r="K379">
        <v>12.4</v>
      </c>
      <c r="L379">
        <v>45.9</v>
      </c>
      <c r="M379">
        <v>27.7</v>
      </c>
      <c r="N379">
        <v>21.2</v>
      </c>
      <c r="O379" t="s">
        <v>523</v>
      </c>
    </row>
    <row r="380" spans="1:15" x14ac:dyDescent="0.25">
      <c r="A380" t="s">
        <v>520</v>
      </c>
      <c r="B380" t="s">
        <v>339</v>
      </c>
      <c r="C380" t="s">
        <v>340</v>
      </c>
      <c r="D380" t="s">
        <v>1065</v>
      </c>
      <c r="E380" t="s">
        <v>340</v>
      </c>
      <c r="F380" t="s">
        <v>1075</v>
      </c>
      <c r="G380">
        <v>0</v>
      </c>
      <c r="H380">
        <v>0</v>
      </c>
      <c r="I380">
        <v>13.7</v>
      </c>
      <c r="J380">
        <v>9.92</v>
      </c>
      <c r="K380">
        <v>12.5</v>
      </c>
      <c r="L380">
        <v>54.5</v>
      </c>
      <c r="M380">
        <v>31</v>
      </c>
      <c r="N380">
        <v>23</v>
      </c>
      <c r="O380" t="s">
        <v>523</v>
      </c>
    </row>
    <row r="381" spans="1:15" x14ac:dyDescent="0.25">
      <c r="A381" t="s">
        <v>520</v>
      </c>
      <c r="B381" t="s">
        <v>339</v>
      </c>
      <c r="C381" t="s">
        <v>340</v>
      </c>
      <c r="D381" t="s">
        <v>1076</v>
      </c>
      <c r="E381" t="s">
        <v>340</v>
      </c>
      <c r="F381" t="s">
        <v>1077</v>
      </c>
      <c r="G381">
        <v>0</v>
      </c>
      <c r="H381">
        <v>0</v>
      </c>
      <c r="I381">
        <v>12.5</v>
      </c>
      <c r="J381">
        <v>9.92</v>
      </c>
      <c r="K381">
        <v>12.4</v>
      </c>
      <c r="L381">
        <v>46.1</v>
      </c>
      <c r="M381">
        <v>27.8</v>
      </c>
      <c r="N381">
        <v>21.2</v>
      </c>
      <c r="O381" t="s">
        <v>523</v>
      </c>
    </row>
    <row r="382" spans="1:15" x14ac:dyDescent="0.25">
      <c r="A382" t="s">
        <v>520</v>
      </c>
      <c r="B382" t="s">
        <v>339</v>
      </c>
      <c r="C382" t="s">
        <v>340</v>
      </c>
      <c r="D382" t="s">
        <v>1073</v>
      </c>
      <c r="E382" t="s">
        <v>340</v>
      </c>
      <c r="F382" t="s">
        <v>1078</v>
      </c>
      <c r="G382">
        <v>0</v>
      </c>
      <c r="H382">
        <v>0</v>
      </c>
      <c r="I382">
        <v>13.1</v>
      </c>
      <c r="J382">
        <v>9.92</v>
      </c>
      <c r="K382">
        <v>12.5</v>
      </c>
      <c r="L382">
        <v>46.3</v>
      </c>
      <c r="M382">
        <v>29.2</v>
      </c>
      <c r="N382">
        <v>22.5</v>
      </c>
      <c r="O382" t="s">
        <v>523</v>
      </c>
    </row>
    <row r="383" spans="1:15" x14ac:dyDescent="0.25">
      <c r="A383" t="s">
        <v>520</v>
      </c>
      <c r="B383" t="s">
        <v>339</v>
      </c>
      <c r="C383" t="s">
        <v>340</v>
      </c>
      <c r="D383" t="s">
        <v>1067</v>
      </c>
      <c r="E383" t="s">
        <v>340</v>
      </c>
      <c r="F383" t="s">
        <v>1079</v>
      </c>
      <c r="G383">
        <v>0</v>
      </c>
      <c r="H383">
        <v>0</v>
      </c>
      <c r="I383">
        <v>12.5</v>
      </c>
      <c r="J383">
        <v>9.94</v>
      </c>
      <c r="K383">
        <v>12.3</v>
      </c>
      <c r="L383">
        <v>45.7</v>
      </c>
      <c r="M383">
        <v>27.7</v>
      </c>
      <c r="N383">
        <v>21.2</v>
      </c>
      <c r="O383" t="s">
        <v>523</v>
      </c>
    </row>
    <row r="384" spans="1:15" x14ac:dyDescent="0.25">
      <c r="A384" t="s">
        <v>520</v>
      </c>
      <c r="B384" t="s">
        <v>339</v>
      </c>
      <c r="C384" t="s">
        <v>340</v>
      </c>
      <c r="D384" t="s">
        <v>1025</v>
      </c>
      <c r="E384" t="s">
        <v>340</v>
      </c>
      <c r="F384" t="s">
        <v>1080</v>
      </c>
      <c r="G384">
        <v>0</v>
      </c>
      <c r="H384">
        <v>0</v>
      </c>
      <c r="I384">
        <v>13.8</v>
      </c>
      <c r="J384">
        <v>9.9499999999999993</v>
      </c>
      <c r="K384">
        <v>12.8</v>
      </c>
      <c r="L384">
        <v>57.5</v>
      </c>
      <c r="M384">
        <v>32.6</v>
      </c>
      <c r="N384">
        <v>24.2</v>
      </c>
      <c r="O384" t="s">
        <v>523</v>
      </c>
    </row>
    <row r="385" spans="1:15" x14ac:dyDescent="0.25">
      <c r="A385" t="s">
        <v>520</v>
      </c>
      <c r="B385" t="s">
        <v>339</v>
      </c>
      <c r="C385" t="s">
        <v>340</v>
      </c>
      <c r="D385" t="s">
        <v>1081</v>
      </c>
      <c r="E385" t="s">
        <v>340</v>
      </c>
      <c r="F385" t="s">
        <v>1082</v>
      </c>
      <c r="G385">
        <v>0</v>
      </c>
      <c r="H385">
        <v>0</v>
      </c>
      <c r="I385">
        <v>13.8</v>
      </c>
      <c r="J385">
        <v>9.9600000000000009</v>
      </c>
      <c r="K385">
        <v>12</v>
      </c>
      <c r="L385">
        <v>52.7</v>
      </c>
      <c r="M385">
        <v>32.1</v>
      </c>
      <c r="N385">
        <v>25.3</v>
      </c>
      <c r="O385" t="s">
        <v>523</v>
      </c>
    </row>
    <row r="386" spans="1:15" x14ac:dyDescent="0.25">
      <c r="A386" t="s">
        <v>520</v>
      </c>
      <c r="B386" t="s">
        <v>339</v>
      </c>
      <c r="C386" t="s">
        <v>340</v>
      </c>
      <c r="D386" t="s">
        <v>1083</v>
      </c>
      <c r="E386" t="s">
        <v>340</v>
      </c>
      <c r="F386" t="s">
        <v>1084</v>
      </c>
      <c r="G386">
        <v>0</v>
      </c>
      <c r="H386">
        <v>0</v>
      </c>
      <c r="I386">
        <v>13.7</v>
      </c>
      <c r="J386">
        <v>9.98</v>
      </c>
      <c r="K386">
        <v>12.6</v>
      </c>
      <c r="L386">
        <v>54.1</v>
      </c>
      <c r="M386">
        <v>30.9</v>
      </c>
      <c r="N386">
        <v>23</v>
      </c>
      <c r="O386" t="s">
        <v>523</v>
      </c>
    </row>
    <row r="387" spans="1:15" x14ac:dyDescent="0.25">
      <c r="A387" t="s">
        <v>520</v>
      </c>
      <c r="B387" t="s">
        <v>339</v>
      </c>
      <c r="C387" t="s">
        <v>340</v>
      </c>
      <c r="D387" t="s">
        <v>1070</v>
      </c>
      <c r="E387" t="s">
        <v>340</v>
      </c>
      <c r="F387" t="s">
        <v>1085</v>
      </c>
      <c r="G387">
        <v>0</v>
      </c>
      <c r="H387">
        <v>0</v>
      </c>
      <c r="I387">
        <v>12.6</v>
      </c>
      <c r="J387">
        <v>9.98</v>
      </c>
      <c r="K387">
        <v>12.4</v>
      </c>
      <c r="L387">
        <v>45.9</v>
      </c>
      <c r="M387">
        <v>27.7</v>
      </c>
      <c r="N387">
        <v>21.2</v>
      </c>
      <c r="O387" t="s">
        <v>523</v>
      </c>
    </row>
    <row r="388" spans="1:15" x14ac:dyDescent="0.25">
      <c r="A388" t="s">
        <v>520</v>
      </c>
      <c r="B388" t="s">
        <v>339</v>
      </c>
      <c r="C388" t="s">
        <v>340</v>
      </c>
      <c r="D388" t="s">
        <v>1086</v>
      </c>
      <c r="E388" t="s">
        <v>340</v>
      </c>
      <c r="F388" t="s">
        <v>1087</v>
      </c>
      <c r="G388">
        <v>0</v>
      </c>
      <c r="H388">
        <v>0</v>
      </c>
      <c r="I388">
        <v>13.8</v>
      </c>
      <c r="J388">
        <v>9.99</v>
      </c>
      <c r="K388">
        <v>12.2</v>
      </c>
      <c r="L388">
        <v>52.6</v>
      </c>
      <c r="M388">
        <v>31</v>
      </c>
      <c r="N388">
        <v>23.8</v>
      </c>
      <c r="O388" t="s">
        <v>523</v>
      </c>
    </row>
    <row r="389" spans="1:15" x14ac:dyDescent="0.25">
      <c r="A389" t="s">
        <v>520</v>
      </c>
      <c r="B389" t="s">
        <v>339</v>
      </c>
      <c r="C389" t="s">
        <v>340</v>
      </c>
      <c r="D389" t="s">
        <v>1028</v>
      </c>
      <c r="E389" t="s">
        <v>340</v>
      </c>
      <c r="F389" t="s">
        <v>1088</v>
      </c>
      <c r="G389">
        <v>0</v>
      </c>
      <c r="H389">
        <v>0</v>
      </c>
      <c r="I389">
        <v>13.8</v>
      </c>
      <c r="J389">
        <v>9.99</v>
      </c>
      <c r="K389">
        <v>12.5</v>
      </c>
      <c r="L389">
        <v>55.1</v>
      </c>
      <c r="M389">
        <v>32.1</v>
      </c>
      <c r="N389">
        <v>24.4</v>
      </c>
      <c r="O389" t="s">
        <v>523</v>
      </c>
    </row>
    <row r="390" spans="1:15" x14ac:dyDescent="0.25">
      <c r="A390" t="s">
        <v>520</v>
      </c>
      <c r="B390" t="s">
        <v>339</v>
      </c>
      <c r="C390" t="s">
        <v>340</v>
      </c>
      <c r="D390" t="s">
        <v>1081</v>
      </c>
      <c r="E390" t="s">
        <v>340</v>
      </c>
      <c r="F390" t="s">
        <v>1089</v>
      </c>
      <c r="G390">
        <v>0</v>
      </c>
      <c r="H390">
        <v>0</v>
      </c>
      <c r="I390">
        <v>13.9</v>
      </c>
      <c r="J390">
        <v>10</v>
      </c>
      <c r="K390">
        <v>12.1</v>
      </c>
      <c r="L390">
        <v>53</v>
      </c>
      <c r="M390">
        <v>32.299999999999997</v>
      </c>
      <c r="N390">
        <v>25.5</v>
      </c>
      <c r="O390" t="s">
        <v>523</v>
      </c>
    </row>
    <row r="391" spans="1:15" x14ac:dyDescent="0.25">
      <c r="A391" t="s">
        <v>520</v>
      </c>
      <c r="B391" t="s">
        <v>339</v>
      </c>
      <c r="C391" t="s">
        <v>340</v>
      </c>
      <c r="D391" t="s">
        <v>1090</v>
      </c>
      <c r="E391" t="s">
        <v>340</v>
      </c>
      <c r="F391" t="s">
        <v>1091</v>
      </c>
      <c r="G391">
        <v>0</v>
      </c>
      <c r="H391">
        <v>0</v>
      </c>
      <c r="I391">
        <v>12.6</v>
      </c>
      <c r="J391">
        <v>10</v>
      </c>
      <c r="K391">
        <v>12.5</v>
      </c>
      <c r="L391">
        <v>46.1</v>
      </c>
      <c r="M391">
        <v>27.9</v>
      </c>
      <c r="N391">
        <v>21.3</v>
      </c>
      <c r="O391" t="s">
        <v>523</v>
      </c>
    </row>
    <row r="392" spans="1:15" x14ac:dyDescent="0.25">
      <c r="A392" t="s">
        <v>520</v>
      </c>
      <c r="B392" t="s">
        <v>339</v>
      </c>
      <c r="C392" t="s">
        <v>340</v>
      </c>
      <c r="D392" t="s">
        <v>1092</v>
      </c>
      <c r="E392" t="s">
        <v>340</v>
      </c>
      <c r="F392" t="s">
        <v>1093</v>
      </c>
      <c r="G392">
        <v>0</v>
      </c>
      <c r="H392">
        <v>0</v>
      </c>
      <c r="I392">
        <v>12.6</v>
      </c>
      <c r="J392">
        <v>10</v>
      </c>
      <c r="K392">
        <v>12.3</v>
      </c>
      <c r="L392">
        <v>44.9</v>
      </c>
      <c r="M392">
        <v>27.7</v>
      </c>
      <c r="N392">
        <v>21.5</v>
      </c>
      <c r="O392" t="s">
        <v>523</v>
      </c>
    </row>
    <row r="393" spans="1:15" x14ac:dyDescent="0.25">
      <c r="A393" t="s">
        <v>520</v>
      </c>
      <c r="B393" t="s">
        <v>339</v>
      </c>
      <c r="C393" t="s">
        <v>340</v>
      </c>
      <c r="D393" t="s">
        <v>1094</v>
      </c>
      <c r="E393" t="s">
        <v>340</v>
      </c>
      <c r="F393" t="s">
        <v>1095</v>
      </c>
      <c r="G393">
        <v>0</v>
      </c>
      <c r="H393">
        <v>0</v>
      </c>
      <c r="I393">
        <v>12.6</v>
      </c>
      <c r="J393">
        <v>10</v>
      </c>
      <c r="K393">
        <v>12.6</v>
      </c>
      <c r="L393">
        <v>46.2</v>
      </c>
      <c r="M393">
        <v>28</v>
      </c>
      <c r="N393">
        <v>21.4</v>
      </c>
      <c r="O393" t="s">
        <v>523</v>
      </c>
    </row>
    <row r="394" spans="1:15" x14ac:dyDescent="0.25">
      <c r="A394" t="s">
        <v>520</v>
      </c>
      <c r="B394" t="s">
        <v>339</v>
      </c>
      <c r="C394" t="s">
        <v>340</v>
      </c>
      <c r="D394" t="s">
        <v>1096</v>
      </c>
      <c r="E394" t="s">
        <v>340</v>
      </c>
      <c r="F394" t="s">
        <v>1097</v>
      </c>
      <c r="G394">
        <v>0</v>
      </c>
      <c r="H394">
        <v>0</v>
      </c>
      <c r="I394">
        <v>12.6</v>
      </c>
      <c r="J394">
        <v>10</v>
      </c>
      <c r="K394">
        <v>12.4</v>
      </c>
      <c r="L394">
        <v>45.1</v>
      </c>
      <c r="M394">
        <v>27.5</v>
      </c>
      <c r="N394">
        <v>21.2</v>
      </c>
      <c r="O394" t="s">
        <v>523</v>
      </c>
    </row>
    <row r="395" spans="1:15" x14ac:dyDescent="0.25">
      <c r="A395" t="s">
        <v>520</v>
      </c>
      <c r="B395" t="s">
        <v>339</v>
      </c>
      <c r="C395" t="s">
        <v>340</v>
      </c>
      <c r="D395" t="s">
        <v>1086</v>
      </c>
      <c r="E395" t="s">
        <v>340</v>
      </c>
      <c r="F395" t="s">
        <v>1098</v>
      </c>
      <c r="G395">
        <v>0</v>
      </c>
      <c r="H395">
        <v>0</v>
      </c>
      <c r="I395">
        <v>13.9</v>
      </c>
      <c r="J395">
        <v>10.1</v>
      </c>
      <c r="K395">
        <v>12.3</v>
      </c>
      <c r="L395">
        <v>53.3</v>
      </c>
      <c r="M395">
        <v>31.4</v>
      </c>
      <c r="N395">
        <v>24</v>
      </c>
      <c r="O395" t="s">
        <v>523</v>
      </c>
    </row>
    <row r="396" spans="1:15" x14ac:dyDescent="0.25">
      <c r="A396" t="s">
        <v>520</v>
      </c>
      <c r="B396" t="s">
        <v>339</v>
      </c>
      <c r="C396" t="s">
        <v>340</v>
      </c>
      <c r="D396" t="s">
        <v>1023</v>
      </c>
      <c r="E396" t="s">
        <v>340</v>
      </c>
      <c r="F396" t="s">
        <v>1099</v>
      </c>
      <c r="G396">
        <v>0</v>
      </c>
      <c r="H396">
        <v>0</v>
      </c>
      <c r="I396">
        <v>13.9</v>
      </c>
      <c r="J396">
        <v>10.1</v>
      </c>
      <c r="K396">
        <v>12.9</v>
      </c>
      <c r="L396">
        <v>57.3</v>
      </c>
      <c r="M396">
        <v>32.6</v>
      </c>
      <c r="N396">
        <v>24.4</v>
      </c>
      <c r="O396" t="s">
        <v>523</v>
      </c>
    </row>
    <row r="397" spans="1:15" x14ac:dyDescent="0.25">
      <c r="A397" t="s">
        <v>520</v>
      </c>
      <c r="B397" t="s">
        <v>339</v>
      </c>
      <c r="C397" t="s">
        <v>340</v>
      </c>
      <c r="D397" t="s">
        <v>1083</v>
      </c>
      <c r="E397" t="s">
        <v>340</v>
      </c>
      <c r="F397" t="s">
        <v>1100</v>
      </c>
      <c r="G397">
        <v>0</v>
      </c>
      <c r="H397">
        <v>0</v>
      </c>
      <c r="I397">
        <v>13.8</v>
      </c>
      <c r="J397">
        <v>10.1</v>
      </c>
      <c r="K397">
        <v>12.7</v>
      </c>
      <c r="L397">
        <v>54.7</v>
      </c>
      <c r="M397">
        <v>31.2</v>
      </c>
      <c r="N397">
        <v>23.2</v>
      </c>
      <c r="O397" t="s">
        <v>523</v>
      </c>
    </row>
    <row r="398" spans="1:15" x14ac:dyDescent="0.25">
      <c r="A398" t="s">
        <v>520</v>
      </c>
      <c r="B398" t="s">
        <v>339</v>
      </c>
      <c r="C398" t="s">
        <v>340</v>
      </c>
      <c r="D398" t="s">
        <v>1101</v>
      </c>
      <c r="E398" t="s">
        <v>340</v>
      </c>
      <c r="F398" t="s">
        <v>1102</v>
      </c>
      <c r="G398">
        <v>0</v>
      </c>
      <c r="H398">
        <v>0</v>
      </c>
      <c r="I398">
        <v>12.7</v>
      </c>
      <c r="J398">
        <v>10.1</v>
      </c>
      <c r="K398">
        <v>12.4</v>
      </c>
      <c r="L398">
        <v>44.7</v>
      </c>
      <c r="M398">
        <v>27.5</v>
      </c>
      <c r="N398">
        <v>21.4</v>
      </c>
      <c r="O398" t="s">
        <v>523</v>
      </c>
    </row>
    <row r="399" spans="1:15" x14ac:dyDescent="0.25">
      <c r="A399" t="s">
        <v>520</v>
      </c>
      <c r="B399" t="s">
        <v>339</v>
      </c>
      <c r="C399" t="s">
        <v>340</v>
      </c>
      <c r="D399" t="s">
        <v>1103</v>
      </c>
      <c r="E399" t="s">
        <v>340</v>
      </c>
      <c r="F399" t="s">
        <v>1104</v>
      </c>
      <c r="G399">
        <v>0</v>
      </c>
      <c r="H399">
        <v>0</v>
      </c>
      <c r="I399">
        <v>12.6</v>
      </c>
      <c r="J399">
        <v>10.1</v>
      </c>
      <c r="K399">
        <v>12.6</v>
      </c>
      <c r="L399">
        <v>46.3</v>
      </c>
      <c r="M399">
        <v>28.2</v>
      </c>
      <c r="N399">
        <v>21.8</v>
      </c>
      <c r="O399" t="s">
        <v>523</v>
      </c>
    </row>
    <row r="400" spans="1:15" x14ac:dyDescent="0.25">
      <c r="A400" t="s">
        <v>520</v>
      </c>
      <c r="B400" t="s">
        <v>339</v>
      </c>
      <c r="C400" t="s">
        <v>340</v>
      </c>
      <c r="D400" t="s">
        <v>1105</v>
      </c>
      <c r="E400" t="s">
        <v>340</v>
      </c>
      <c r="F400" t="s">
        <v>1106</v>
      </c>
      <c r="G400">
        <v>0</v>
      </c>
      <c r="H400">
        <v>0</v>
      </c>
      <c r="I400">
        <v>12.7</v>
      </c>
      <c r="J400">
        <v>10.1</v>
      </c>
      <c r="K400">
        <v>12.2</v>
      </c>
      <c r="L400">
        <v>43.6</v>
      </c>
      <c r="M400">
        <v>27.5</v>
      </c>
      <c r="N400">
        <v>21.9</v>
      </c>
      <c r="O400" t="s">
        <v>523</v>
      </c>
    </row>
    <row r="401" spans="1:15" x14ac:dyDescent="0.25">
      <c r="A401" t="s">
        <v>520</v>
      </c>
      <c r="B401" t="s">
        <v>339</v>
      </c>
      <c r="C401" t="s">
        <v>340</v>
      </c>
      <c r="D401" t="s">
        <v>1105</v>
      </c>
      <c r="E401" t="s">
        <v>340</v>
      </c>
      <c r="F401" t="s">
        <v>1107</v>
      </c>
      <c r="G401">
        <v>0</v>
      </c>
      <c r="H401">
        <v>0</v>
      </c>
      <c r="I401">
        <v>12.7</v>
      </c>
      <c r="J401">
        <v>10.1</v>
      </c>
      <c r="K401">
        <v>12.2</v>
      </c>
      <c r="L401">
        <v>43.9</v>
      </c>
      <c r="M401">
        <v>27.7</v>
      </c>
      <c r="N401">
        <v>22.1</v>
      </c>
      <c r="O401" t="s">
        <v>523</v>
      </c>
    </row>
    <row r="402" spans="1:15" x14ac:dyDescent="0.25">
      <c r="A402" t="s">
        <v>520</v>
      </c>
      <c r="B402" t="s">
        <v>339</v>
      </c>
      <c r="C402" t="s">
        <v>340</v>
      </c>
      <c r="D402" t="s">
        <v>1108</v>
      </c>
      <c r="E402" t="s">
        <v>340</v>
      </c>
      <c r="F402" t="s">
        <v>1109</v>
      </c>
      <c r="G402">
        <v>0</v>
      </c>
      <c r="H402">
        <v>0</v>
      </c>
      <c r="I402">
        <v>12.7</v>
      </c>
      <c r="J402">
        <v>10.1</v>
      </c>
      <c r="K402">
        <v>12.5</v>
      </c>
      <c r="L402">
        <v>45.5</v>
      </c>
      <c r="M402">
        <v>27.9</v>
      </c>
      <c r="N402">
        <v>21.6</v>
      </c>
      <c r="O402" t="s">
        <v>523</v>
      </c>
    </row>
    <row r="403" spans="1:15" x14ac:dyDescent="0.25">
      <c r="A403" t="s">
        <v>520</v>
      </c>
      <c r="B403" t="s">
        <v>339</v>
      </c>
      <c r="C403" t="s">
        <v>340</v>
      </c>
      <c r="D403" t="s">
        <v>1108</v>
      </c>
      <c r="E403" t="s">
        <v>340</v>
      </c>
      <c r="F403" t="s">
        <v>1110</v>
      </c>
      <c r="G403">
        <v>0</v>
      </c>
      <c r="H403">
        <v>0</v>
      </c>
      <c r="I403">
        <v>12.6</v>
      </c>
      <c r="J403">
        <v>10.1</v>
      </c>
      <c r="K403">
        <v>12.4</v>
      </c>
      <c r="L403">
        <v>45.4</v>
      </c>
      <c r="M403">
        <v>27.6</v>
      </c>
      <c r="N403">
        <v>21</v>
      </c>
      <c r="O403" t="s">
        <v>523</v>
      </c>
    </row>
    <row r="404" spans="1:15" x14ac:dyDescent="0.25">
      <c r="A404" t="s">
        <v>520</v>
      </c>
      <c r="B404" t="s">
        <v>339</v>
      </c>
      <c r="C404" t="s">
        <v>340</v>
      </c>
      <c r="D404" t="s">
        <v>1092</v>
      </c>
      <c r="E404" t="s">
        <v>340</v>
      </c>
      <c r="F404" t="s">
        <v>1111</v>
      </c>
      <c r="G404">
        <v>0</v>
      </c>
      <c r="H404">
        <v>0</v>
      </c>
      <c r="I404">
        <v>12.7</v>
      </c>
      <c r="J404">
        <v>10.1</v>
      </c>
      <c r="K404">
        <v>12.4</v>
      </c>
      <c r="L404">
        <v>45.2</v>
      </c>
      <c r="M404">
        <v>27.9</v>
      </c>
      <c r="N404">
        <v>21.7</v>
      </c>
      <c r="O404" t="s">
        <v>523</v>
      </c>
    </row>
    <row r="405" spans="1:15" x14ac:dyDescent="0.25">
      <c r="A405" t="s">
        <v>520</v>
      </c>
      <c r="B405" t="s">
        <v>339</v>
      </c>
      <c r="C405" t="s">
        <v>340</v>
      </c>
      <c r="D405" t="s">
        <v>1094</v>
      </c>
      <c r="E405" t="s">
        <v>340</v>
      </c>
      <c r="F405" t="s">
        <v>1112</v>
      </c>
      <c r="G405">
        <v>0</v>
      </c>
      <c r="H405">
        <v>0</v>
      </c>
      <c r="I405">
        <v>12.7</v>
      </c>
      <c r="J405">
        <v>10.1</v>
      </c>
      <c r="K405">
        <v>12.7</v>
      </c>
      <c r="L405">
        <v>46.8</v>
      </c>
      <c r="M405">
        <v>28.3</v>
      </c>
      <c r="N405">
        <v>21.6</v>
      </c>
      <c r="O405" t="s">
        <v>523</v>
      </c>
    </row>
    <row r="406" spans="1:15" x14ac:dyDescent="0.25">
      <c r="A406" t="s">
        <v>520</v>
      </c>
      <c r="B406" t="s">
        <v>339</v>
      </c>
      <c r="C406" t="s">
        <v>340</v>
      </c>
      <c r="D406" t="s">
        <v>1113</v>
      </c>
      <c r="E406" t="s">
        <v>340</v>
      </c>
      <c r="F406" t="s">
        <v>1114</v>
      </c>
      <c r="G406">
        <v>0</v>
      </c>
      <c r="H406">
        <v>0</v>
      </c>
      <c r="I406">
        <v>12.6</v>
      </c>
      <c r="J406">
        <v>10.1</v>
      </c>
      <c r="K406">
        <v>12.6</v>
      </c>
      <c r="L406">
        <v>46.8</v>
      </c>
      <c r="M406">
        <v>28.3</v>
      </c>
      <c r="N406">
        <v>21.7</v>
      </c>
      <c r="O406" t="s">
        <v>523</v>
      </c>
    </row>
    <row r="407" spans="1:15" x14ac:dyDescent="0.25">
      <c r="A407" t="s">
        <v>520</v>
      </c>
      <c r="B407" t="s">
        <v>339</v>
      </c>
      <c r="C407" t="s">
        <v>340</v>
      </c>
      <c r="D407" t="s">
        <v>1096</v>
      </c>
      <c r="E407" t="s">
        <v>340</v>
      </c>
      <c r="F407" t="s">
        <v>1115</v>
      </c>
      <c r="G407">
        <v>0</v>
      </c>
      <c r="H407">
        <v>0</v>
      </c>
      <c r="I407">
        <v>12.6</v>
      </c>
      <c r="J407">
        <v>10.1</v>
      </c>
      <c r="K407">
        <v>12.4</v>
      </c>
      <c r="L407">
        <v>45.4</v>
      </c>
      <c r="M407">
        <v>27.7</v>
      </c>
      <c r="N407">
        <v>21.4</v>
      </c>
      <c r="O407" t="s">
        <v>523</v>
      </c>
    </row>
    <row r="408" spans="1:15" x14ac:dyDescent="0.25">
      <c r="A408" t="s">
        <v>520</v>
      </c>
      <c r="B408" t="s">
        <v>339</v>
      </c>
      <c r="C408" t="s">
        <v>340</v>
      </c>
      <c r="D408" t="s">
        <v>1116</v>
      </c>
      <c r="E408" t="s">
        <v>340</v>
      </c>
      <c r="F408" t="s">
        <v>1117</v>
      </c>
      <c r="G408">
        <v>0</v>
      </c>
      <c r="H408">
        <v>0</v>
      </c>
      <c r="I408">
        <v>12.6</v>
      </c>
      <c r="J408">
        <v>10.1</v>
      </c>
      <c r="K408">
        <v>12.5</v>
      </c>
      <c r="L408">
        <v>45.7</v>
      </c>
      <c r="M408">
        <v>27.7</v>
      </c>
      <c r="N408">
        <v>21.2</v>
      </c>
      <c r="O408" t="s">
        <v>523</v>
      </c>
    </row>
    <row r="409" spans="1:15" x14ac:dyDescent="0.25">
      <c r="A409" t="s">
        <v>520</v>
      </c>
      <c r="B409" t="s">
        <v>339</v>
      </c>
      <c r="C409" t="s">
        <v>340</v>
      </c>
      <c r="D409" t="s">
        <v>1116</v>
      </c>
      <c r="E409" t="s">
        <v>340</v>
      </c>
      <c r="F409" t="s">
        <v>1118</v>
      </c>
      <c r="G409">
        <v>0</v>
      </c>
      <c r="H409">
        <v>0</v>
      </c>
      <c r="I409">
        <v>12.7</v>
      </c>
      <c r="J409">
        <v>10.1</v>
      </c>
      <c r="K409">
        <v>12.6</v>
      </c>
      <c r="L409">
        <v>46.3</v>
      </c>
      <c r="M409">
        <v>28</v>
      </c>
      <c r="N409">
        <v>21.4</v>
      </c>
      <c r="O409" t="s">
        <v>523</v>
      </c>
    </row>
    <row r="410" spans="1:15" x14ac:dyDescent="0.25">
      <c r="A410" t="s">
        <v>520</v>
      </c>
      <c r="B410" t="s">
        <v>339</v>
      </c>
      <c r="C410" t="s">
        <v>340</v>
      </c>
      <c r="D410" t="s">
        <v>1032</v>
      </c>
      <c r="E410" t="s">
        <v>340</v>
      </c>
      <c r="F410" t="s">
        <v>1119</v>
      </c>
      <c r="G410">
        <v>0</v>
      </c>
      <c r="H410">
        <v>0</v>
      </c>
      <c r="I410">
        <v>14</v>
      </c>
      <c r="J410">
        <v>10.199999999999999</v>
      </c>
      <c r="K410">
        <v>13</v>
      </c>
      <c r="L410">
        <v>57.8</v>
      </c>
      <c r="M410">
        <v>32.799999999999997</v>
      </c>
      <c r="N410">
        <v>24.4</v>
      </c>
      <c r="O410" t="s">
        <v>523</v>
      </c>
    </row>
    <row r="411" spans="1:15" x14ac:dyDescent="0.25">
      <c r="A411" t="s">
        <v>520</v>
      </c>
      <c r="B411" t="s">
        <v>339</v>
      </c>
      <c r="C411" t="s">
        <v>340</v>
      </c>
      <c r="D411" t="s">
        <v>1028</v>
      </c>
      <c r="E411" t="s">
        <v>340</v>
      </c>
      <c r="F411" t="s">
        <v>1120</v>
      </c>
      <c r="G411">
        <v>0</v>
      </c>
      <c r="H411">
        <v>0</v>
      </c>
      <c r="I411">
        <v>13.9</v>
      </c>
      <c r="J411">
        <v>10.199999999999999</v>
      </c>
      <c r="K411">
        <v>12.9</v>
      </c>
      <c r="L411">
        <v>56.3</v>
      </c>
      <c r="M411">
        <v>33.9</v>
      </c>
      <c r="N411">
        <v>27</v>
      </c>
      <c r="O411" t="s">
        <v>523</v>
      </c>
    </row>
    <row r="412" spans="1:15" x14ac:dyDescent="0.25">
      <c r="A412" t="s">
        <v>520</v>
      </c>
      <c r="B412" t="s">
        <v>339</v>
      </c>
      <c r="C412" t="s">
        <v>340</v>
      </c>
      <c r="D412" t="s">
        <v>1090</v>
      </c>
      <c r="E412" t="s">
        <v>340</v>
      </c>
      <c r="F412" t="s">
        <v>1121</v>
      </c>
      <c r="G412">
        <v>0</v>
      </c>
      <c r="H412">
        <v>0</v>
      </c>
      <c r="I412">
        <v>12.7</v>
      </c>
      <c r="J412">
        <v>10.199999999999999</v>
      </c>
      <c r="K412">
        <v>12.8</v>
      </c>
      <c r="L412">
        <v>47.1</v>
      </c>
      <c r="M412">
        <v>28.9</v>
      </c>
      <c r="N412">
        <v>22.6</v>
      </c>
      <c r="O412" t="s">
        <v>523</v>
      </c>
    </row>
    <row r="413" spans="1:15" x14ac:dyDescent="0.25">
      <c r="A413" t="s">
        <v>520</v>
      </c>
      <c r="B413" t="s">
        <v>339</v>
      </c>
      <c r="C413" t="s">
        <v>340</v>
      </c>
      <c r="D413" t="s">
        <v>1122</v>
      </c>
      <c r="E413" t="s">
        <v>340</v>
      </c>
      <c r="F413" t="s">
        <v>1123</v>
      </c>
      <c r="G413">
        <v>0</v>
      </c>
      <c r="H413">
        <v>0</v>
      </c>
      <c r="I413">
        <v>12.8</v>
      </c>
      <c r="J413">
        <v>10.199999999999999</v>
      </c>
      <c r="K413">
        <v>12.8</v>
      </c>
      <c r="L413">
        <v>46.8</v>
      </c>
      <c r="M413">
        <v>28.4</v>
      </c>
      <c r="N413">
        <v>21.9</v>
      </c>
      <c r="O413" t="s">
        <v>523</v>
      </c>
    </row>
    <row r="414" spans="1:15" x14ac:dyDescent="0.25">
      <c r="A414" t="s">
        <v>520</v>
      </c>
      <c r="B414" t="s">
        <v>339</v>
      </c>
      <c r="C414" t="s">
        <v>340</v>
      </c>
      <c r="D414" t="s">
        <v>1101</v>
      </c>
      <c r="E414" t="s">
        <v>340</v>
      </c>
      <c r="F414" t="s">
        <v>1124</v>
      </c>
      <c r="G414">
        <v>0</v>
      </c>
      <c r="H414">
        <v>0</v>
      </c>
      <c r="I414">
        <v>12.8</v>
      </c>
      <c r="J414">
        <v>10.199999999999999</v>
      </c>
      <c r="K414">
        <v>12.6</v>
      </c>
      <c r="L414">
        <v>45.2</v>
      </c>
      <c r="M414">
        <v>27.8</v>
      </c>
      <c r="N414">
        <v>21.6</v>
      </c>
      <c r="O414" t="s">
        <v>523</v>
      </c>
    </row>
    <row r="415" spans="1:15" x14ac:dyDescent="0.25">
      <c r="A415" t="s">
        <v>520</v>
      </c>
      <c r="B415" t="s">
        <v>339</v>
      </c>
      <c r="C415" t="s">
        <v>340</v>
      </c>
      <c r="D415" t="s">
        <v>1103</v>
      </c>
      <c r="E415" t="s">
        <v>340</v>
      </c>
      <c r="F415" t="s">
        <v>1125</v>
      </c>
      <c r="G415">
        <v>0</v>
      </c>
      <c r="H415">
        <v>0</v>
      </c>
      <c r="I415">
        <v>12.7</v>
      </c>
      <c r="J415">
        <v>10.199999999999999</v>
      </c>
      <c r="K415">
        <v>12.9</v>
      </c>
      <c r="L415">
        <v>47.2</v>
      </c>
      <c r="M415">
        <v>29.7</v>
      </c>
      <c r="N415">
        <v>24</v>
      </c>
      <c r="O415" t="s">
        <v>523</v>
      </c>
    </row>
    <row r="416" spans="1:15" x14ac:dyDescent="0.25">
      <c r="A416" t="s">
        <v>520</v>
      </c>
      <c r="B416" t="s">
        <v>339</v>
      </c>
      <c r="C416" t="s">
        <v>340</v>
      </c>
      <c r="D416" t="s">
        <v>1076</v>
      </c>
      <c r="E416" t="s">
        <v>340</v>
      </c>
      <c r="F416" t="s">
        <v>1126</v>
      </c>
      <c r="G416">
        <v>0</v>
      </c>
      <c r="H416">
        <v>0</v>
      </c>
      <c r="I416">
        <v>12.8</v>
      </c>
      <c r="J416">
        <v>10.199999999999999</v>
      </c>
      <c r="K416">
        <v>12.8</v>
      </c>
      <c r="L416">
        <v>47.9</v>
      </c>
      <c r="M416">
        <v>29</v>
      </c>
      <c r="N416">
        <v>22.2</v>
      </c>
      <c r="O416" t="s">
        <v>523</v>
      </c>
    </row>
    <row r="417" spans="1:15" x14ac:dyDescent="0.25">
      <c r="A417" t="s">
        <v>520</v>
      </c>
      <c r="B417" t="s">
        <v>339</v>
      </c>
      <c r="C417" t="s">
        <v>340</v>
      </c>
      <c r="D417" t="s">
        <v>1113</v>
      </c>
      <c r="E417" t="s">
        <v>340</v>
      </c>
      <c r="F417" t="s">
        <v>1127</v>
      </c>
      <c r="G417">
        <v>0</v>
      </c>
      <c r="H417">
        <v>0</v>
      </c>
      <c r="I417">
        <v>12.8</v>
      </c>
      <c r="J417">
        <v>10.199999999999999</v>
      </c>
      <c r="K417">
        <v>12.8</v>
      </c>
      <c r="L417">
        <v>47.7</v>
      </c>
      <c r="M417">
        <v>28.8</v>
      </c>
      <c r="N417">
        <v>22.2</v>
      </c>
      <c r="O417" t="s">
        <v>523</v>
      </c>
    </row>
    <row r="418" spans="1:15" x14ac:dyDescent="0.25">
      <c r="A418" t="s">
        <v>520</v>
      </c>
      <c r="B418" t="s">
        <v>339</v>
      </c>
      <c r="C418" t="s">
        <v>340</v>
      </c>
      <c r="D418" t="s">
        <v>1128</v>
      </c>
      <c r="E418" t="s">
        <v>340</v>
      </c>
      <c r="F418" t="s">
        <v>1129</v>
      </c>
      <c r="G418">
        <v>0</v>
      </c>
      <c r="H418">
        <v>0</v>
      </c>
      <c r="I418">
        <v>14</v>
      </c>
      <c r="J418">
        <v>10.3</v>
      </c>
      <c r="K418">
        <v>13</v>
      </c>
      <c r="L418">
        <v>55.2</v>
      </c>
      <c r="M418">
        <v>31.7</v>
      </c>
      <c r="N418">
        <v>23.7</v>
      </c>
      <c r="O418" t="s">
        <v>523</v>
      </c>
    </row>
    <row r="419" spans="1:15" x14ac:dyDescent="0.25">
      <c r="A419" t="s">
        <v>520</v>
      </c>
      <c r="B419" t="s">
        <v>339</v>
      </c>
      <c r="C419" t="s">
        <v>340</v>
      </c>
      <c r="D419" t="s">
        <v>1122</v>
      </c>
      <c r="E419" t="s">
        <v>340</v>
      </c>
      <c r="F419" t="s">
        <v>1130</v>
      </c>
      <c r="G419">
        <v>0</v>
      </c>
      <c r="H419">
        <v>0</v>
      </c>
      <c r="I419">
        <v>12.8</v>
      </c>
      <c r="J419">
        <v>10.3</v>
      </c>
      <c r="K419">
        <v>12.9</v>
      </c>
      <c r="L419">
        <v>47.3</v>
      </c>
      <c r="M419">
        <v>28.7</v>
      </c>
      <c r="N419">
        <v>22.1</v>
      </c>
      <c r="O419" t="s">
        <v>523</v>
      </c>
    </row>
    <row r="420" spans="1:15" x14ac:dyDescent="0.25">
      <c r="A420" t="s">
        <v>520</v>
      </c>
      <c r="B420" t="s">
        <v>339</v>
      </c>
      <c r="C420" t="s">
        <v>340</v>
      </c>
      <c r="D420" t="s">
        <v>1128</v>
      </c>
      <c r="E420" t="s">
        <v>340</v>
      </c>
      <c r="F420" t="s">
        <v>1131</v>
      </c>
      <c r="G420">
        <v>0</v>
      </c>
      <c r="H420">
        <v>0</v>
      </c>
      <c r="I420">
        <v>14.1</v>
      </c>
      <c r="J420">
        <v>10.4</v>
      </c>
      <c r="K420">
        <v>13.1</v>
      </c>
      <c r="L420">
        <v>55.8</v>
      </c>
      <c r="M420">
        <v>32</v>
      </c>
      <c r="N420">
        <v>23.9</v>
      </c>
      <c r="O420" t="s">
        <v>523</v>
      </c>
    </row>
    <row r="421" spans="1:15" x14ac:dyDescent="0.25">
      <c r="A421" t="s">
        <v>520</v>
      </c>
      <c r="B421" t="s">
        <v>339</v>
      </c>
      <c r="C421" t="s">
        <v>340</v>
      </c>
      <c r="D421" t="s">
        <v>1132</v>
      </c>
      <c r="E421" t="s">
        <v>340</v>
      </c>
      <c r="F421" t="s">
        <v>1133</v>
      </c>
      <c r="G421">
        <v>0</v>
      </c>
      <c r="H421">
        <v>0</v>
      </c>
      <c r="I421">
        <v>14.1</v>
      </c>
      <c r="J421">
        <v>10.4</v>
      </c>
      <c r="K421">
        <v>12.9</v>
      </c>
      <c r="L421">
        <v>53.5</v>
      </c>
      <c r="M421">
        <v>30.9</v>
      </c>
      <c r="N421">
        <v>23.1</v>
      </c>
      <c r="O421" t="s">
        <v>523</v>
      </c>
    </row>
    <row r="422" spans="1:15" x14ac:dyDescent="0.25">
      <c r="A422" t="s">
        <v>520</v>
      </c>
      <c r="B422" t="s">
        <v>339</v>
      </c>
      <c r="C422" t="s">
        <v>340</v>
      </c>
      <c r="D422" t="s">
        <v>1134</v>
      </c>
      <c r="E422" t="s">
        <v>340</v>
      </c>
      <c r="F422" t="s">
        <v>1135</v>
      </c>
      <c r="G422">
        <v>0</v>
      </c>
      <c r="H422">
        <v>0</v>
      </c>
      <c r="I422">
        <v>12.9</v>
      </c>
      <c r="J422">
        <v>10.4</v>
      </c>
      <c r="K422">
        <v>13</v>
      </c>
      <c r="L422">
        <v>48</v>
      </c>
      <c r="M422">
        <v>29</v>
      </c>
      <c r="N422">
        <v>22.2</v>
      </c>
      <c r="O422" t="s">
        <v>523</v>
      </c>
    </row>
    <row r="423" spans="1:15" x14ac:dyDescent="0.25">
      <c r="A423" t="s">
        <v>520</v>
      </c>
      <c r="B423" t="s">
        <v>339</v>
      </c>
      <c r="C423" t="s">
        <v>340</v>
      </c>
      <c r="D423" t="s">
        <v>1136</v>
      </c>
      <c r="E423" t="s">
        <v>340</v>
      </c>
      <c r="F423" t="s">
        <v>1137</v>
      </c>
      <c r="G423">
        <v>0</v>
      </c>
      <c r="H423">
        <v>0</v>
      </c>
      <c r="I423">
        <v>12.9</v>
      </c>
      <c r="J423">
        <v>10.4</v>
      </c>
      <c r="K423">
        <v>13.1</v>
      </c>
      <c r="L423">
        <v>48.1</v>
      </c>
      <c r="M423">
        <v>28.7</v>
      </c>
      <c r="N423">
        <v>21.9</v>
      </c>
      <c r="O423" t="s">
        <v>523</v>
      </c>
    </row>
    <row r="424" spans="1:15" x14ac:dyDescent="0.25">
      <c r="A424" t="s">
        <v>520</v>
      </c>
      <c r="B424" t="s">
        <v>339</v>
      </c>
      <c r="C424" t="s">
        <v>340</v>
      </c>
      <c r="D424" t="s">
        <v>1138</v>
      </c>
      <c r="E424" t="s">
        <v>340</v>
      </c>
      <c r="F424" t="s">
        <v>1139</v>
      </c>
      <c r="G424">
        <v>0</v>
      </c>
      <c r="H424">
        <v>0</v>
      </c>
      <c r="I424">
        <v>12.9</v>
      </c>
      <c r="J424">
        <v>10.4</v>
      </c>
      <c r="K424">
        <v>12.8</v>
      </c>
      <c r="L424">
        <v>45</v>
      </c>
      <c r="M424">
        <v>27.6</v>
      </c>
      <c r="N424">
        <v>21.2</v>
      </c>
      <c r="O424" t="s">
        <v>523</v>
      </c>
    </row>
    <row r="425" spans="1:15" x14ac:dyDescent="0.25">
      <c r="A425" t="s">
        <v>520</v>
      </c>
      <c r="B425" t="s">
        <v>339</v>
      </c>
      <c r="C425" t="s">
        <v>340</v>
      </c>
      <c r="D425" t="s">
        <v>1132</v>
      </c>
      <c r="E425" t="s">
        <v>340</v>
      </c>
      <c r="F425" t="s">
        <v>1140</v>
      </c>
      <c r="G425">
        <v>0</v>
      </c>
      <c r="H425">
        <v>0</v>
      </c>
      <c r="I425">
        <v>14.2</v>
      </c>
      <c r="J425">
        <v>10.5</v>
      </c>
      <c r="K425">
        <v>13</v>
      </c>
      <c r="L425">
        <v>54.1</v>
      </c>
      <c r="M425">
        <v>31.2</v>
      </c>
      <c r="N425">
        <v>23.3</v>
      </c>
      <c r="O425" t="s">
        <v>523</v>
      </c>
    </row>
    <row r="426" spans="1:15" x14ac:dyDescent="0.25">
      <c r="A426" t="s">
        <v>520</v>
      </c>
      <c r="B426" t="s">
        <v>339</v>
      </c>
      <c r="C426" t="s">
        <v>340</v>
      </c>
      <c r="D426" t="s">
        <v>1138</v>
      </c>
      <c r="E426" t="s">
        <v>340</v>
      </c>
      <c r="F426" t="s">
        <v>1141</v>
      </c>
      <c r="G426">
        <v>0</v>
      </c>
      <c r="H426">
        <v>0</v>
      </c>
      <c r="I426">
        <v>13</v>
      </c>
      <c r="J426">
        <v>10.5</v>
      </c>
      <c r="K426">
        <v>13</v>
      </c>
      <c r="L426">
        <v>45.5</v>
      </c>
      <c r="M426">
        <v>27.8</v>
      </c>
      <c r="N426">
        <v>21.4</v>
      </c>
      <c r="O426" t="s">
        <v>523</v>
      </c>
    </row>
    <row r="427" spans="1:15" x14ac:dyDescent="0.25">
      <c r="A427" t="s">
        <v>520</v>
      </c>
      <c r="B427" t="s">
        <v>339</v>
      </c>
      <c r="C427" t="s">
        <v>340</v>
      </c>
      <c r="D427" t="s">
        <v>1030</v>
      </c>
      <c r="E427" t="s">
        <v>340</v>
      </c>
      <c r="F427" t="s">
        <v>1142</v>
      </c>
      <c r="G427">
        <v>0</v>
      </c>
      <c r="H427">
        <v>0</v>
      </c>
      <c r="I427">
        <v>14.4</v>
      </c>
      <c r="J427">
        <v>10.6</v>
      </c>
      <c r="K427">
        <v>13.6</v>
      </c>
      <c r="L427">
        <v>61</v>
      </c>
      <c r="M427">
        <v>34.5</v>
      </c>
      <c r="N427">
        <v>25.9</v>
      </c>
      <c r="O427" t="s">
        <v>523</v>
      </c>
    </row>
    <row r="428" spans="1:15" x14ac:dyDescent="0.25">
      <c r="A428" t="s">
        <v>520</v>
      </c>
      <c r="B428" t="s">
        <v>339</v>
      </c>
      <c r="C428" t="s">
        <v>340</v>
      </c>
      <c r="D428" t="s">
        <v>1032</v>
      </c>
      <c r="E428" t="s">
        <v>340</v>
      </c>
      <c r="F428" t="s">
        <v>1143</v>
      </c>
      <c r="G428">
        <v>0</v>
      </c>
      <c r="H428">
        <v>0</v>
      </c>
      <c r="I428">
        <v>14.6</v>
      </c>
      <c r="J428">
        <v>10.8</v>
      </c>
      <c r="K428">
        <v>14</v>
      </c>
      <c r="L428">
        <v>63.3</v>
      </c>
      <c r="M428">
        <v>35.6</v>
      </c>
      <c r="N428">
        <v>26.3</v>
      </c>
      <c r="O428" t="s">
        <v>523</v>
      </c>
    </row>
    <row r="429" spans="1:15" x14ac:dyDescent="0.25">
      <c r="A429" t="s">
        <v>520</v>
      </c>
      <c r="B429" t="s">
        <v>339</v>
      </c>
      <c r="C429" t="s">
        <v>340</v>
      </c>
      <c r="D429" t="s">
        <v>1134</v>
      </c>
      <c r="E429" t="s">
        <v>340</v>
      </c>
      <c r="F429" t="s">
        <v>1144</v>
      </c>
      <c r="G429">
        <v>0</v>
      </c>
      <c r="H429">
        <v>0</v>
      </c>
      <c r="I429">
        <v>13.3</v>
      </c>
      <c r="J429">
        <v>10.9</v>
      </c>
      <c r="K429">
        <v>13.8</v>
      </c>
      <c r="L429">
        <v>51.6</v>
      </c>
      <c r="M429">
        <v>31</v>
      </c>
      <c r="N429">
        <v>23.7</v>
      </c>
      <c r="O429" t="s">
        <v>523</v>
      </c>
    </row>
    <row r="430" spans="1:15" x14ac:dyDescent="0.25">
      <c r="A430" t="s">
        <v>520</v>
      </c>
      <c r="B430" t="s">
        <v>339</v>
      </c>
      <c r="C430" t="s">
        <v>1145</v>
      </c>
      <c r="D430" t="s">
        <v>340</v>
      </c>
      <c r="E430" t="s">
        <v>1146</v>
      </c>
      <c r="F430" t="s">
        <v>1147</v>
      </c>
      <c r="G430">
        <v>0</v>
      </c>
      <c r="H430">
        <v>0</v>
      </c>
      <c r="I430">
        <v>78</v>
      </c>
      <c r="J430">
        <v>56</v>
      </c>
      <c r="K430">
        <v>90.6</v>
      </c>
      <c r="L430">
        <v>101</v>
      </c>
      <c r="M430">
        <v>-48.9</v>
      </c>
      <c r="N430">
        <v>-86.3</v>
      </c>
      <c r="O430" t="s">
        <v>1148</v>
      </c>
    </row>
    <row r="431" spans="1:15" x14ac:dyDescent="0.25">
      <c r="A431" t="s">
        <v>520</v>
      </c>
      <c r="B431" t="s">
        <v>339</v>
      </c>
      <c r="C431" t="s">
        <v>1145</v>
      </c>
      <c r="D431" t="s">
        <v>340</v>
      </c>
      <c r="E431" t="s">
        <v>1146</v>
      </c>
      <c r="F431" t="s">
        <v>1147</v>
      </c>
      <c r="G431">
        <v>0</v>
      </c>
      <c r="H431">
        <v>0</v>
      </c>
      <c r="I431">
        <v>78</v>
      </c>
      <c r="J431">
        <v>56</v>
      </c>
      <c r="K431">
        <v>90.6</v>
      </c>
      <c r="L431">
        <v>101</v>
      </c>
      <c r="M431">
        <v>-48.9</v>
      </c>
      <c r="N431">
        <v>-86.3</v>
      </c>
      <c r="O431" t="s">
        <v>523</v>
      </c>
    </row>
    <row r="432" spans="1:15" x14ac:dyDescent="0.25">
      <c r="A432" t="s">
        <v>520</v>
      </c>
      <c r="B432" t="s">
        <v>339</v>
      </c>
      <c r="C432" t="s">
        <v>1145</v>
      </c>
      <c r="D432" t="s">
        <v>340</v>
      </c>
      <c r="E432" t="s">
        <v>1146</v>
      </c>
      <c r="F432" t="s">
        <v>1149</v>
      </c>
      <c r="G432">
        <v>0</v>
      </c>
      <c r="H432">
        <v>0</v>
      </c>
      <c r="I432">
        <v>95.3</v>
      </c>
      <c r="J432">
        <v>78.400000000000006</v>
      </c>
      <c r="K432">
        <v>117</v>
      </c>
      <c r="L432">
        <v>121</v>
      </c>
      <c r="M432">
        <v>-43.6</v>
      </c>
      <c r="N432">
        <v>-84.8</v>
      </c>
      <c r="O432" t="s">
        <v>1148</v>
      </c>
    </row>
    <row r="433" spans="1:15" x14ac:dyDescent="0.25">
      <c r="A433" t="s">
        <v>520</v>
      </c>
      <c r="B433" t="s">
        <v>339</v>
      </c>
      <c r="C433" t="s">
        <v>1145</v>
      </c>
      <c r="D433" t="s">
        <v>340</v>
      </c>
      <c r="E433" t="s">
        <v>1146</v>
      </c>
      <c r="F433" t="s">
        <v>1149</v>
      </c>
      <c r="G433">
        <v>0</v>
      </c>
      <c r="H433">
        <v>0</v>
      </c>
      <c r="I433">
        <v>95.3</v>
      </c>
      <c r="J433">
        <v>78.400000000000006</v>
      </c>
      <c r="K433">
        <v>117</v>
      </c>
      <c r="L433">
        <v>121</v>
      </c>
      <c r="M433">
        <v>-43.6</v>
      </c>
      <c r="N433">
        <v>-84.8</v>
      </c>
      <c r="O433" t="s">
        <v>523</v>
      </c>
    </row>
    <row r="434" spans="1:15" x14ac:dyDescent="0.25">
      <c r="A434" t="s">
        <v>520</v>
      </c>
      <c r="B434" t="s">
        <v>339</v>
      </c>
      <c r="C434" t="s">
        <v>1145</v>
      </c>
      <c r="D434" t="s">
        <v>340</v>
      </c>
      <c r="E434" t="s">
        <v>1146</v>
      </c>
      <c r="F434" t="s">
        <v>1150</v>
      </c>
      <c r="G434">
        <v>0</v>
      </c>
      <c r="H434">
        <v>0</v>
      </c>
      <c r="I434">
        <v>113</v>
      </c>
      <c r="J434">
        <v>106</v>
      </c>
      <c r="K434">
        <v>144</v>
      </c>
      <c r="L434">
        <v>143</v>
      </c>
      <c r="M434">
        <v>-43.3</v>
      </c>
      <c r="N434">
        <v>-85.2</v>
      </c>
      <c r="O434" t="s">
        <v>1148</v>
      </c>
    </row>
    <row r="435" spans="1:15" x14ac:dyDescent="0.25">
      <c r="A435" t="s">
        <v>520</v>
      </c>
      <c r="B435" t="s">
        <v>339</v>
      </c>
      <c r="C435" t="s">
        <v>1145</v>
      </c>
      <c r="D435" t="s">
        <v>340</v>
      </c>
      <c r="E435" t="s">
        <v>1146</v>
      </c>
      <c r="F435" t="s">
        <v>1150</v>
      </c>
      <c r="G435">
        <v>0</v>
      </c>
      <c r="H435">
        <v>0</v>
      </c>
      <c r="I435">
        <v>113</v>
      </c>
      <c r="J435">
        <v>106</v>
      </c>
      <c r="K435">
        <v>144</v>
      </c>
      <c r="L435">
        <v>143</v>
      </c>
      <c r="M435">
        <v>-43.3</v>
      </c>
      <c r="N435">
        <v>-85.2</v>
      </c>
      <c r="O435" t="s">
        <v>523</v>
      </c>
    </row>
    <row r="436" spans="1:15" x14ac:dyDescent="0.25">
      <c r="A436" t="s">
        <v>520</v>
      </c>
      <c r="B436" t="s">
        <v>339</v>
      </c>
      <c r="C436" t="s">
        <v>1145</v>
      </c>
      <c r="D436" t="s">
        <v>340</v>
      </c>
      <c r="E436" t="s">
        <v>1146</v>
      </c>
      <c r="F436" t="s">
        <v>1151</v>
      </c>
      <c r="G436">
        <v>0</v>
      </c>
      <c r="H436">
        <v>0</v>
      </c>
      <c r="I436">
        <v>167</v>
      </c>
      <c r="J436">
        <v>441</v>
      </c>
      <c r="K436">
        <v>600</v>
      </c>
      <c r="L436">
        <v>490</v>
      </c>
      <c r="M436">
        <v>130</v>
      </c>
      <c r="N436">
        <v>-11.9</v>
      </c>
      <c r="O436" t="s">
        <v>1148</v>
      </c>
    </row>
    <row r="437" spans="1:15" x14ac:dyDescent="0.25">
      <c r="A437" t="s">
        <v>520</v>
      </c>
      <c r="B437" t="s">
        <v>339</v>
      </c>
      <c r="C437" t="s">
        <v>1145</v>
      </c>
      <c r="D437" t="s">
        <v>340</v>
      </c>
      <c r="E437" t="s">
        <v>1146</v>
      </c>
      <c r="F437" t="s">
        <v>1151</v>
      </c>
      <c r="G437">
        <v>0</v>
      </c>
      <c r="H437">
        <v>0</v>
      </c>
      <c r="I437">
        <v>167</v>
      </c>
      <c r="J437">
        <v>441</v>
      </c>
      <c r="K437">
        <v>600</v>
      </c>
      <c r="L437">
        <v>490</v>
      </c>
      <c r="M437">
        <v>130</v>
      </c>
      <c r="N437">
        <v>-11.9</v>
      </c>
      <c r="O437" t="s">
        <v>523</v>
      </c>
    </row>
    <row r="438" spans="1:15" x14ac:dyDescent="0.25">
      <c r="A438" t="s">
        <v>520</v>
      </c>
      <c r="B438" t="s">
        <v>339</v>
      </c>
      <c r="C438" t="s">
        <v>1145</v>
      </c>
      <c r="D438" t="s">
        <v>340</v>
      </c>
      <c r="E438" t="s">
        <v>1152</v>
      </c>
      <c r="F438" t="s">
        <v>1153</v>
      </c>
      <c r="G438">
        <v>0</v>
      </c>
      <c r="H438">
        <v>0</v>
      </c>
      <c r="I438">
        <v>0</v>
      </c>
      <c r="J438">
        <v>0</v>
      </c>
      <c r="K438">
        <v>0</v>
      </c>
      <c r="L438">
        <v>0</v>
      </c>
      <c r="M438">
        <v>0</v>
      </c>
      <c r="N438">
        <v>0</v>
      </c>
      <c r="O438" t="s">
        <v>523</v>
      </c>
    </row>
    <row r="439" spans="1:15" x14ac:dyDescent="0.25">
      <c r="A439" t="s">
        <v>520</v>
      </c>
      <c r="B439" t="s">
        <v>339</v>
      </c>
      <c r="C439" t="s">
        <v>1145</v>
      </c>
      <c r="D439" t="s">
        <v>340</v>
      </c>
      <c r="E439" t="s">
        <v>1152</v>
      </c>
      <c r="F439" t="s">
        <v>1154</v>
      </c>
      <c r="G439">
        <v>0</v>
      </c>
      <c r="H439">
        <v>0</v>
      </c>
      <c r="I439">
        <v>0</v>
      </c>
      <c r="J439">
        <v>0</v>
      </c>
      <c r="K439">
        <v>0</v>
      </c>
      <c r="L439">
        <v>0</v>
      </c>
      <c r="M439">
        <v>0</v>
      </c>
      <c r="N439">
        <v>0</v>
      </c>
      <c r="O439" t="s">
        <v>523</v>
      </c>
    </row>
    <row r="440" spans="1:15" x14ac:dyDescent="0.25">
      <c r="A440" t="s">
        <v>520</v>
      </c>
      <c r="B440" t="s">
        <v>339</v>
      </c>
      <c r="C440" t="s">
        <v>1145</v>
      </c>
      <c r="D440" t="s">
        <v>340</v>
      </c>
      <c r="E440" t="s">
        <v>1152</v>
      </c>
      <c r="F440" t="s">
        <v>1155</v>
      </c>
      <c r="G440">
        <v>0</v>
      </c>
      <c r="H440">
        <v>0</v>
      </c>
      <c r="I440">
        <v>0</v>
      </c>
      <c r="J440">
        <v>0</v>
      </c>
      <c r="K440">
        <v>0</v>
      </c>
      <c r="L440">
        <v>0</v>
      </c>
      <c r="M440">
        <v>0</v>
      </c>
      <c r="N440">
        <v>0</v>
      </c>
      <c r="O440" t="s">
        <v>523</v>
      </c>
    </row>
    <row r="441" spans="1:15" x14ac:dyDescent="0.25">
      <c r="A441" t="s">
        <v>520</v>
      </c>
      <c r="B441" t="s">
        <v>339</v>
      </c>
      <c r="C441" t="s">
        <v>1145</v>
      </c>
      <c r="D441" t="s">
        <v>340</v>
      </c>
      <c r="E441" t="s">
        <v>1152</v>
      </c>
      <c r="F441" t="s">
        <v>1153</v>
      </c>
      <c r="G441">
        <v>0</v>
      </c>
      <c r="H441">
        <v>0</v>
      </c>
      <c r="I441">
        <v>0</v>
      </c>
      <c r="J441">
        <v>0</v>
      </c>
      <c r="K441">
        <v>0</v>
      </c>
      <c r="L441">
        <v>0</v>
      </c>
      <c r="M441">
        <v>0</v>
      </c>
      <c r="N441">
        <v>0</v>
      </c>
      <c r="O441" t="s">
        <v>1148</v>
      </c>
    </row>
    <row r="442" spans="1:15" x14ac:dyDescent="0.25">
      <c r="A442" t="s">
        <v>520</v>
      </c>
      <c r="B442" t="s">
        <v>339</v>
      </c>
      <c r="C442" t="s">
        <v>1145</v>
      </c>
      <c r="D442" t="s">
        <v>340</v>
      </c>
      <c r="E442" t="s">
        <v>1152</v>
      </c>
      <c r="F442" t="s">
        <v>1154</v>
      </c>
      <c r="G442">
        <v>0</v>
      </c>
      <c r="H442">
        <v>0</v>
      </c>
      <c r="I442">
        <v>0</v>
      </c>
      <c r="J442">
        <v>0</v>
      </c>
      <c r="K442">
        <v>0</v>
      </c>
      <c r="L442">
        <v>0</v>
      </c>
      <c r="M442">
        <v>0</v>
      </c>
      <c r="N442">
        <v>0</v>
      </c>
      <c r="O442" t="s">
        <v>1148</v>
      </c>
    </row>
    <row r="443" spans="1:15" x14ac:dyDescent="0.25">
      <c r="A443" t="s">
        <v>520</v>
      </c>
      <c r="B443" t="s">
        <v>339</v>
      </c>
      <c r="C443" t="s">
        <v>1145</v>
      </c>
      <c r="D443" t="s">
        <v>340</v>
      </c>
      <c r="E443" t="s">
        <v>1152</v>
      </c>
      <c r="F443" t="s">
        <v>1155</v>
      </c>
      <c r="G443">
        <v>0</v>
      </c>
      <c r="H443">
        <v>0</v>
      </c>
      <c r="I443">
        <v>0</v>
      </c>
      <c r="J443">
        <v>0</v>
      </c>
      <c r="K443">
        <v>0</v>
      </c>
      <c r="L443">
        <v>0</v>
      </c>
      <c r="M443">
        <v>0</v>
      </c>
      <c r="N443">
        <v>0</v>
      </c>
      <c r="O443" t="s">
        <v>1148</v>
      </c>
    </row>
    <row r="444" spans="1:15" x14ac:dyDescent="0.25">
      <c r="A444" t="s">
        <v>520</v>
      </c>
      <c r="B444" t="s">
        <v>339</v>
      </c>
      <c r="C444" t="s">
        <v>1145</v>
      </c>
      <c r="D444" t="s">
        <v>340</v>
      </c>
      <c r="E444" t="s">
        <v>1156</v>
      </c>
      <c r="F444" t="s">
        <v>1157</v>
      </c>
      <c r="G444">
        <v>0</v>
      </c>
      <c r="H444">
        <v>0</v>
      </c>
      <c r="I444">
        <v>-7.67</v>
      </c>
      <c r="J444">
        <v>-14.4</v>
      </c>
      <c r="K444">
        <v>-3.67</v>
      </c>
      <c r="L444">
        <v>-1.38</v>
      </c>
      <c r="M444">
        <v>-27.8</v>
      </c>
      <c r="N444">
        <v>-57.7</v>
      </c>
      <c r="O444" t="s">
        <v>523</v>
      </c>
    </row>
    <row r="445" spans="1:15" x14ac:dyDescent="0.25">
      <c r="A445" t="s">
        <v>520</v>
      </c>
      <c r="B445" t="s">
        <v>339</v>
      </c>
      <c r="C445" t="s">
        <v>1145</v>
      </c>
      <c r="D445" t="s">
        <v>340</v>
      </c>
      <c r="E445" t="s">
        <v>1156</v>
      </c>
      <c r="F445" t="s">
        <v>1157</v>
      </c>
      <c r="G445">
        <v>0</v>
      </c>
      <c r="H445">
        <v>0</v>
      </c>
      <c r="I445">
        <v>-7.67</v>
      </c>
      <c r="J445">
        <v>-14.4</v>
      </c>
      <c r="K445">
        <v>-3.68</v>
      </c>
      <c r="L445">
        <v>-1.36</v>
      </c>
      <c r="M445">
        <v>-27.7</v>
      </c>
      <c r="N445">
        <v>-57.6</v>
      </c>
      <c r="O445" t="s">
        <v>1148</v>
      </c>
    </row>
    <row r="446" spans="1:15" x14ac:dyDescent="0.25">
      <c r="A446" t="s">
        <v>520</v>
      </c>
      <c r="B446" t="s">
        <v>339</v>
      </c>
      <c r="C446" t="s">
        <v>1145</v>
      </c>
      <c r="D446" t="s">
        <v>340</v>
      </c>
      <c r="E446" t="s">
        <v>1156</v>
      </c>
      <c r="F446" t="s">
        <v>1158</v>
      </c>
      <c r="G446">
        <v>0</v>
      </c>
      <c r="H446">
        <v>0</v>
      </c>
      <c r="I446">
        <v>-3.3</v>
      </c>
      <c r="J446">
        <v>-12.7</v>
      </c>
      <c r="K446">
        <v>-5.9</v>
      </c>
      <c r="L446">
        <v>-4.0199999999999996</v>
      </c>
      <c r="M446">
        <v>-33.4</v>
      </c>
      <c r="N446">
        <v>-63.6</v>
      </c>
      <c r="O446" t="s">
        <v>523</v>
      </c>
    </row>
    <row r="447" spans="1:15" x14ac:dyDescent="0.25">
      <c r="A447" t="s">
        <v>520</v>
      </c>
      <c r="B447" t="s">
        <v>339</v>
      </c>
      <c r="C447" t="s">
        <v>1145</v>
      </c>
      <c r="D447" t="s">
        <v>340</v>
      </c>
      <c r="E447" t="s">
        <v>1156</v>
      </c>
      <c r="F447" t="s">
        <v>1158</v>
      </c>
      <c r="G447">
        <v>0</v>
      </c>
      <c r="H447">
        <v>0</v>
      </c>
      <c r="I447">
        <v>-3.3</v>
      </c>
      <c r="J447">
        <v>-12.7</v>
      </c>
      <c r="K447">
        <v>-5.91</v>
      </c>
      <c r="L447">
        <v>-4.01</v>
      </c>
      <c r="M447">
        <v>-33.4</v>
      </c>
      <c r="N447">
        <v>-63.6</v>
      </c>
      <c r="O447" t="s">
        <v>1148</v>
      </c>
    </row>
    <row r="448" spans="1:15" x14ac:dyDescent="0.25">
      <c r="A448" t="s">
        <v>520</v>
      </c>
      <c r="B448" t="s">
        <v>339</v>
      </c>
      <c r="C448" t="s">
        <v>1145</v>
      </c>
      <c r="D448" t="s">
        <v>340</v>
      </c>
      <c r="E448" t="s">
        <v>1156</v>
      </c>
      <c r="F448" t="s">
        <v>1159</v>
      </c>
      <c r="G448">
        <v>0</v>
      </c>
      <c r="H448">
        <v>0</v>
      </c>
      <c r="I448">
        <v>-1.37</v>
      </c>
      <c r="J448">
        <v>-11.3</v>
      </c>
      <c r="K448">
        <v>-3.38</v>
      </c>
      <c r="L448">
        <v>-1.5</v>
      </c>
      <c r="M448">
        <v>-35.200000000000003</v>
      </c>
      <c r="N448">
        <v>-65.599999999999994</v>
      </c>
      <c r="O448" t="s">
        <v>523</v>
      </c>
    </row>
    <row r="449" spans="1:15" x14ac:dyDescent="0.25">
      <c r="A449" t="s">
        <v>520</v>
      </c>
      <c r="B449" t="s">
        <v>339</v>
      </c>
      <c r="C449" t="s">
        <v>1145</v>
      </c>
      <c r="D449" t="s">
        <v>340</v>
      </c>
      <c r="E449" t="s">
        <v>1156</v>
      </c>
      <c r="F449" t="s">
        <v>1159</v>
      </c>
      <c r="G449">
        <v>0</v>
      </c>
      <c r="H449">
        <v>0</v>
      </c>
      <c r="I449">
        <v>-1.37</v>
      </c>
      <c r="J449">
        <v>-11.3</v>
      </c>
      <c r="K449">
        <v>-3.38</v>
      </c>
      <c r="L449">
        <v>-1.49</v>
      </c>
      <c r="M449">
        <v>-35.200000000000003</v>
      </c>
      <c r="N449">
        <v>-65.599999999999994</v>
      </c>
      <c r="O449" t="s">
        <v>1148</v>
      </c>
    </row>
    <row r="450" spans="1:15" x14ac:dyDescent="0.25">
      <c r="A450" t="s">
        <v>520</v>
      </c>
      <c r="B450" t="s">
        <v>339</v>
      </c>
      <c r="C450" t="s">
        <v>1160</v>
      </c>
      <c r="D450" t="s">
        <v>340</v>
      </c>
      <c r="E450" t="s">
        <v>1161</v>
      </c>
      <c r="F450" t="s">
        <v>1149</v>
      </c>
      <c r="G450">
        <v>0</v>
      </c>
      <c r="H450">
        <v>0</v>
      </c>
      <c r="I450">
        <v>23.9</v>
      </c>
      <c r="J450">
        <v>38.299999999999997</v>
      </c>
      <c r="K450">
        <v>55.8</v>
      </c>
      <c r="L450">
        <v>66</v>
      </c>
      <c r="M450">
        <v>-19.2</v>
      </c>
      <c r="N450">
        <v>-67.7</v>
      </c>
      <c r="O450" t="s">
        <v>1148</v>
      </c>
    </row>
    <row r="451" spans="1:15" x14ac:dyDescent="0.25">
      <c r="A451" t="s">
        <v>520</v>
      </c>
      <c r="B451" t="s">
        <v>339</v>
      </c>
      <c r="C451" t="s">
        <v>1160</v>
      </c>
      <c r="D451" t="s">
        <v>340</v>
      </c>
      <c r="E451" t="s">
        <v>1161</v>
      </c>
      <c r="F451" t="s">
        <v>1149</v>
      </c>
      <c r="G451">
        <v>0</v>
      </c>
      <c r="H451">
        <v>0</v>
      </c>
      <c r="I451">
        <v>23.9</v>
      </c>
      <c r="J451">
        <v>38.299999999999997</v>
      </c>
      <c r="K451">
        <v>55.8</v>
      </c>
      <c r="L451">
        <v>66</v>
      </c>
      <c r="M451">
        <v>-19.2</v>
      </c>
      <c r="N451">
        <v>-67.7</v>
      </c>
      <c r="O451" t="s">
        <v>523</v>
      </c>
    </row>
    <row r="452" spans="1:15" x14ac:dyDescent="0.25">
      <c r="A452" t="s">
        <v>520</v>
      </c>
      <c r="B452" t="s">
        <v>339</v>
      </c>
      <c r="C452" t="s">
        <v>1160</v>
      </c>
      <c r="D452" t="s">
        <v>340</v>
      </c>
      <c r="E452" t="s">
        <v>1161</v>
      </c>
      <c r="F452" t="s">
        <v>1147</v>
      </c>
      <c r="G452">
        <v>0</v>
      </c>
      <c r="H452">
        <v>0</v>
      </c>
      <c r="I452">
        <v>20.5</v>
      </c>
      <c r="J452">
        <v>39</v>
      </c>
      <c r="K452">
        <v>59.6</v>
      </c>
      <c r="L452">
        <v>65.8</v>
      </c>
      <c r="M452">
        <v>-30.1</v>
      </c>
      <c r="N452">
        <v>-74.8</v>
      </c>
      <c r="O452" t="s">
        <v>1148</v>
      </c>
    </row>
    <row r="453" spans="1:15" x14ac:dyDescent="0.25">
      <c r="A453" t="s">
        <v>520</v>
      </c>
      <c r="B453" t="s">
        <v>339</v>
      </c>
      <c r="C453" t="s">
        <v>1160</v>
      </c>
      <c r="D453" t="s">
        <v>340</v>
      </c>
      <c r="E453" t="s">
        <v>1161</v>
      </c>
      <c r="F453" t="s">
        <v>1147</v>
      </c>
      <c r="G453">
        <v>0</v>
      </c>
      <c r="H453">
        <v>0</v>
      </c>
      <c r="I453">
        <v>20.5</v>
      </c>
      <c r="J453">
        <v>39</v>
      </c>
      <c r="K453">
        <v>59.6</v>
      </c>
      <c r="L453">
        <v>65.8</v>
      </c>
      <c r="M453">
        <v>-30.1</v>
      </c>
      <c r="N453">
        <v>-74.8</v>
      </c>
      <c r="O453" t="s">
        <v>523</v>
      </c>
    </row>
    <row r="454" spans="1:15" x14ac:dyDescent="0.25">
      <c r="A454" t="s">
        <v>520</v>
      </c>
      <c r="B454" t="s">
        <v>339</v>
      </c>
      <c r="C454" t="s">
        <v>1160</v>
      </c>
      <c r="D454" t="s">
        <v>340</v>
      </c>
      <c r="E454" t="s">
        <v>1161</v>
      </c>
      <c r="F454" t="s">
        <v>1150</v>
      </c>
      <c r="G454">
        <v>0</v>
      </c>
      <c r="H454">
        <v>0</v>
      </c>
      <c r="I454">
        <v>24.3</v>
      </c>
      <c r="J454">
        <v>41.9</v>
      </c>
      <c r="K454">
        <v>55</v>
      </c>
      <c r="L454">
        <v>65.599999999999994</v>
      </c>
      <c r="M454">
        <v>-13.2</v>
      </c>
      <c r="N454">
        <v>-64</v>
      </c>
      <c r="O454" t="s">
        <v>1148</v>
      </c>
    </row>
    <row r="455" spans="1:15" x14ac:dyDescent="0.25">
      <c r="A455" t="s">
        <v>520</v>
      </c>
      <c r="B455" t="s">
        <v>339</v>
      </c>
      <c r="C455" t="s">
        <v>1160</v>
      </c>
      <c r="D455" t="s">
        <v>340</v>
      </c>
      <c r="E455" t="s">
        <v>1161</v>
      </c>
      <c r="F455" t="s">
        <v>1150</v>
      </c>
      <c r="G455">
        <v>0</v>
      </c>
      <c r="H455">
        <v>0</v>
      </c>
      <c r="I455">
        <v>24.3</v>
      </c>
      <c r="J455">
        <v>41.9</v>
      </c>
      <c r="K455">
        <v>55</v>
      </c>
      <c r="L455">
        <v>65.599999999999994</v>
      </c>
      <c r="M455">
        <v>-13.2</v>
      </c>
      <c r="N455">
        <v>-64</v>
      </c>
      <c r="O455" t="s">
        <v>523</v>
      </c>
    </row>
    <row r="456" spans="1:15" x14ac:dyDescent="0.25">
      <c r="A456" t="s">
        <v>520</v>
      </c>
      <c r="B456" t="s">
        <v>339</v>
      </c>
      <c r="C456" t="s">
        <v>1160</v>
      </c>
      <c r="D456" t="s">
        <v>340</v>
      </c>
      <c r="E456" t="s">
        <v>1161</v>
      </c>
      <c r="F456" t="s">
        <v>1151</v>
      </c>
      <c r="G456">
        <v>0</v>
      </c>
      <c r="H456">
        <v>0</v>
      </c>
      <c r="I456">
        <v>61.3</v>
      </c>
      <c r="J456">
        <v>341</v>
      </c>
      <c r="K456">
        <v>466</v>
      </c>
      <c r="L456">
        <v>461</v>
      </c>
      <c r="M456">
        <v>198</v>
      </c>
      <c r="N456">
        <v>63.6</v>
      </c>
      <c r="O456" t="s">
        <v>1148</v>
      </c>
    </row>
    <row r="457" spans="1:15" x14ac:dyDescent="0.25">
      <c r="A457" t="s">
        <v>520</v>
      </c>
      <c r="B457" t="s">
        <v>339</v>
      </c>
      <c r="C457" t="s">
        <v>1160</v>
      </c>
      <c r="D457" t="s">
        <v>340</v>
      </c>
      <c r="E457" t="s">
        <v>1161</v>
      </c>
      <c r="F457" t="s">
        <v>1151</v>
      </c>
      <c r="G457">
        <v>0</v>
      </c>
      <c r="H457">
        <v>0</v>
      </c>
      <c r="I457">
        <v>61.3</v>
      </c>
      <c r="J457">
        <v>341</v>
      </c>
      <c r="K457">
        <v>466</v>
      </c>
      <c r="L457">
        <v>461</v>
      </c>
      <c r="M457">
        <v>198</v>
      </c>
      <c r="N457">
        <v>63.6</v>
      </c>
      <c r="O457" t="s">
        <v>523</v>
      </c>
    </row>
    <row r="458" spans="1:15" x14ac:dyDescent="0.25">
      <c r="A458" t="s">
        <v>520</v>
      </c>
      <c r="B458" t="s">
        <v>339</v>
      </c>
      <c r="C458" t="s">
        <v>1160</v>
      </c>
      <c r="D458" t="s">
        <v>340</v>
      </c>
      <c r="E458" t="s">
        <v>1162</v>
      </c>
      <c r="F458" t="s">
        <v>1153</v>
      </c>
      <c r="G458">
        <v>0</v>
      </c>
      <c r="H458">
        <v>0</v>
      </c>
      <c r="I458">
        <v>0</v>
      </c>
      <c r="J458">
        <v>0</v>
      </c>
      <c r="K458">
        <v>0</v>
      </c>
      <c r="L458">
        <v>0</v>
      </c>
      <c r="M458">
        <v>0</v>
      </c>
      <c r="N458">
        <v>0</v>
      </c>
      <c r="O458" t="s">
        <v>523</v>
      </c>
    </row>
    <row r="459" spans="1:15" x14ac:dyDescent="0.25">
      <c r="A459" t="s">
        <v>520</v>
      </c>
      <c r="B459" t="s">
        <v>339</v>
      </c>
      <c r="C459" t="s">
        <v>1160</v>
      </c>
      <c r="D459" t="s">
        <v>340</v>
      </c>
      <c r="E459" t="s">
        <v>1162</v>
      </c>
      <c r="F459" t="s">
        <v>1154</v>
      </c>
      <c r="G459">
        <v>0</v>
      </c>
      <c r="H459">
        <v>0</v>
      </c>
      <c r="I459">
        <v>0</v>
      </c>
      <c r="J459">
        <v>0</v>
      </c>
      <c r="K459">
        <v>0</v>
      </c>
      <c r="L459">
        <v>0</v>
      </c>
      <c r="M459">
        <v>0</v>
      </c>
      <c r="N459">
        <v>0</v>
      </c>
      <c r="O459" t="s">
        <v>523</v>
      </c>
    </row>
    <row r="460" spans="1:15" x14ac:dyDescent="0.25">
      <c r="A460" t="s">
        <v>520</v>
      </c>
      <c r="B460" t="s">
        <v>339</v>
      </c>
      <c r="C460" t="s">
        <v>1160</v>
      </c>
      <c r="D460" t="s">
        <v>340</v>
      </c>
      <c r="E460" t="s">
        <v>1162</v>
      </c>
      <c r="F460" t="s">
        <v>1155</v>
      </c>
      <c r="G460">
        <v>0</v>
      </c>
      <c r="H460">
        <v>0</v>
      </c>
      <c r="I460">
        <v>0</v>
      </c>
      <c r="J460">
        <v>0</v>
      </c>
      <c r="K460">
        <v>0</v>
      </c>
      <c r="L460">
        <v>0</v>
      </c>
      <c r="M460">
        <v>0</v>
      </c>
      <c r="N460">
        <v>0</v>
      </c>
      <c r="O460" t="s">
        <v>523</v>
      </c>
    </row>
    <row r="461" spans="1:15" x14ac:dyDescent="0.25">
      <c r="A461" t="s">
        <v>520</v>
      </c>
      <c r="B461" t="s">
        <v>339</v>
      </c>
      <c r="C461" t="s">
        <v>1160</v>
      </c>
      <c r="D461" t="s">
        <v>340</v>
      </c>
      <c r="E461" t="s">
        <v>1162</v>
      </c>
      <c r="F461" t="s">
        <v>1153</v>
      </c>
      <c r="G461">
        <v>0</v>
      </c>
      <c r="H461">
        <v>0</v>
      </c>
      <c r="I461">
        <v>0</v>
      </c>
      <c r="J461">
        <v>0</v>
      </c>
      <c r="K461">
        <v>0</v>
      </c>
      <c r="L461">
        <v>0</v>
      </c>
      <c r="M461">
        <v>0</v>
      </c>
      <c r="N461">
        <v>0</v>
      </c>
      <c r="O461" t="s">
        <v>1148</v>
      </c>
    </row>
    <row r="462" spans="1:15" x14ac:dyDescent="0.25">
      <c r="A462" t="s">
        <v>520</v>
      </c>
      <c r="B462" t="s">
        <v>339</v>
      </c>
      <c r="C462" t="s">
        <v>1160</v>
      </c>
      <c r="D462" t="s">
        <v>340</v>
      </c>
      <c r="E462" t="s">
        <v>1162</v>
      </c>
      <c r="F462" t="s">
        <v>1154</v>
      </c>
      <c r="G462">
        <v>0</v>
      </c>
      <c r="H462">
        <v>0</v>
      </c>
      <c r="I462">
        <v>0</v>
      </c>
      <c r="J462">
        <v>0</v>
      </c>
      <c r="K462">
        <v>0</v>
      </c>
      <c r="L462">
        <v>0</v>
      </c>
      <c r="M462">
        <v>0</v>
      </c>
      <c r="N462">
        <v>0</v>
      </c>
      <c r="O462" t="s">
        <v>1148</v>
      </c>
    </row>
    <row r="463" spans="1:15" x14ac:dyDescent="0.25">
      <c r="A463" t="s">
        <v>520</v>
      </c>
      <c r="B463" t="s">
        <v>339</v>
      </c>
      <c r="C463" t="s">
        <v>1160</v>
      </c>
      <c r="D463" t="s">
        <v>340</v>
      </c>
      <c r="E463" t="s">
        <v>1162</v>
      </c>
      <c r="F463" t="s">
        <v>1155</v>
      </c>
      <c r="G463">
        <v>0</v>
      </c>
      <c r="H463">
        <v>0</v>
      </c>
      <c r="I463">
        <v>0</v>
      </c>
      <c r="J463">
        <v>0</v>
      </c>
      <c r="K463">
        <v>0</v>
      </c>
      <c r="L463">
        <v>0</v>
      </c>
      <c r="M463">
        <v>0</v>
      </c>
      <c r="N463">
        <v>0</v>
      </c>
      <c r="O463" t="s">
        <v>1148</v>
      </c>
    </row>
    <row r="464" spans="1:15" x14ac:dyDescent="0.25">
      <c r="A464" t="s">
        <v>520</v>
      </c>
      <c r="B464" t="s">
        <v>339</v>
      </c>
      <c r="C464" t="s">
        <v>1163</v>
      </c>
      <c r="D464" t="s">
        <v>1163</v>
      </c>
      <c r="E464" t="s">
        <v>1163</v>
      </c>
      <c r="F464" t="s">
        <v>366</v>
      </c>
      <c r="G464">
        <v>0</v>
      </c>
      <c r="H464">
        <v>0</v>
      </c>
      <c r="I464">
        <v>-1.49</v>
      </c>
      <c r="J464">
        <v>-0.48399999999999999</v>
      </c>
      <c r="K464">
        <v>6.66</v>
      </c>
      <c r="L464">
        <v>15.8</v>
      </c>
      <c r="M464">
        <v>18.3</v>
      </c>
      <c r="N464">
        <v>34</v>
      </c>
      <c r="O464" t="s">
        <v>523</v>
      </c>
    </row>
    <row r="465" spans="1:15" x14ac:dyDescent="0.25">
      <c r="A465" t="s">
        <v>520</v>
      </c>
      <c r="B465" t="s">
        <v>339</v>
      </c>
      <c r="C465" t="s">
        <v>1163</v>
      </c>
      <c r="D465" t="s">
        <v>1163</v>
      </c>
      <c r="E465" t="s">
        <v>1163</v>
      </c>
      <c r="F465" t="s">
        <v>365</v>
      </c>
      <c r="G465">
        <v>0</v>
      </c>
      <c r="H465">
        <v>0</v>
      </c>
      <c r="I465">
        <v>-1.43</v>
      </c>
      <c r="J465">
        <v>-0.44800000000000001</v>
      </c>
      <c r="K465">
        <v>35</v>
      </c>
      <c r="L465">
        <v>39.799999999999997</v>
      </c>
      <c r="M465">
        <v>-13.8</v>
      </c>
      <c r="N465">
        <v>-33.799999999999997</v>
      </c>
      <c r="O465" t="s">
        <v>523</v>
      </c>
    </row>
    <row r="466" spans="1:15" x14ac:dyDescent="0.25">
      <c r="A466" t="s">
        <v>520</v>
      </c>
      <c r="B466" t="s">
        <v>339</v>
      </c>
      <c r="C466" t="s">
        <v>1163</v>
      </c>
      <c r="D466" t="s">
        <v>1163</v>
      </c>
      <c r="E466" t="s">
        <v>1163</v>
      </c>
      <c r="F466" t="s">
        <v>364</v>
      </c>
      <c r="G466">
        <v>0</v>
      </c>
      <c r="H466">
        <v>0</v>
      </c>
      <c r="I466">
        <v>0</v>
      </c>
      <c r="J466">
        <v>0</v>
      </c>
      <c r="K466">
        <v>0</v>
      </c>
      <c r="L466">
        <v>-20.2</v>
      </c>
      <c r="M466">
        <v>-60.1</v>
      </c>
      <c r="N466">
        <v>-55.8</v>
      </c>
      <c r="O466" t="s">
        <v>523</v>
      </c>
    </row>
    <row r="467" spans="1:15" x14ac:dyDescent="0.25">
      <c r="A467" t="s">
        <v>520</v>
      </c>
      <c r="B467" t="s">
        <v>339</v>
      </c>
      <c r="C467" t="s">
        <v>1163</v>
      </c>
      <c r="D467" t="s">
        <v>1163</v>
      </c>
      <c r="E467" t="s">
        <v>1163</v>
      </c>
      <c r="F467" t="s">
        <v>367</v>
      </c>
      <c r="G467">
        <v>0</v>
      </c>
      <c r="H467">
        <v>0</v>
      </c>
      <c r="I467">
        <v>0</v>
      </c>
      <c r="J467">
        <v>0</v>
      </c>
      <c r="K467">
        <v>0</v>
      </c>
      <c r="L467">
        <v>49.4</v>
      </c>
      <c r="M467">
        <v>-15.5</v>
      </c>
      <c r="N467">
        <v>-36.200000000000003</v>
      </c>
      <c r="O467" t="s">
        <v>523</v>
      </c>
    </row>
    <row r="468" spans="1:15" x14ac:dyDescent="0.25">
      <c r="A468" t="s">
        <v>520</v>
      </c>
      <c r="B468" t="s">
        <v>339</v>
      </c>
      <c r="C468" t="s">
        <v>1163</v>
      </c>
      <c r="D468" t="s">
        <v>1163</v>
      </c>
      <c r="E468" t="s">
        <v>1163</v>
      </c>
      <c r="F468" t="s">
        <v>515</v>
      </c>
      <c r="G468">
        <v>0</v>
      </c>
      <c r="H468">
        <v>0</v>
      </c>
      <c r="I468">
        <v>0</v>
      </c>
      <c r="J468">
        <v>0</v>
      </c>
      <c r="K468">
        <v>0</v>
      </c>
      <c r="L468">
        <v>0</v>
      </c>
      <c r="M468">
        <v>0</v>
      </c>
      <c r="N468">
        <v>0</v>
      </c>
      <c r="O468" t="s">
        <v>523</v>
      </c>
    </row>
    <row r="469" spans="1:15" x14ac:dyDescent="0.25">
      <c r="A469" t="s">
        <v>520</v>
      </c>
      <c r="B469" t="s">
        <v>339</v>
      </c>
      <c r="C469" t="s">
        <v>1163</v>
      </c>
      <c r="D469" t="s">
        <v>1163</v>
      </c>
      <c r="E469" t="s">
        <v>1163</v>
      </c>
      <c r="F469" t="s">
        <v>516</v>
      </c>
      <c r="G469">
        <v>0</v>
      </c>
      <c r="H469">
        <v>0</v>
      </c>
      <c r="I469">
        <v>0</v>
      </c>
      <c r="J469">
        <v>0</v>
      </c>
      <c r="K469">
        <v>0</v>
      </c>
      <c r="L469">
        <v>0</v>
      </c>
      <c r="M469">
        <v>0</v>
      </c>
      <c r="N469">
        <v>0</v>
      </c>
      <c r="O469" t="s">
        <v>523</v>
      </c>
    </row>
    <row r="470" spans="1:15" x14ac:dyDescent="0.25">
      <c r="A470" t="s">
        <v>520</v>
      </c>
      <c r="B470" t="s">
        <v>339</v>
      </c>
      <c r="C470" t="s">
        <v>1163</v>
      </c>
      <c r="D470" t="s">
        <v>1163</v>
      </c>
      <c r="E470" t="s">
        <v>1163</v>
      </c>
      <c r="F470" t="s">
        <v>517</v>
      </c>
      <c r="G470">
        <v>0</v>
      </c>
      <c r="H470">
        <v>0</v>
      </c>
      <c r="I470">
        <v>0</v>
      </c>
      <c r="J470">
        <v>0</v>
      </c>
      <c r="K470">
        <v>0</v>
      </c>
      <c r="L470">
        <v>0</v>
      </c>
      <c r="M470">
        <v>0</v>
      </c>
      <c r="N470">
        <v>0</v>
      </c>
      <c r="O470" t="s">
        <v>523</v>
      </c>
    </row>
    <row r="471" spans="1:15" x14ac:dyDescent="0.25">
      <c r="A471" t="s">
        <v>520</v>
      </c>
      <c r="B471" t="s">
        <v>339</v>
      </c>
      <c r="C471" t="s">
        <v>1163</v>
      </c>
      <c r="D471" t="s">
        <v>1163</v>
      </c>
      <c r="E471" t="s">
        <v>1163</v>
      </c>
      <c r="F471" t="s">
        <v>518</v>
      </c>
      <c r="G471">
        <v>0</v>
      </c>
      <c r="H471">
        <v>0</v>
      </c>
      <c r="I471">
        <v>0</v>
      </c>
      <c r="J471">
        <v>0</v>
      </c>
      <c r="K471">
        <v>0</v>
      </c>
      <c r="L471">
        <v>0</v>
      </c>
      <c r="M471">
        <v>0</v>
      </c>
      <c r="N471">
        <v>0</v>
      </c>
      <c r="O471" t="s">
        <v>523</v>
      </c>
    </row>
    <row r="472" spans="1:15" x14ac:dyDescent="0.25">
      <c r="A472" t="s">
        <v>520</v>
      </c>
      <c r="B472" t="s">
        <v>339</v>
      </c>
      <c r="C472" t="s">
        <v>1164</v>
      </c>
      <c r="D472" t="s">
        <v>1165</v>
      </c>
      <c r="E472" t="s">
        <v>1164</v>
      </c>
      <c r="F472" t="s">
        <v>1165</v>
      </c>
      <c r="G472">
        <v>0</v>
      </c>
      <c r="H472">
        <v>0</v>
      </c>
      <c r="I472">
        <v>0</v>
      </c>
      <c r="J472">
        <v>0</v>
      </c>
      <c r="K472">
        <v>0</v>
      </c>
      <c r="L472">
        <v>0</v>
      </c>
      <c r="M472">
        <v>0</v>
      </c>
      <c r="N472">
        <v>0</v>
      </c>
      <c r="O472" t="s">
        <v>1166</v>
      </c>
    </row>
    <row r="473" spans="1:15" x14ac:dyDescent="0.25">
      <c r="A473" t="s">
        <v>520</v>
      </c>
      <c r="B473" t="s">
        <v>339</v>
      </c>
      <c r="C473" t="s">
        <v>1164</v>
      </c>
      <c r="D473" t="s">
        <v>1167</v>
      </c>
      <c r="E473" t="s">
        <v>1164</v>
      </c>
      <c r="F473" t="s">
        <v>1167</v>
      </c>
      <c r="G473">
        <v>0</v>
      </c>
      <c r="H473">
        <v>0</v>
      </c>
      <c r="I473">
        <v>0</v>
      </c>
      <c r="J473">
        <v>0</v>
      </c>
      <c r="K473">
        <v>0</v>
      </c>
      <c r="L473">
        <v>0</v>
      </c>
      <c r="M473">
        <v>0</v>
      </c>
      <c r="N473">
        <v>0</v>
      </c>
      <c r="O473" t="s">
        <v>1166</v>
      </c>
    </row>
    <row r="474" spans="1:15" x14ac:dyDescent="0.25">
      <c r="A474" t="s">
        <v>520</v>
      </c>
      <c r="B474" t="s">
        <v>339</v>
      </c>
      <c r="C474" t="s">
        <v>1168</v>
      </c>
      <c r="D474" t="s">
        <v>1168</v>
      </c>
      <c r="E474" t="s">
        <v>1168</v>
      </c>
      <c r="F474" t="s">
        <v>1168</v>
      </c>
      <c r="G474">
        <v>0</v>
      </c>
      <c r="H474">
        <v>0</v>
      </c>
      <c r="I474">
        <v>-12.9</v>
      </c>
      <c r="J474">
        <v>-18.8</v>
      </c>
      <c r="K474">
        <v>-33.1</v>
      </c>
      <c r="L474">
        <v>-51.2</v>
      </c>
      <c r="M474">
        <v>-63.2</v>
      </c>
      <c r="N474">
        <v>-72</v>
      </c>
      <c r="O474" t="s">
        <v>1169</v>
      </c>
    </row>
    <row r="475" spans="1:15" x14ac:dyDescent="0.25">
      <c r="A475" t="s">
        <v>520</v>
      </c>
      <c r="B475" t="s">
        <v>339</v>
      </c>
      <c r="C475" t="s">
        <v>1168</v>
      </c>
      <c r="D475" t="s">
        <v>1168</v>
      </c>
      <c r="E475" t="s">
        <v>1168</v>
      </c>
      <c r="F475" t="s">
        <v>1170</v>
      </c>
      <c r="G475">
        <v>0</v>
      </c>
      <c r="H475">
        <v>0</v>
      </c>
      <c r="I475">
        <v>0</v>
      </c>
      <c r="J475">
        <v>0</v>
      </c>
      <c r="K475">
        <v>0</v>
      </c>
      <c r="L475">
        <v>0</v>
      </c>
      <c r="M475">
        <v>0</v>
      </c>
      <c r="N475">
        <v>0</v>
      </c>
      <c r="O475" t="s">
        <v>1169</v>
      </c>
    </row>
    <row r="476" spans="1:15" x14ac:dyDescent="0.25">
      <c r="A476" t="s">
        <v>520</v>
      </c>
      <c r="B476" t="s">
        <v>339</v>
      </c>
      <c r="C476" t="s">
        <v>1145</v>
      </c>
      <c r="D476" t="s">
        <v>341</v>
      </c>
      <c r="E476" t="s">
        <v>1171</v>
      </c>
      <c r="F476" t="s">
        <v>1172</v>
      </c>
      <c r="G476">
        <v>0</v>
      </c>
      <c r="H476">
        <v>0</v>
      </c>
      <c r="I476">
        <v>0</v>
      </c>
      <c r="J476">
        <v>0</v>
      </c>
      <c r="K476">
        <v>0</v>
      </c>
      <c r="L476">
        <v>0</v>
      </c>
      <c r="M476">
        <v>0</v>
      </c>
      <c r="N476">
        <v>0</v>
      </c>
      <c r="O476" t="s">
        <v>523</v>
      </c>
    </row>
    <row r="477" spans="1:15" x14ac:dyDescent="0.25">
      <c r="A477" t="s">
        <v>520</v>
      </c>
      <c r="B477" t="s">
        <v>339</v>
      </c>
      <c r="C477" t="s">
        <v>1145</v>
      </c>
      <c r="D477" t="s">
        <v>341</v>
      </c>
      <c r="E477" t="s">
        <v>1171</v>
      </c>
      <c r="F477" t="s">
        <v>1173</v>
      </c>
      <c r="G477">
        <v>0</v>
      </c>
      <c r="H477">
        <v>0</v>
      </c>
      <c r="I477">
        <v>0</v>
      </c>
      <c r="J477">
        <v>0</v>
      </c>
      <c r="K477">
        <v>0</v>
      </c>
      <c r="L477">
        <v>0</v>
      </c>
      <c r="M477">
        <v>0</v>
      </c>
      <c r="N477">
        <v>0</v>
      </c>
      <c r="O477" t="s">
        <v>523</v>
      </c>
    </row>
    <row r="478" spans="1:15" x14ac:dyDescent="0.25">
      <c r="A478" t="s">
        <v>520</v>
      </c>
      <c r="B478" t="s">
        <v>339</v>
      </c>
      <c r="C478" t="s">
        <v>1145</v>
      </c>
      <c r="D478" t="s">
        <v>341</v>
      </c>
      <c r="E478" t="s">
        <v>1171</v>
      </c>
      <c r="F478" t="s">
        <v>1174</v>
      </c>
      <c r="G478">
        <v>0</v>
      </c>
      <c r="H478">
        <v>0</v>
      </c>
      <c r="I478">
        <v>0</v>
      </c>
      <c r="J478">
        <v>0</v>
      </c>
      <c r="K478">
        <v>0</v>
      </c>
      <c r="L478">
        <v>0</v>
      </c>
      <c r="M478">
        <v>0</v>
      </c>
      <c r="N478">
        <v>0</v>
      </c>
      <c r="O478" t="s">
        <v>523</v>
      </c>
    </row>
    <row r="479" spans="1:15" x14ac:dyDescent="0.25">
      <c r="A479" t="s">
        <v>520</v>
      </c>
      <c r="B479" t="s">
        <v>339</v>
      </c>
      <c r="C479" t="s">
        <v>1145</v>
      </c>
      <c r="D479" t="s">
        <v>341</v>
      </c>
      <c r="E479" t="s">
        <v>1175</v>
      </c>
      <c r="F479" t="s">
        <v>1176</v>
      </c>
      <c r="G479">
        <v>0</v>
      </c>
      <c r="H479">
        <v>0</v>
      </c>
      <c r="I479">
        <v>0.26100000000000001</v>
      </c>
      <c r="J479">
        <v>-14.5</v>
      </c>
      <c r="K479">
        <v>-43.5</v>
      </c>
      <c r="L479">
        <v>0</v>
      </c>
      <c r="M479">
        <v>0</v>
      </c>
      <c r="N479">
        <v>0</v>
      </c>
      <c r="O479" t="s">
        <v>523</v>
      </c>
    </row>
    <row r="480" spans="1:15" x14ac:dyDescent="0.25">
      <c r="A480" t="s">
        <v>520</v>
      </c>
      <c r="B480" t="s">
        <v>339</v>
      </c>
      <c r="C480" t="s">
        <v>1145</v>
      </c>
      <c r="D480" t="s">
        <v>341</v>
      </c>
      <c r="E480" t="s">
        <v>1177</v>
      </c>
      <c r="F480" t="s">
        <v>1176</v>
      </c>
      <c r="G480">
        <v>0</v>
      </c>
      <c r="H480">
        <v>0</v>
      </c>
      <c r="I480">
        <v>-1.57</v>
      </c>
      <c r="J480">
        <v>-6.06</v>
      </c>
      <c r="K480">
        <v>-19.3</v>
      </c>
      <c r="L480">
        <v>-51.2</v>
      </c>
      <c r="M480">
        <v>0</v>
      </c>
      <c r="N480">
        <v>0</v>
      </c>
      <c r="O480" t="s">
        <v>523</v>
      </c>
    </row>
    <row r="481" spans="1:15" x14ac:dyDescent="0.25">
      <c r="A481" t="s">
        <v>520</v>
      </c>
      <c r="B481" t="s">
        <v>339</v>
      </c>
      <c r="C481" t="s">
        <v>1145</v>
      </c>
      <c r="D481" t="s">
        <v>341</v>
      </c>
      <c r="E481" t="s">
        <v>1177</v>
      </c>
      <c r="F481" t="s">
        <v>1178</v>
      </c>
      <c r="G481">
        <v>0</v>
      </c>
      <c r="H481">
        <v>0</v>
      </c>
      <c r="I481">
        <v>0.40100000000000002</v>
      </c>
      <c r="J481">
        <v>-5.61</v>
      </c>
      <c r="K481">
        <v>-21.8</v>
      </c>
      <c r="L481">
        <v>-52</v>
      </c>
      <c r="M481">
        <v>0</v>
      </c>
      <c r="N481">
        <v>0</v>
      </c>
      <c r="O481" t="s">
        <v>523</v>
      </c>
    </row>
    <row r="482" spans="1:15" x14ac:dyDescent="0.25">
      <c r="A482" t="s">
        <v>520</v>
      </c>
      <c r="B482" t="s">
        <v>339</v>
      </c>
      <c r="C482" t="s">
        <v>1145</v>
      </c>
      <c r="D482" t="s">
        <v>341</v>
      </c>
      <c r="E482" t="s">
        <v>1177</v>
      </c>
      <c r="F482" t="s">
        <v>1179</v>
      </c>
      <c r="G482">
        <v>0</v>
      </c>
      <c r="H482">
        <v>0</v>
      </c>
      <c r="I482">
        <v>1</v>
      </c>
      <c r="J482">
        <v>-3.89</v>
      </c>
      <c r="K482">
        <v>-21.1</v>
      </c>
      <c r="L482">
        <v>-53.4</v>
      </c>
      <c r="M482">
        <v>0</v>
      </c>
      <c r="N482">
        <v>0</v>
      </c>
      <c r="O482" t="s">
        <v>523</v>
      </c>
    </row>
    <row r="483" spans="1:15" x14ac:dyDescent="0.25">
      <c r="A483" t="s">
        <v>520</v>
      </c>
      <c r="B483" t="s">
        <v>339</v>
      </c>
      <c r="C483" t="s">
        <v>1145</v>
      </c>
      <c r="D483" t="s">
        <v>341</v>
      </c>
      <c r="E483" t="s">
        <v>1177</v>
      </c>
      <c r="F483" t="s">
        <v>1180</v>
      </c>
      <c r="G483">
        <v>0</v>
      </c>
      <c r="H483">
        <v>0</v>
      </c>
      <c r="I483">
        <v>0.14199999999999999</v>
      </c>
      <c r="J483">
        <v>0.27800000000000002</v>
      </c>
      <c r="K483">
        <v>-14.5</v>
      </c>
      <c r="L483">
        <v>-49.3</v>
      </c>
      <c r="M483">
        <v>0</v>
      </c>
      <c r="N483">
        <v>0</v>
      </c>
      <c r="O483" t="s">
        <v>523</v>
      </c>
    </row>
    <row r="484" spans="1:15" x14ac:dyDescent="0.25">
      <c r="A484" t="s">
        <v>520</v>
      </c>
      <c r="B484" t="s">
        <v>339</v>
      </c>
      <c r="C484" t="s">
        <v>1145</v>
      </c>
      <c r="D484" t="s">
        <v>341</v>
      </c>
      <c r="E484" t="s">
        <v>1181</v>
      </c>
      <c r="F484" t="s">
        <v>1179</v>
      </c>
      <c r="G484">
        <v>0</v>
      </c>
      <c r="H484">
        <v>0</v>
      </c>
      <c r="I484">
        <v>0.90400000000000003</v>
      </c>
      <c r="J484">
        <v>-3.27</v>
      </c>
      <c r="K484">
        <v>-26</v>
      </c>
      <c r="L484">
        <v>-50.4</v>
      </c>
      <c r="M484">
        <v>-73.7</v>
      </c>
      <c r="N484">
        <v>0</v>
      </c>
      <c r="O484" t="s">
        <v>523</v>
      </c>
    </row>
    <row r="485" spans="1:15" x14ac:dyDescent="0.25">
      <c r="A485" t="s">
        <v>520</v>
      </c>
      <c r="B485" t="s">
        <v>339</v>
      </c>
      <c r="C485" t="s">
        <v>1145</v>
      </c>
      <c r="D485" t="s">
        <v>341</v>
      </c>
      <c r="E485" t="s">
        <v>1181</v>
      </c>
      <c r="F485" t="s">
        <v>1178</v>
      </c>
      <c r="G485">
        <v>0</v>
      </c>
      <c r="H485">
        <v>0</v>
      </c>
      <c r="I485">
        <v>0.53800000000000003</v>
      </c>
      <c r="J485">
        <v>-2.8</v>
      </c>
      <c r="K485">
        <v>-22.7</v>
      </c>
      <c r="L485">
        <v>-45.3</v>
      </c>
      <c r="M485">
        <v>-72.900000000000006</v>
      </c>
      <c r="N485">
        <v>0</v>
      </c>
      <c r="O485" t="s">
        <v>523</v>
      </c>
    </row>
    <row r="486" spans="1:15" x14ac:dyDescent="0.25">
      <c r="A486" t="s">
        <v>520</v>
      </c>
      <c r="B486" t="s">
        <v>339</v>
      </c>
      <c r="C486" t="s">
        <v>1145</v>
      </c>
      <c r="D486" t="s">
        <v>341</v>
      </c>
      <c r="E486" t="s">
        <v>1181</v>
      </c>
      <c r="F486" t="s">
        <v>1176</v>
      </c>
      <c r="G486">
        <v>0</v>
      </c>
      <c r="H486">
        <v>0</v>
      </c>
      <c r="I486">
        <v>-0.17499999999999999</v>
      </c>
      <c r="J486">
        <v>-2.04</v>
      </c>
      <c r="K486">
        <v>-21.1</v>
      </c>
      <c r="L486">
        <v>-45</v>
      </c>
      <c r="M486">
        <v>-68.2</v>
      </c>
      <c r="N486">
        <v>0</v>
      </c>
      <c r="O486" t="s">
        <v>523</v>
      </c>
    </row>
    <row r="487" spans="1:15" x14ac:dyDescent="0.25">
      <c r="A487" t="s">
        <v>520</v>
      </c>
      <c r="B487" t="s">
        <v>339</v>
      </c>
      <c r="C487" t="s">
        <v>1145</v>
      </c>
      <c r="D487" t="s">
        <v>341</v>
      </c>
      <c r="E487" t="s">
        <v>1181</v>
      </c>
      <c r="F487" t="s">
        <v>1180</v>
      </c>
      <c r="G487">
        <v>0</v>
      </c>
      <c r="H487">
        <v>0</v>
      </c>
      <c r="I487">
        <v>0.14299999999999999</v>
      </c>
      <c r="J487">
        <v>-0.307</v>
      </c>
      <c r="K487">
        <v>-15.8</v>
      </c>
      <c r="L487">
        <v>-49.4</v>
      </c>
      <c r="M487">
        <v>-79.7</v>
      </c>
      <c r="N487">
        <v>0</v>
      </c>
      <c r="O487" t="s">
        <v>523</v>
      </c>
    </row>
    <row r="488" spans="1:15" x14ac:dyDescent="0.25">
      <c r="A488" t="s">
        <v>520</v>
      </c>
      <c r="B488" t="s">
        <v>339</v>
      </c>
      <c r="C488" t="s">
        <v>1145</v>
      </c>
      <c r="D488" t="s">
        <v>341</v>
      </c>
      <c r="E488" t="s">
        <v>1181</v>
      </c>
      <c r="F488" t="s">
        <v>1182</v>
      </c>
      <c r="G488">
        <v>0</v>
      </c>
      <c r="H488">
        <v>0</v>
      </c>
      <c r="I488">
        <v>4.54</v>
      </c>
      <c r="J488">
        <v>5.07</v>
      </c>
      <c r="K488">
        <v>3.4</v>
      </c>
      <c r="L488">
        <v>-2.52</v>
      </c>
      <c r="M488">
        <v>-49.4</v>
      </c>
      <c r="N488">
        <v>0</v>
      </c>
      <c r="O488" t="s">
        <v>523</v>
      </c>
    </row>
    <row r="489" spans="1:15" x14ac:dyDescent="0.25">
      <c r="A489" t="s">
        <v>520</v>
      </c>
      <c r="B489" t="s">
        <v>339</v>
      </c>
      <c r="C489" t="s">
        <v>1145</v>
      </c>
      <c r="D489" t="s">
        <v>341</v>
      </c>
      <c r="E489" t="s">
        <v>1183</v>
      </c>
      <c r="F489" t="s">
        <v>1176</v>
      </c>
      <c r="G489">
        <v>0</v>
      </c>
      <c r="H489">
        <v>0</v>
      </c>
      <c r="I489">
        <v>-1.23</v>
      </c>
      <c r="J489">
        <v>-5.43</v>
      </c>
      <c r="K489">
        <v>-31.1</v>
      </c>
      <c r="L489">
        <v>-46.5</v>
      </c>
      <c r="M489">
        <v>-71.599999999999994</v>
      </c>
      <c r="N489">
        <v>-90.3</v>
      </c>
      <c r="O489" t="s">
        <v>523</v>
      </c>
    </row>
    <row r="490" spans="1:15" x14ac:dyDescent="0.25">
      <c r="A490" t="s">
        <v>520</v>
      </c>
      <c r="B490" t="s">
        <v>339</v>
      </c>
      <c r="C490" t="s">
        <v>1145</v>
      </c>
      <c r="D490" t="s">
        <v>341</v>
      </c>
      <c r="E490" t="s">
        <v>1183</v>
      </c>
      <c r="F490" t="s">
        <v>1179</v>
      </c>
      <c r="G490">
        <v>0</v>
      </c>
      <c r="H490">
        <v>0</v>
      </c>
      <c r="I490">
        <v>0.379</v>
      </c>
      <c r="J490">
        <v>-3.06</v>
      </c>
      <c r="K490">
        <v>-23.6</v>
      </c>
      <c r="L490">
        <v>-44.2</v>
      </c>
      <c r="M490">
        <v>-72</v>
      </c>
      <c r="N490">
        <v>-91.2</v>
      </c>
      <c r="O490" t="s">
        <v>523</v>
      </c>
    </row>
    <row r="491" spans="1:15" x14ac:dyDescent="0.25">
      <c r="A491" t="s">
        <v>520</v>
      </c>
      <c r="B491" t="s">
        <v>339</v>
      </c>
      <c r="C491" t="s">
        <v>1145</v>
      </c>
      <c r="D491" t="s">
        <v>341</v>
      </c>
      <c r="E491" t="s">
        <v>1183</v>
      </c>
      <c r="F491" t="s">
        <v>1178</v>
      </c>
      <c r="G491">
        <v>0</v>
      </c>
      <c r="H491">
        <v>0</v>
      </c>
      <c r="I491">
        <v>0.33400000000000002</v>
      </c>
      <c r="J491">
        <v>-1.55</v>
      </c>
      <c r="K491">
        <v>-21.4</v>
      </c>
      <c r="L491">
        <v>-43.3</v>
      </c>
      <c r="M491">
        <v>-73.5</v>
      </c>
      <c r="N491">
        <v>-90.9</v>
      </c>
      <c r="O491" t="s">
        <v>523</v>
      </c>
    </row>
    <row r="492" spans="1:15" x14ac:dyDescent="0.25">
      <c r="A492" t="s">
        <v>520</v>
      </c>
      <c r="B492" t="s">
        <v>339</v>
      </c>
      <c r="C492" t="s">
        <v>1145</v>
      </c>
      <c r="D492" t="s">
        <v>341</v>
      </c>
      <c r="E492" t="s">
        <v>1183</v>
      </c>
      <c r="F492" t="s">
        <v>1180</v>
      </c>
      <c r="G492">
        <v>0</v>
      </c>
      <c r="H492">
        <v>0</v>
      </c>
      <c r="I492">
        <v>0.14199999999999999</v>
      </c>
      <c r="J492">
        <v>-0.191</v>
      </c>
      <c r="K492">
        <v>-15.5</v>
      </c>
      <c r="L492">
        <v>-49.4</v>
      </c>
      <c r="M492">
        <v>-79.8</v>
      </c>
      <c r="N492">
        <v>-91.8</v>
      </c>
      <c r="O492" t="s">
        <v>523</v>
      </c>
    </row>
    <row r="493" spans="1:15" x14ac:dyDescent="0.25">
      <c r="A493" t="s">
        <v>520</v>
      </c>
      <c r="B493" t="s">
        <v>339</v>
      </c>
      <c r="C493" t="s">
        <v>1145</v>
      </c>
      <c r="D493" t="s">
        <v>341</v>
      </c>
      <c r="E493" t="s">
        <v>1184</v>
      </c>
      <c r="F493" t="s">
        <v>1178</v>
      </c>
      <c r="G493">
        <v>0</v>
      </c>
      <c r="H493">
        <v>0</v>
      </c>
      <c r="I493">
        <v>-0.23400000000000001</v>
      </c>
      <c r="J493">
        <v>-3.44</v>
      </c>
      <c r="K493">
        <v>-21.1</v>
      </c>
      <c r="L493">
        <v>-49.5</v>
      </c>
      <c r="M493">
        <v>-80.3</v>
      </c>
      <c r="N493">
        <v>-92.9</v>
      </c>
      <c r="O493" t="s">
        <v>523</v>
      </c>
    </row>
    <row r="494" spans="1:15" x14ac:dyDescent="0.25">
      <c r="A494" t="s">
        <v>520</v>
      </c>
      <c r="B494" t="s">
        <v>339</v>
      </c>
      <c r="C494" t="s">
        <v>1145</v>
      </c>
      <c r="D494" t="s">
        <v>341</v>
      </c>
      <c r="E494" t="s">
        <v>1184</v>
      </c>
      <c r="F494" t="s">
        <v>1176</v>
      </c>
      <c r="G494">
        <v>0</v>
      </c>
      <c r="H494">
        <v>0</v>
      </c>
      <c r="I494">
        <v>-7.8E-2</v>
      </c>
      <c r="J494">
        <v>-0.27200000000000002</v>
      </c>
      <c r="K494">
        <v>-17.899999999999999</v>
      </c>
      <c r="L494">
        <v>-48</v>
      </c>
      <c r="M494">
        <v>-79.900000000000006</v>
      </c>
      <c r="N494">
        <v>-93.7</v>
      </c>
      <c r="O494" t="s">
        <v>523</v>
      </c>
    </row>
    <row r="495" spans="1:15" x14ac:dyDescent="0.25">
      <c r="A495" t="s">
        <v>520</v>
      </c>
      <c r="B495" t="s">
        <v>339</v>
      </c>
      <c r="C495" t="s">
        <v>1145</v>
      </c>
      <c r="D495" t="s">
        <v>341</v>
      </c>
      <c r="E495" t="s">
        <v>1184</v>
      </c>
      <c r="F495" t="s">
        <v>1179</v>
      </c>
      <c r="G495">
        <v>0</v>
      </c>
      <c r="H495">
        <v>0</v>
      </c>
      <c r="I495">
        <v>0.57499999999999996</v>
      </c>
      <c r="J495">
        <v>-0.22500000000000001</v>
      </c>
      <c r="K495">
        <v>-21.5</v>
      </c>
      <c r="L495">
        <v>-53.4</v>
      </c>
      <c r="M495">
        <v>-84.5</v>
      </c>
      <c r="N495">
        <v>-94.3</v>
      </c>
      <c r="O495" t="s">
        <v>523</v>
      </c>
    </row>
    <row r="496" spans="1:15" x14ac:dyDescent="0.25">
      <c r="A496" t="s">
        <v>520</v>
      </c>
      <c r="B496" t="s">
        <v>339</v>
      </c>
      <c r="C496" t="s">
        <v>1145</v>
      </c>
      <c r="D496" t="s">
        <v>341</v>
      </c>
      <c r="E496" t="s">
        <v>1184</v>
      </c>
      <c r="F496" t="s">
        <v>1180</v>
      </c>
      <c r="G496">
        <v>0</v>
      </c>
      <c r="H496">
        <v>0</v>
      </c>
      <c r="I496">
        <v>0.14199999999999999</v>
      </c>
      <c r="J496">
        <v>0.11799999999999999</v>
      </c>
      <c r="K496">
        <v>-14.8</v>
      </c>
      <c r="L496">
        <v>-49.3</v>
      </c>
      <c r="M496">
        <v>-80.099999999999994</v>
      </c>
      <c r="N496">
        <v>-91.9</v>
      </c>
      <c r="O496" t="s">
        <v>523</v>
      </c>
    </row>
    <row r="497" spans="1:15" x14ac:dyDescent="0.25">
      <c r="A497" t="s">
        <v>520</v>
      </c>
      <c r="B497" t="s">
        <v>339</v>
      </c>
      <c r="C497" t="s">
        <v>1145</v>
      </c>
      <c r="D497" t="s">
        <v>341</v>
      </c>
      <c r="E497" t="s">
        <v>1184</v>
      </c>
      <c r="F497" t="s">
        <v>1182</v>
      </c>
      <c r="G497">
        <v>0</v>
      </c>
      <c r="H497">
        <v>0</v>
      </c>
      <c r="I497">
        <v>4.32</v>
      </c>
      <c r="J497">
        <v>4.6500000000000004</v>
      </c>
      <c r="K497">
        <v>1.45</v>
      </c>
      <c r="L497">
        <v>-3.72</v>
      </c>
      <c r="M497">
        <v>-49.4</v>
      </c>
      <c r="N497">
        <v>-80.7</v>
      </c>
      <c r="O497" t="s">
        <v>523</v>
      </c>
    </row>
    <row r="498" spans="1:15" x14ac:dyDescent="0.25">
      <c r="A498" t="s">
        <v>520</v>
      </c>
      <c r="B498" t="s">
        <v>339</v>
      </c>
      <c r="C498" t="s">
        <v>1145</v>
      </c>
      <c r="D498" t="s">
        <v>341</v>
      </c>
      <c r="E498" t="s">
        <v>1185</v>
      </c>
      <c r="F498" t="s">
        <v>1178</v>
      </c>
      <c r="G498">
        <v>0</v>
      </c>
      <c r="H498">
        <v>0</v>
      </c>
      <c r="I498">
        <v>-3.9399999999999999E-3</v>
      </c>
      <c r="J498">
        <v>-3.45</v>
      </c>
      <c r="K498">
        <v>-20.7</v>
      </c>
      <c r="L498">
        <v>-42.4</v>
      </c>
      <c r="M498">
        <v>-74.2</v>
      </c>
      <c r="N498">
        <v>-90.1</v>
      </c>
      <c r="O498" t="s">
        <v>523</v>
      </c>
    </row>
    <row r="499" spans="1:15" x14ac:dyDescent="0.25">
      <c r="A499" t="s">
        <v>520</v>
      </c>
      <c r="B499" t="s">
        <v>339</v>
      </c>
      <c r="C499" t="s">
        <v>1145</v>
      </c>
      <c r="D499" t="s">
        <v>341</v>
      </c>
      <c r="E499" t="s">
        <v>1185</v>
      </c>
      <c r="F499" t="s">
        <v>1179</v>
      </c>
      <c r="G499">
        <v>0</v>
      </c>
      <c r="H499">
        <v>0</v>
      </c>
      <c r="I499">
        <v>0.38600000000000001</v>
      </c>
      <c r="J499">
        <v>-1.71</v>
      </c>
      <c r="K499">
        <v>-23.4</v>
      </c>
      <c r="L499">
        <v>-51.9</v>
      </c>
      <c r="M499">
        <v>-82</v>
      </c>
      <c r="N499">
        <v>-92.9</v>
      </c>
      <c r="O499" t="s">
        <v>523</v>
      </c>
    </row>
    <row r="500" spans="1:15" x14ac:dyDescent="0.25">
      <c r="A500" t="s">
        <v>520</v>
      </c>
      <c r="B500" t="s">
        <v>339</v>
      </c>
      <c r="C500" t="s">
        <v>1145</v>
      </c>
      <c r="D500" t="s">
        <v>341</v>
      </c>
      <c r="E500" t="s">
        <v>1185</v>
      </c>
      <c r="F500" t="s">
        <v>1176</v>
      </c>
      <c r="G500">
        <v>0</v>
      </c>
      <c r="H500">
        <v>0</v>
      </c>
      <c r="I500">
        <v>-0.16</v>
      </c>
      <c r="J500">
        <v>-0.36499999999999999</v>
      </c>
      <c r="K500">
        <v>-18.2</v>
      </c>
      <c r="L500">
        <v>-43.9</v>
      </c>
      <c r="M500">
        <v>-76.2</v>
      </c>
      <c r="N500">
        <v>-92</v>
      </c>
      <c r="O500" t="s">
        <v>523</v>
      </c>
    </row>
    <row r="501" spans="1:15" x14ac:dyDescent="0.25">
      <c r="A501" t="s">
        <v>520</v>
      </c>
      <c r="B501" t="s">
        <v>339</v>
      </c>
      <c r="C501" t="s">
        <v>1145</v>
      </c>
      <c r="D501" t="s">
        <v>341</v>
      </c>
      <c r="E501" t="s">
        <v>1185</v>
      </c>
      <c r="F501" t="s">
        <v>1180</v>
      </c>
      <c r="G501">
        <v>0</v>
      </c>
      <c r="H501">
        <v>0</v>
      </c>
      <c r="I501">
        <v>0.14099999999999999</v>
      </c>
      <c r="J501">
        <v>0.39800000000000002</v>
      </c>
      <c r="K501">
        <v>-14.2</v>
      </c>
      <c r="L501">
        <v>-49.3</v>
      </c>
      <c r="M501">
        <v>-80.5</v>
      </c>
      <c r="N501">
        <v>-91.9</v>
      </c>
      <c r="O501" t="s">
        <v>523</v>
      </c>
    </row>
    <row r="502" spans="1:15" x14ac:dyDescent="0.25">
      <c r="A502" t="s">
        <v>520</v>
      </c>
      <c r="B502" t="s">
        <v>339</v>
      </c>
      <c r="C502" t="s">
        <v>1145</v>
      </c>
      <c r="D502" t="s">
        <v>341</v>
      </c>
      <c r="E502" t="s">
        <v>1185</v>
      </c>
      <c r="F502" t="s">
        <v>1182</v>
      </c>
      <c r="G502">
        <v>0</v>
      </c>
      <c r="H502">
        <v>0</v>
      </c>
      <c r="I502">
        <v>4.55</v>
      </c>
      <c r="J502">
        <v>5.08</v>
      </c>
      <c r="K502">
        <v>3.44</v>
      </c>
      <c r="L502">
        <v>-2.54</v>
      </c>
      <c r="M502">
        <v>-49.5</v>
      </c>
      <c r="N502">
        <v>-80.8</v>
      </c>
      <c r="O502" t="s">
        <v>523</v>
      </c>
    </row>
    <row r="503" spans="1:15" x14ac:dyDescent="0.25">
      <c r="A503" t="s">
        <v>520</v>
      </c>
      <c r="B503" t="s">
        <v>339</v>
      </c>
      <c r="C503" t="s">
        <v>1145</v>
      </c>
      <c r="D503" t="s">
        <v>341</v>
      </c>
      <c r="E503" t="s">
        <v>1186</v>
      </c>
      <c r="F503" t="s">
        <v>1178</v>
      </c>
      <c r="G503">
        <v>0</v>
      </c>
      <c r="H503">
        <v>0</v>
      </c>
      <c r="I503">
        <v>-0.96599999999999997</v>
      </c>
      <c r="J503">
        <v>-3.99</v>
      </c>
      <c r="K503">
        <v>-18.100000000000001</v>
      </c>
      <c r="L503">
        <v>-39.6</v>
      </c>
      <c r="M503">
        <v>-74.5</v>
      </c>
      <c r="N503">
        <v>-91</v>
      </c>
      <c r="O503" t="s">
        <v>523</v>
      </c>
    </row>
    <row r="504" spans="1:15" x14ac:dyDescent="0.25">
      <c r="A504" t="s">
        <v>520</v>
      </c>
      <c r="B504" t="s">
        <v>339</v>
      </c>
      <c r="C504" t="s">
        <v>1145</v>
      </c>
      <c r="D504" t="s">
        <v>341</v>
      </c>
      <c r="E504" t="s">
        <v>1186</v>
      </c>
      <c r="F504" t="s">
        <v>1176</v>
      </c>
      <c r="G504">
        <v>0</v>
      </c>
      <c r="H504">
        <v>0</v>
      </c>
      <c r="I504">
        <v>0.55300000000000005</v>
      </c>
      <c r="J504">
        <v>-1.93</v>
      </c>
      <c r="K504">
        <v>-27.5</v>
      </c>
      <c r="L504">
        <v>-44.5</v>
      </c>
      <c r="M504">
        <v>-74.2</v>
      </c>
      <c r="N504">
        <v>-90.8</v>
      </c>
      <c r="O504" t="s">
        <v>523</v>
      </c>
    </row>
    <row r="505" spans="1:15" x14ac:dyDescent="0.25">
      <c r="A505" t="s">
        <v>520</v>
      </c>
      <c r="B505" t="s">
        <v>339</v>
      </c>
      <c r="C505" t="s">
        <v>1145</v>
      </c>
      <c r="D505" t="s">
        <v>341</v>
      </c>
      <c r="E505" t="s">
        <v>1186</v>
      </c>
      <c r="F505" t="s">
        <v>1179</v>
      </c>
      <c r="G505">
        <v>0</v>
      </c>
      <c r="H505">
        <v>0</v>
      </c>
      <c r="I505">
        <v>0.96799999999999997</v>
      </c>
      <c r="J505">
        <v>1.57</v>
      </c>
      <c r="K505">
        <v>-18.5</v>
      </c>
      <c r="L505">
        <v>-52.5</v>
      </c>
      <c r="M505">
        <v>-85.6</v>
      </c>
      <c r="N505">
        <v>-94.8</v>
      </c>
      <c r="O505" t="s">
        <v>523</v>
      </c>
    </row>
    <row r="506" spans="1:15" x14ac:dyDescent="0.25">
      <c r="A506" t="s">
        <v>520</v>
      </c>
      <c r="B506" t="s">
        <v>339</v>
      </c>
      <c r="C506" t="s">
        <v>1145</v>
      </c>
      <c r="D506" t="s">
        <v>341</v>
      </c>
      <c r="E506" t="s">
        <v>1186</v>
      </c>
      <c r="F506" t="s">
        <v>1182</v>
      </c>
      <c r="G506">
        <v>0</v>
      </c>
      <c r="H506">
        <v>0</v>
      </c>
      <c r="I506">
        <v>4.38</v>
      </c>
      <c r="J506">
        <v>4.75</v>
      </c>
      <c r="K506">
        <v>1.56</v>
      </c>
      <c r="L506">
        <v>-4.58</v>
      </c>
      <c r="M506">
        <v>-50.4</v>
      </c>
      <c r="N506">
        <v>-81</v>
      </c>
      <c r="O506" t="s">
        <v>523</v>
      </c>
    </row>
    <row r="507" spans="1:15" x14ac:dyDescent="0.25">
      <c r="A507" t="s">
        <v>520</v>
      </c>
      <c r="B507" t="s">
        <v>339</v>
      </c>
      <c r="C507" t="s">
        <v>1145</v>
      </c>
      <c r="D507" t="s">
        <v>341</v>
      </c>
      <c r="E507" t="s">
        <v>1187</v>
      </c>
      <c r="F507" t="s">
        <v>1176</v>
      </c>
      <c r="G507">
        <v>0</v>
      </c>
      <c r="H507">
        <v>0</v>
      </c>
      <c r="I507">
        <v>0.874</v>
      </c>
      <c r="J507">
        <v>-6.31</v>
      </c>
      <c r="K507">
        <v>-41.8</v>
      </c>
      <c r="L507">
        <v>-51.5</v>
      </c>
      <c r="M507">
        <v>-75.400000000000006</v>
      </c>
      <c r="N507">
        <v>-90.2</v>
      </c>
      <c r="O507" t="s">
        <v>523</v>
      </c>
    </row>
    <row r="508" spans="1:15" x14ac:dyDescent="0.25">
      <c r="A508" t="s">
        <v>520</v>
      </c>
      <c r="B508" t="s">
        <v>339</v>
      </c>
      <c r="C508" t="s">
        <v>1145</v>
      </c>
      <c r="D508" t="s">
        <v>341</v>
      </c>
      <c r="E508" t="s">
        <v>1187</v>
      </c>
      <c r="F508" t="s">
        <v>1178</v>
      </c>
      <c r="G508">
        <v>0</v>
      </c>
      <c r="H508">
        <v>0</v>
      </c>
      <c r="I508">
        <v>0.378</v>
      </c>
      <c r="J508">
        <v>-3.49</v>
      </c>
      <c r="K508">
        <v>-34.5</v>
      </c>
      <c r="L508">
        <v>-48.1</v>
      </c>
      <c r="M508">
        <v>-74.5</v>
      </c>
      <c r="N508">
        <v>-88.2</v>
      </c>
      <c r="O508" t="s">
        <v>523</v>
      </c>
    </row>
    <row r="509" spans="1:15" x14ac:dyDescent="0.25">
      <c r="A509" t="s">
        <v>520</v>
      </c>
      <c r="B509" t="s">
        <v>339</v>
      </c>
      <c r="C509" t="s">
        <v>1145</v>
      </c>
      <c r="D509" t="s">
        <v>341</v>
      </c>
      <c r="E509" t="s">
        <v>1187</v>
      </c>
      <c r="F509" t="s">
        <v>1182</v>
      </c>
      <c r="G509">
        <v>0</v>
      </c>
      <c r="H509">
        <v>0</v>
      </c>
      <c r="I509">
        <v>0.57599999999999996</v>
      </c>
      <c r="J509">
        <v>-3.43</v>
      </c>
      <c r="K509">
        <v>-41.2</v>
      </c>
      <c r="L509">
        <v>-51</v>
      </c>
      <c r="M509">
        <v>-73.7</v>
      </c>
      <c r="N509">
        <v>-89.4</v>
      </c>
      <c r="O509" t="s">
        <v>523</v>
      </c>
    </row>
    <row r="510" spans="1:15" x14ac:dyDescent="0.25">
      <c r="A510" t="s">
        <v>520</v>
      </c>
      <c r="B510" t="s">
        <v>339</v>
      </c>
      <c r="C510" t="s">
        <v>1145</v>
      </c>
      <c r="D510" t="s">
        <v>341</v>
      </c>
      <c r="E510" t="s">
        <v>1187</v>
      </c>
      <c r="F510" t="s">
        <v>1180</v>
      </c>
      <c r="G510">
        <v>0</v>
      </c>
      <c r="H510">
        <v>0</v>
      </c>
      <c r="I510">
        <v>0.14199999999999999</v>
      </c>
      <c r="J510">
        <v>0.112</v>
      </c>
      <c r="K510">
        <v>-14.8</v>
      </c>
      <c r="L510">
        <v>-49.3</v>
      </c>
      <c r="M510">
        <v>-80.099999999999994</v>
      </c>
      <c r="N510">
        <v>-91.9</v>
      </c>
      <c r="O510" t="s">
        <v>523</v>
      </c>
    </row>
    <row r="511" spans="1:15" x14ac:dyDescent="0.25">
      <c r="A511" t="s">
        <v>520</v>
      </c>
      <c r="B511" t="s">
        <v>339</v>
      </c>
      <c r="C511" t="s">
        <v>1145</v>
      </c>
      <c r="D511" t="s">
        <v>341</v>
      </c>
      <c r="E511" t="s">
        <v>1187</v>
      </c>
      <c r="F511" t="s">
        <v>1179</v>
      </c>
      <c r="G511">
        <v>0</v>
      </c>
      <c r="H511">
        <v>0</v>
      </c>
      <c r="I511">
        <v>0.79600000000000004</v>
      </c>
      <c r="J511">
        <v>1.23</v>
      </c>
      <c r="K511">
        <v>-27</v>
      </c>
      <c r="L511">
        <v>-51.6</v>
      </c>
      <c r="M511">
        <v>-83.3</v>
      </c>
      <c r="N511">
        <v>-94</v>
      </c>
      <c r="O511" t="s">
        <v>523</v>
      </c>
    </row>
    <row r="512" spans="1:15" x14ac:dyDescent="0.25">
      <c r="A512" t="s">
        <v>520</v>
      </c>
      <c r="B512" t="s">
        <v>339</v>
      </c>
      <c r="C512" t="s">
        <v>1145</v>
      </c>
      <c r="D512" t="s">
        <v>341</v>
      </c>
      <c r="E512" t="s">
        <v>1188</v>
      </c>
      <c r="F512" t="s">
        <v>1176</v>
      </c>
      <c r="G512">
        <v>0</v>
      </c>
      <c r="H512">
        <v>0</v>
      </c>
      <c r="I512">
        <v>-0.49099999999999999</v>
      </c>
      <c r="J512">
        <v>-21</v>
      </c>
      <c r="K512">
        <v>-47.2</v>
      </c>
      <c r="L512">
        <v>-51.8</v>
      </c>
      <c r="M512">
        <v>-76.599999999999994</v>
      </c>
      <c r="N512">
        <v>-90.4</v>
      </c>
      <c r="O512" t="s">
        <v>523</v>
      </c>
    </row>
    <row r="513" spans="1:15" x14ac:dyDescent="0.25">
      <c r="A513" t="s">
        <v>520</v>
      </c>
      <c r="B513" t="s">
        <v>339</v>
      </c>
      <c r="C513" t="s">
        <v>1145</v>
      </c>
      <c r="D513" t="s">
        <v>341</v>
      </c>
      <c r="E513" t="s">
        <v>1188</v>
      </c>
      <c r="F513" t="s">
        <v>1178</v>
      </c>
      <c r="G513">
        <v>0</v>
      </c>
      <c r="H513">
        <v>0</v>
      </c>
      <c r="I513">
        <v>2.1</v>
      </c>
      <c r="J513">
        <v>-5.54</v>
      </c>
      <c r="K513">
        <v>-27.6</v>
      </c>
      <c r="L513">
        <v>-28.3</v>
      </c>
      <c r="M513">
        <v>-64</v>
      </c>
      <c r="N513">
        <v>-85.8</v>
      </c>
      <c r="O513" t="s">
        <v>523</v>
      </c>
    </row>
    <row r="514" spans="1:15" x14ac:dyDescent="0.25">
      <c r="A514" t="s">
        <v>520</v>
      </c>
      <c r="B514" t="s">
        <v>339</v>
      </c>
      <c r="C514" t="s">
        <v>1145</v>
      </c>
      <c r="D514" t="s">
        <v>341</v>
      </c>
      <c r="E514" t="s">
        <v>1188</v>
      </c>
      <c r="F514" t="s">
        <v>1179</v>
      </c>
      <c r="G514">
        <v>0</v>
      </c>
      <c r="H514">
        <v>0</v>
      </c>
      <c r="I514">
        <v>0.90500000000000003</v>
      </c>
      <c r="J514">
        <v>0.86499999999999999</v>
      </c>
      <c r="K514">
        <v>-40.299999999999997</v>
      </c>
      <c r="L514">
        <v>-30.9</v>
      </c>
      <c r="M514">
        <v>-66.2</v>
      </c>
      <c r="N514">
        <v>-88.4</v>
      </c>
      <c r="O514" t="s">
        <v>523</v>
      </c>
    </row>
    <row r="515" spans="1:15" x14ac:dyDescent="0.25">
      <c r="A515" t="s">
        <v>520</v>
      </c>
      <c r="B515" t="s">
        <v>339</v>
      </c>
      <c r="C515" t="s">
        <v>1145</v>
      </c>
      <c r="D515" t="s">
        <v>341</v>
      </c>
      <c r="E515" t="s">
        <v>1188</v>
      </c>
      <c r="F515" t="s">
        <v>1182</v>
      </c>
      <c r="G515">
        <v>0</v>
      </c>
      <c r="H515">
        <v>0</v>
      </c>
      <c r="I515">
        <v>4.5599999999999996</v>
      </c>
      <c r="J515">
        <v>5.0999999999999996</v>
      </c>
      <c r="K515">
        <v>3.6</v>
      </c>
      <c r="L515">
        <v>-2.36</v>
      </c>
      <c r="M515">
        <v>-49.4</v>
      </c>
      <c r="N515">
        <v>-80.7</v>
      </c>
      <c r="O515" t="s">
        <v>523</v>
      </c>
    </row>
    <row r="516" spans="1:15" x14ac:dyDescent="0.25">
      <c r="A516" t="s">
        <v>520</v>
      </c>
      <c r="B516" t="s">
        <v>339</v>
      </c>
      <c r="C516" t="s">
        <v>1145</v>
      </c>
      <c r="D516" t="s">
        <v>341</v>
      </c>
      <c r="E516" t="s">
        <v>1189</v>
      </c>
      <c r="F516" t="s">
        <v>1179</v>
      </c>
      <c r="G516">
        <v>0</v>
      </c>
      <c r="H516">
        <v>0</v>
      </c>
      <c r="I516">
        <v>-4.28</v>
      </c>
      <c r="J516">
        <v>-13.2</v>
      </c>
      <c r="K516">
        <v>-41.6</v>
      </c>
      <c r="L516">
        <v>-48.6</v>
      </c>
      <c r="M516">
        <v>-73.400000000000006</v>
      </c>
      <c r="N516">
        <v>-89.6</v>
      </c>
      <c r="O516" t="s">
        <v>523</v>
      </c>
    </row>
    <row r="517" spans="1:15" x14ac:dyDescent="0.25">
      <c r="A517" t="s">
        <v>520</v>
      </c>
      <c r="B517" t="s">
        <v>339</v>
      </c>
      <c r="C517" t="s">
        <v>1145</v>
      </c>
      <c r="D517" t="s">
        <v>341</v>
      </c>
      <c r="E517" t="s">
        <v>1189</v>
      </c>
      <c r="F517" t="s">
        <v>1178</v>
      </c>
      <c r="G517">
        <v>0</v>
      </c>
      <c r="H517">
        <v>0</v>
      </c>
      <c r="I517">
        <v>-1.78</v>
      </c>
      <c r="J517">
        <v>-7.27</v>
      </c>
      <c r="K517">
        <v>-33.299999999999997</v>
      </c>
      <c r="L517">
        <v>-48.8</v>
      </c>
      <c r="M517">
        <v>-74.7</v>
      </c>
      <c r="N517">
        <v>-90.4</v>
      </c>
      <c r="O517" t="s">
        <v>523</v>
      </c>
    </row>
    <row r="518" spans="1:15" x14ac:dyDescent="0.25">
      <c r="A518" t="s">
        <v>520</v>
      </c>
      <c r="B518" t="s">
        <v>339</v>
      </c>
      <c r="C518" t="s">
        <v>1145</v>
      </c>
      <c r="D518" t="s">
        <v>341</v>
      </c>
      <c r="E518" t="s">
        <v>1189</v>
      </c>
      <c r="F518" t="s">
        <v>1176</v>
      </c>
      <c r="G518">
        <v>0</v>
      </c>
      <c r="H518">
        <v>0</v>
      </c>
      <c r="I518">
        <v>-1.01</v>
      </c>
      <c r="J518">
        <v>-5.97</v>
      </c>
      <c r="K518">
        <v>-32.799999999999997</v>
      </c>
      <c r="L518">
        <v>-49.4</v>
      </c>
      <c r="M518">
        <v>-74.8</v>
      </c>
      <c r="N518">
        <v>-90.8</v>
      </c>
      <c r="O518" t="s">
        <v>523</v>
      </c>
    </row>
    <row r="519" spans="1:15" x14ac:dyDescent="0.25">
      <c r="A519" t="s">
        <v>520</v>
      </c>
      <c r="B519" t="s">
        <v>339</v>
      </c>
      <c r="C519" t="s">
        <v>1145</v>
      </c>
      <c r="D519" t="s">
        <v>341</v>
      </c>
      <c r="E519" t="s">
        <v>1189</v>
      </c>
      <c r="F519" t="s">
        <v>1180</v>
      </c>
      <c r="G519">
        <v>0</v>
      </c>
      <c r="H519">
        <v>0</v>
      </c>
      <c r="I519">
        <v>0.14199999999999999</v>
      </c>
      <c r="J519">
        <v>0.39900000000000002</v>
      </c>
      <c r="K519">
        <v>-14.2</v>
      </c>
      <c r="L519">
        <v>-49.3</v>
      </c>
      <c r="M519">
        <v>-80.5</v>
      </c>
      <c r="N519">
        <v>-91.9</v>
      </c>
      <c r="O519" t="s">
        <v>523</v>
      </c>
    </row>
    <row r="520" spans="1:15" x14ac:dyDescent="0.25">
      <c r="A520" t="s">
        <v>520</v>
      </c>
      <c r="B520" t="s">
        <v>339</v>
      </c>
      <c r="C520" t="s">
        <v>1145</v>
      </c>
      <c r="D520" t="s">
        <v>341</v>
      </c>
      <c r="E520" t="s">
        <v>1190</v>
      </c>
      <c r="F520" t="s">
        <v>1178</v>
      </c>
      <c r="G520">
        <v>0</v>
      </c>
      <c r="H520">
        <v>0</v>
      </c>
      <c r="I520">
        <v>-0.57099999999999995</v>
      </c>
      <c r="J520">
        <v>-6.19</v>
      </c>
      <c r="K520">
        <v>-28.6</v>
      </c>
      <c r="L520">
        <v>-49.3</v>
      </c>
      <c r="M520">
        <v>-79.3</v>
      </c>
      <c r="N520">
        <v>-92</v>
      </c>
      <c r="O520" t="s">
        <v>523</v>
      </c>
    </row>
    <row r="521" spans="1:15" x14ac:dyDescent="0.25">
      <c r="A521" t="s">
        <v>520</v>
      </c>
      <c r="B521" t="s">
        <v>339</v>
      </c>
      <c r="C521" t="s">
        <v>1145</v>
      </c>
      <c r="D521" t="s">
        <v>341</v>
      </c>
      <c r="E521" t="s">
        <v>1190</v>
      </c>
      <c r="F521" t="s">
        <v>1179</v>
      </c>
      <c r="G521">
        <v>0</v>
      </c>
      <c r="H521">
        <v>0</v>
      </c>
      <c r="I521">
        <v>0.36399999999999999</v>
      </c>
      <c r="J521">
        <v>-1.4</v>
      </c>
      <c r="K521">
        <v>-28.3</v>
      </c>
      <c r="L521">
        <v>-52.4</v>
      </c>
      <c r="M521">
        <v>-83.1</v>
      </c>
      <c r="N521">
        <v>-93.8</v>
      </c>
      <c r="O521" t="s">
        <v>523</v>
      </c>
    </row>
    <row r="522" spans="1:15" x14ac:dyDescent="0.25">
      <c r="A522" t="s">
        <v>520</v>
      </c>
      <c r="B522" t="s">
        <v>339</v>
      </c>
      <c r="C522" t="s">
        <v>1145</v>
      </c>
      <c r="D522" t="s">
        <v>341</v>
      </c>
      <c r="E522" t="s">
        <v>1190</v>
      </c>
      <c r="F522" t="s">
        <v>1180</v>
      </c>
      <c r="G522">
        <v>0</v>
      </c>
      <c r="H522">
        <v>0</v>
      </c>
      <c r="I522">
        <v>0.14199999999999999</v>
      </c>
      <c r="J522">
        <v>0.39800000000000002</v>
      </c>
      <c r="K522">
        <v>-14.2</v>
      </c>
      <c r="L522">
        <v>-49.3</v>
      </c>
      <c r="M522">
        <v>-80.5</v>
      </c>
      <c r="N522">
        <v>-91.9</v>
      </c>
      <c r="O522" t="s">
        <v>523</v>
      </c>
    </row>
    <row r="523" spans="1:15" x14ac:dyDescent="0.25">
      <c r="A523" t="s">
        <v>520</v>
      </c>
      <c r="B523" t="s">
        <v>339</v>
      </c>
      <c r="C523" t="s">
        <v>1145</v>
      </c>
      <c r="D523" t="s">
        <v>341</v>
      </c>
      <c r="E523" t="s">
        <v>1190</v>
      </c>
      <c r="F523" t="s">
        <v>1176</v>
      </c>
      <c r="G523">
        <v>0</v>
      </c>
      <c r="H523">
        <v>0</v>
      </c>
      <c r="I523">
        <v>0.93200000000000005</v>
      </c>
      <c r="J523">
        <v>0.69099999999999995</v>
      </c>
      <c r="K523">
        <v>-17.399999999999999</v>
      </c>
      <c r="L523">
        <v>-43.5</v>
      </c>
      <c r="M523">
        <v>-79.599999999999994</v>
      </c>
      <c r="N523">
        <v>-93.8</v>
      </c>
      <c r="O523" t="s">
        <v>523</v>
      </c>
    </row>
    <row r="524" spans="1:15" x14ac:dyDescent="0.25">
      <c r="A524" t="s">
        <v>520</v>
      </c>
      <c r="B524" t="s">
        <v>339</v>
      </c>
      <c r="C524" t="s">
        <v>1145</v>
      </c>
      <c r="D524" t="s">
        <v>341</v>
      </c>
      <c r="E524" t="s">
        <v>1191</v>
      </c>
      <c r="F524" t="s">
        <v>1178</v>
      </c>
      <c r="G524">
        <v>0</v>
      </c>
      <c r="H524">
        <v>0</v>
      </c>
      <c r="I524">
        <v>-0.25900000000000001</v>
      </c>
      <c r="J524">
        <v>-3.6</v>
      </c>
      <c r="K524">
        <v>-25.8</v>
      </c>
      <c r="L524">
        <v>-50.6</v>
      </c>
      <c r="M524">
        <v>-78.3</v>
      </c>
      <c r="N524">
        <v>-92</v>
      </c>
      <c r="O524" t="s">
        <v>523</v>
      </c>
    </row>
    <row r="525" spans="1:15" x14ac:dyDescent="0.25">
      <c r="A525" t="s">
        <v>520</v>
      </c>
      <c r="B525" t="s">
        <v>339</v>
      </c>
      <c r="C525" t="s">
        <v>1145</v>
      </c>
      <c r="D525" t="s">
        <v>341</v>
      </c>
      <c r="E525" t="s">
        <v>1191</v>
      </c>
      <c r="F525" t="s">
        <v>1176</v>
      </c>
      <c r="G525">
        <v>0</v>
      </c>
      <c r="H525">
        <v>0</v>
      </c>
      <c r="I525">
        <v>1.46</v>
      </c>
      <c r="J525">
        <v>-3.11</v>
      </c>
      <c r="K525">
        <v>-20.5</v>
      </c>
      <c r="L525">
        <v>-46.1</v>
      </c>
      <c r="M525">
        <v>-72.599999999999994</v>
      </c>
      <c r="N525">
        <v>-91.3</v>
      </c>
      <c r="O525" t="s">
        <v>523</v>
      </c>
    </row>
    <row r="526" spans="1:15" x14ac:dyDescent="0.25">
      <c r="A526" t="s">
        <v>520</v>
      </c>
      <c r="B526" t="s">
        <v>339</v>
      </c>
      <c r="C526" t="s">
        <v>1145</v>
      </c>
      <c r="D526" t="s">
        <v>341</v>
      </c>
      <c r="E526" t="s">
        <v>1191</v>
      </c>
      <c r="F526" t="s">
        <v>1179</v>
      </c>
      <c r="G526">
        <v>0</v>
      </c>
      <c r="H526">
        <v>0</v>
      </c>
      <c r="I526">
        <v>0.57899999999999996</v>
      </c>
      <c r="J526">
        <v>-0.30399999999999999</v>
      </c>
      <c r="K526">
        <v>-21.9</v>
      </c>
      <c r="L526">
        <v>-51.7</v>
      </c>
      <c r="M526">
        <v>-81.8</v>
      </c>
      <c r="N526">
        <v>-93.7</v>
      </c>
      <c r="O526" t="s">
        <v>523</v>
      </c>
    </row>
    <row r="527" spans="1:15" x14ac:dyDescent="0.25">
      <c r="A527" t="s">
        <v>520</v>
      </c>
      <c r="B527" t="s">
        <v>339</v>
      </c>
      <c r="C527" t="s">
        <v>1145</v>
      </c>
      <c r="D527" t="s">
        <v>341</v>
      </c>
      <c r="E527" t="s">
        <v>1191</v>
      </c>
      <c r="F527" t="s">
        <v>1180</v>
      </c>
      <c r="G527">
        <v>0</v>
      </c>
      <c r="H527">
        <v>0</v>
      </c>
      <c r="I527">
        <v>0.14199999999999999</v>
      </c>
      <c r="J527">
        <v>8.3199999999999996E-2</v>
      </c>
      <c r="K527">
        <v>-14.9</v>
      </c>
      <c r="L527">
        <v>-49.3</v>
      </c>
      <c r="M527">
        <v>-80.099999999999994</v>
      </c>
      <c r="N527">
        <v>-91.9</v>
      </c>
      <c r="O527" t="s">
        <v>523</v>
      </c>
    </row>
    <row r="528" spans="1:15" x14ac:dyDescent="0.25">
      <c r="A528" t="s">
        <v>520</v>
      </c>
      <c r="B528" t="s">
        <v>339</v>
      </c>
      <c r="C528" t="s">
        <v>1145</v>
      </c>
      <c r="D528" t="s">
        <v>341</v>
      </c>
      <c r="E528" t="s">
        <v>1192</v>
      </c>
      <c r="F528" t="s">
        <v>1193</v>
      </c>
      <c r="G528">
        <v>0</v>
      </c>
      <c r="H528">
        <v>0</v>
      </c>
      <c r="I528">
        <v>0</v>
      </c>
      <c r="J528">
        <v>0</v>
      </c>
      <c r="K528">
        <v>0</v>
      </c>
      <c r="L528">
        <v>0</v>
      </c>
      <c r="M528">
        <v>0</v>
      </c>
      <c r="N528">
        <v>0</v>
      </c>
      <c r="O528" t="s">
        <v>523</v>
      </c>
    </row>
    <row r="529" spans="1:15" x14ac:dyDescent="0.25">
      <c r="A529" t="s">
        <v>520</v>
      </c>
      <c r="B529" t="s">
        <v>339</v>
      </c>
      <c r="C529" t="s">
        <v>1145</v>
      </c>
      <c r="D529" t="s">
        <v>341</v>
      </c>
      <c r="E529" t="s">
        <v>1192</v>
      </c>
      <c r="F529" t="s">
        <v>1194</v>
      </c>
      <c r="G529">
        <v>0</v>
      </c>
      <c r="H529">
        <v>0</v>
      </c>
      <c r="I529">
        <v>0</v>
      </c>
      <c r="J529">
        <v>0</v>
      </c>
      <c r="K529">
        <v>0</v>
      </c>
      <c r="L529">
        <v>0</v>
      </c>
      <c r="M529">
        <v>0</v>
      </c>
      <c r="N529">
        <v>0</v>
      </c>
      <c r="O529" t="s">
        <v>523</v>
      </c>
    </row>
    <row r="530" spans="1:15" x14ac:dyDescent="0.25">
      <c r="A530" t="s">
        <v>520</v>
      </c>
      <c r="B530" t="s">
        <v>339</v>
      </c>
      <c r="C530" t="s">
        <v>1145</v>
      </c>
      <c r="D530" t="s">
        <v>341</v>
      </c>
      <c r="E530" t="s">
        <v>1192</v>
      </c>
      <c r="F530" t="s">
        <v>1195</v>
      </c>
      <c r="G530">
        <v>0</v>
      </c>
      <c r="H530">
        <v>0</v>
      </c>
      <c r="I530">
        <v>0</v>
      </c>
      <c r="J530">
        <v>0</v>
      </c>
      <c r="K530">
        <v>0</v>
      </c>
      <c r="L530">
        <v>0</v>
      </c>
      <c r="M530">
        <v>0</v>
      </c>
      <c r="N530">
        <v>0</v>
      </c>
      <c r="O530" t="s">
        <v>523</v>
      </c>
    </row>
    <row r="531" spans="1:15" x14ac:dyDescent="0.25">
      <c r="A531" t="s">
        <v>520</v>
      </c>
      <c r="B531" t="s">
        <v>339</v>
      </c>
      <c r="C531" t="s">
        <v>1160</v>
      </c>
      <c r="D531" t="s">
        <v>341</v>
      </c>
      <c r="E531" t="s">
        <v>1196</v>
      </c>
      <c r="F531" t="s">
        <v>1172</v>
      </c>
      <c r="G531">
        <v>0</v>
      </c>
      <c r="H531">
        <v>0</v>
      </c>
      <c r="I531">
        <v>0</v>
      </c>
      <c r="J531">
        <v>0</v>
      </c>
      <c r="K531">
        <v>0</v>
      </c>
      <c r="L531">
        <v>0</v>
      </c>
      <c r="M531">
        <v>0</v>
      </c>
      <c r="N531">
        <v>0</v>
      </c>
      <c r="O531" t="s">
        <v>523</v>
      </c>
    </row>
    <row r="532" spans="1:15" x14ac:dyDescent="0.25">
      <c r="A532" t="s">
        <v>520</v>
      </c>
      <c r="B532" t="s">
        <v>339</v>
      </c>
      <c r="C532" t="s">
        <v>1160</v>
      </c>
      <c r="D532" t="s">
        <v>341</v>
      </c>
      <c r="E532" t="s">
        <v>1196</v>
      </c>
      <c r="F532" t="s">
        <v>1173</v>
      </c>
      <c r="G532">
        <v>0</v>
      </c>
      <c r="H532">
        <v>0</v>
      </c>
      <c r="I532">
        <v>0</v>
      </c>
      <c r="J532">
        <v>0</v>
      </c>
      <c r="K532">
        <v>0</v>
      </c>
      <c r="L532">
        <v>0</v>
      </c>
      <c r="M532">
        <v>0</v>
      </c>
      <c r="N532">
        <v>0</v>
      </c>
      <c r="O532" t="s">
        <v>523</v>
      </c>
    </row>
    <row r="533" spans="1:15" x14ac:dyDescent="0.25">
      <c r="A533" t="s">
        <v>520</v>
      </c>
      <c r="B533" t="s">
        <v>339</v>
      </c>
      <c r="C533" t="s">
        <v>1160</v>
      </c>
      <c r="D533" t="s">
        <v>341</v>
      </c>
      <c r="E533" t="s">
        <v>1196</v>
      </c>
      <c r="F533" t="s">
        <v>1174</v>
      </c>
      <c r="G533">
        <v>0</v>
      </c>
      <c r="H533">
        <v>0</v>
      </c>
      <c r="I533">
        <v>0</v>
      </c>
      <c r="J533">
        <v>0</v>
      </c>
      <c r="K533">
        <v>0</v>
      </c>
      <c r="L533">
        <v>0</v>
      </c>
      <c r="M533">
        <v>0</v>
      </c>
      <c r="N533">
        <v>0</v>
      </c>
      <c r="O533" t="s">
        <v>523</v>
      </c>
    </row>
    <row r="534" spans="1:15" x14ac:dyDescent="0.25">
      <c r="A534" t="s">
        <v>520</v>
      </c>
      <c r="B534" t="s">
        <v>339</v>
      </c>
      <c r="C534" t="s">
        <v>1160</v>
      </c>
      <c r="D534" t="s">
        <v>341</v>
      </c>
      <c r="E534" t="s">
        <v>1197</v>
      </c>
      <c r="F534" t="s">
        <v>1180</v>
      </c>
      <c r="G534">
        <v>0</v>
      </c>
      <c r="H534">
        <v>0</v>
      </c>
      <c r="I534">
        <v>-0.503</v>
      </c>
      <c r="J534">
        <v>-1.23</v>
      </c>
      <c r="K534">
        <v>-4.92</v>
      </c>
      <c r="L534">
        <v>-17.899999999999999</v>
      </c>
      <c r="M534">
        <v>-38.4</v>
      </c>
      <c r="N534">
        <v>0</v>
      </c>
      <c r="O534" t="s">
        <v>523</v>
      </c>
    </row>
    <row r="535" spans="1:15" x14ac:dyDescent="0.25">
      <c r="A535" t="s">
        <v>520</v>
      </c>
      <c r="B535" t="s">
        <v>339</v>
      </c>
      <c r="C535" t="s">
        <v>1160</v>
      </c>
      <c r="D535" t="s">
        <v>341</v>
      </c>
      <c r="E535" t="s">
        <v>1197</v>
      </c>
      <c r="F535" t="s">
        <v>1179</v>
      </c>
      <c r="G535">
        <v>0</v>
      </c>
      <c r="H535">
        <v>0</v>
      </c>
      <c r="I535">
        <v>-0.96499999999999997</v>
      </c>
      <c r="J535">
        <v>-1.1200000000000001</v>
      </c>
      <c r="K535">
        <v>-5.8</v>
      </c>
      <c r="L535">
        <v>-18.100000000000001</v>
      </c>
      <c r="M535">
        <v>-34.4</v>
      </c>
      <c r="N535">
        <v>0</v>
      </c>
      <c r="O535" t="s">
        <v>523</v>
      </c>
    </row>
    <row r="536" spans="1:15" x14ac:dyDescent="0.25">
      <c r="A536" t="s">
        <v>520</v>
      </c>
      <c r="B536" t="s">
        <v>339</v>
      </c>
      <c r="C536" t="s">
        <v>1160</v>
      </c>
      <c r="D536" t="s">
        <v>341</v>
      </c>
      <c r="E536" t="s">
        <v>1198</v>
      </c>
      <c r="F536" t="s">
        <v>1178</v>
      </c>
      <c r="G536">
        <v>0</v>
      </c>
      <c r="H536">
        <v>0</v>
      </c>
      <c r="I536">
        <v>-1.29</v>
      </c>
      <c r="J536">
        <v>-2.2999999999999998</v>
      </c>
      <c r="K536">
        <v>-5.49</v>
      </c>
      <c r="L536">
        <v>-13.1</v>
      </c>
      <c r="M536">
        <v>-27.6</v>
      </c>
      <c r="N536">
        <v>-51.4</v>
      </c>
      <c r="O536" t="s">
        <v>523</v>
      </c>
    </row>
    <row r="537" spans="1:15" x14ac:dyDescent="0.25">
      <c r="A537" t="s">
        <v>520</v>
      </c>
      <c r="B537" t="s">
        <v>339</v>
      </c>
      <c r="C537" t="s">
        <v>1160</v>
      </c>
      <c r="D537" t="s">
        <v>341</v>
      </c>
      <c r="E537" t="s">
        <v>1198</v>
      </c>
      <c r="F537" t="s">
        <v>1176</v>
      </c>
      <c r="G537">
        <v>0</v>
      </c>
      <c r="H537">
        <v>0</v>
      </c>
      <c r="I537">
        <v>-0.94399999999999995</v>
      </c>
      <c r="J537">
        <v>-1.52</v>
      </c>
      <c r="K537">
        <v>-4.78</v>
      </c>
      <c r="L537">
        <v>-11.7</v>
      </c>
      <c r="M537">
        <v>-23.4</v>
      </c>
      <c r="N537">
        <v>-47.5</v>
      </c>
      <c r="O537" t="s">
        <v>523</v>
      </c>
    </row>
    <row r="538" spans="1:15" x14ac:dyDescent="0.25">
      <c r="A538" t="s">
        <v>520</v>
      </c>
      <c r="B538" t="s">
        <v>339</v>
      </c>
      <c r="C538" t="s">
        <v>1160</v>
      </c>
      <c r="D538" t="s">
        <v>341</v>
      </c>
      <c r="E538" t="s">
        <v>1198</v>
      </c>
      <c r="F538" t="s">
        <v>1180</v>
      </c>
      <c r="G538">
        <v>0</v>
      </c>
      <c r="H538">
        <v>0</v>
      </c>
      <c r="I538">
        <v>-0.51400000000000001</v>
      </c>
      <c r="J538">
        <v>-1.26</v>
      </c>
      <c r="K538">
        <v>-5</v>
      </c>
      <c r="L538">
        <v>-18.2</v>
      </c>
      <c r="M538">
        <v>-39</v>
      </c>
      <c r="N538">
        <v>-63.5</v>
      </c>
      <c r="O538" t="s">
        <v>523</v>
      </c>
    </row>
    <row r="539" spans="1:15" x14ac:dyDescent="0.25">
      <c r="A539" t="s">
        <v>520</v>
      </c>
      <c r="B539" t="s">
        <v>339</v>
      </c>
      <c r="C539" t="s">
        <v>1160</v>
      </c>
      <c r="D539" t="s">
        <v>341</v>
      </c>
      <c r="E539" t="s">
        <v>1198</v>
      </c>
      <c r="F539" t="s">
        <v>1179</v>
      </c>
      <c r="G539">
        <v>0</v>
      </c>
      <c r="H539">
        <v>0</v>
      </c>
      <c r="I539">
        <v>-0.86899999999999999</v>
      </c>
      <c r="J539">
        <v>-0.876</v>
      </c>
      <c r="K539">
        <v>-3.94</v>
      </c>
      <c r="L539">
        <v>-11.8</v>
      </c>
      <c r="M539">
        <v>-21</v>
      </c>
      <c r="N539">
        <v>-44.8</v>
      </c>
      <c r="O539" t="s">
        <v>523</v>
      </c>
    </row>
    <row r="540" spans="1:15" x14ac:dyDescent="0.25">
      <c r="A540" t="s">
        <v>520</v>
      </c>
      <c r="B540" t="s">
        <v>339</v>
      </c>
      <c r="C540" t="s">
        <v>1160</v>
      </c>
      <c r="D540" t="s">
        <v>341</v>
      </c>
      <c r="E540" t="s">
        <v>1199</v>
      </c>
      <c r="F540" t="s">
        <v>1182</v>
      </c>
      <c r="G540">
        <v>0</v>
      </c>
      <c r="H540">
        <v>0</v>
      </c>
      <c r="I540">
        <v>-17.899999999999999</v>
      </c>
      <c r="J540">
        <v>-24.1</v>
      </c>
      <c r="K540">
        <v>-17.3</v>
      </c>
      <c r="L540">
        <v>-9.15</v>
      </c>
      <c r="M540">
        <v>-27.3</v>
      </c>
      <c r="N540">
        <v>-51.6</v>
      </c>
      <c r="O540" t="s">
        <v>523</v>
      </c>
    </row>
    <row r="541" spans="1:15" x14ac:dyDescent="0.25">
      <c r="A541" t="s">
        <v>520</v>
      </c>
      <c r="B541" t="s">
        <v>339</v>
      </c>
      <c r="C541" t="s">
        <v>1160</v>
      </c>
      <c r="D541" t="s">
        <v>341</v>
      </c>
      <c r="E541" t="s">
        <v>1199</v>
      </c>
      <c r="F541" t="s">
        <v>1179</v>
      </c>
      <c r="G541">
        <v>0</v>
      </c>
      <c r="H541">
        <v>0</v>
      </c>
      <c r="I541">
        <v>-1.56</v>
      </c>
      <c r="J541">
        <v>-3.66</v>
      </c>
      <c r="K541">
        <v>-12.1</v>
      </c>
      <c r="L541">
        <v>-27.6</v>
      </c>
      <c r="M541">
        <v>-39.299999999999997</v>
      </c>
      <c r="N541">
        <v>-57.2</v>
      </c>
      <c r="O541" t="s">
        <v>523</v>
      </c>
    </row>
    <row r="542" spans="1:15" x14ac:dyDescent="0.25">
      <c r="A542" t="s">
        <v>520</v>
      </c>
      <c r="B542" t="s">
        <v>339</v>
      </c>
      <c r="C542" t="s">
        <v>1160</v>
      </c>
      <c r="D542" t="s">
        <v>341</v>
      </c>
      <c r="E542" t="s">
        <v>1199</v>
      </c>
      <c r="F542" t="s">
        <v>1178</v>
      </c>
      <c r="G542">
        <v>0</v>
      </c>
      <c r="H542">
        <v>0</v>
      </c>
      <c r="I542">
        <v>-1.35</v>
      </c>
      <c r="J542">
        <v>-3.32</v>
      </c>
      <c r="K542">
        <v>-8.09</v>
      </c>
      <c r="L542">
        <v>-19.100000000000001</v>
      </c>
      <c r="M542">
        <v>-33.200000000000003</v>
      </c>
      <c r="N542">
        <v>-54.8</v>
      </c>
      <c r="O542" t="s">
        <v>523</v>
      </c>
    </row>
    <row r="543" spans="1:15" x14ac:dyDescent="0.25">
      <c r="A543" t="s">
        <v>520</v>
      </c>
      <c r="B543" t="s">
        <v>339</v>
      </c>
      <c r="C543" t="s">
        <v>1160</v>
      </c>
      <c r="D543" t="s">
        <v>341</v>
      </c>
      <c r="E543" t="s">
        <v>1199</v>
      </c>
      <c r="F543" t="s">
        <v>1180</v>
      </c>
      <c r="G543">
        <v>0</v>
      </c>
      <c r="H543">
        <v>0</v>
      </c>
      <c r="I543">
        <v>-0.54500000000000004</v>
      </c>
      <c r="J543">
        <v>-1.34</v>
      </c>
      <c r="K543">
        <v>-5.23</v>
      </c>
      <c r="L543">
        <v>-19.3</v>
      </c>
      <c r="M543">
        <v>-41</v>
      </c>
      <c r="N543">
        <v>-65.3</v>
      </c>
      <c r="O543" t="s">
        <v>523</v>
      </c>
    </row>
    <row r="544" spans="1:15" x14ac:dyDescent="0.25">
      <c r="A544" t="s">
        <v>520</v>
      </c>
      <c r="B544" t="s">
        <v>339</v>
      </c>
      <c r="C544" t="s">
        <v>1160</v>
      </c>
      <c r="D544" t="s">
        <v>341</v>
      </c>
      <c r="E544" t="s">
        <v>1199</v>
      </c>
      <c r="F544" t="s">
        <v>1176</v>
      </c>
      <c r="G544">
        <v>0</v>
      </c>
      <c r="H544">
        <v>0</v>
      </c>
      <c r="I544">
        <v>-0.73699999999999999</v>
      </c>
      <c r="J544">
        <v>-0.80800000000000005</v>
      </c>
      <c r="K544">
        <v>-3.46</v>
      </c>
      <c r="L544">
        <v>-12.4</v>
      </c>
      <c r="M544">
        <v>-23.4</v>
      </c>
      <c r="N544">
        <v>-46.5</v>
      </c>
      <c r="O544" t="s">
        <v>523</v>
      </c>
    </row>
    <row r="545" spans="1:15" x14ac:dyDescent="0.25">
      <c r="A545" t="s">
        <v>520</v>
      </c>
      <c r="B545" t="s">
        <v>339</v>
      </c>
      <c r="C545" t="s">
        <v>1160</v>
      </c>
      <c r="D545" t="s">
        <v>341</v>
      </c>
      <c r="E545" t="s">
        <v>1200</v>
      </c>
      <c r="F545" t="s">
        <v>1182</v>
      </c>
      <c r="G545">
        <v>0</v>
      </c>
      <c r="H545">
        <v>0</v>
      </c>
      <c r="I545">
        <v>-18.600000000000001</v>
      </c>
      <c r="J545">
        <v>-24.9</v>
      </c>
      <c r="K545">
        <v>-17.399999999999999</v>
      </c>
      <c r="L545">
        <v>-8.89</v>
      </c>
      <c r="M545">
        <v>-27.4</v>
      </c>
      <c r="N545">
        <v>-51.6</v>
      </c>
      <c r="O545" t="s">
        <v>523</v>
      </c>
    </row>
    <row r="546" spans="1:15" x14ac:dyDescent="0.25">
      <c r="A546" t="s">
        <v>520</v>
      </c>
      <c r="B546" t="s">
        <v>339</v>
      </c>
      <c r="C546" t="s">
        <v>1160</v>
      </c>
      <c r="D546" t="s">
        <v>341</v>
      </c>
      <c r="E546" t="s">
        <v>1200</v>
      </c>
      <c r="F546" t="s">
        <v>1179</v>
      </c>
      <c r="G546">
        <v>0</v>
      </c>
      <c r="H546">
        <v>0</v>
      </c>
      <c r="I546">
        <v>-2.15</v>
      </c>
      <c r="J546">
        <v>-4.74</v>
      </c>
      <c r="K546">
        <v>-13.2</v>
      </c>
      <c r="L546">
        <v>-27.3</v>
      </c>
      <c r="M546">
        <v>-41.7</v>
      </c>
      <c r="N546">
        <v>-62</v>
      </c>
      <c r="O546" t="s">
        <v>523</v>
      </c>
    </row>
    <row r="547" spans="1:15" x14ac:dyDescent="0.25">
      <c r="A547" t="s">
        <v>520</v>
      </c>
      <c r="B547" t="s">
        <v>339</v>
      </c>
      <c r="C547" t="s">
        <v>1160</v>
      </c>
      <c r="D547" t="s">
        <v>341</v>
      </c>
      <c r="E547" t="s">
        <v>1200</v>
      </c>
      <c r="F547" t="s">
        <v>1178</v>
      </c>
      <c r="G547">
        <v>0</v>
      </c>
      <c r="H547">
        <v>0</v>
      </c>
      <c r="I547">
        <v>-2.16</v>
      </c>
      <c r="J547">
        <v>-4.54</v>
      </c>
      <c r="K547">
        <v>-8.7899999999999991</v>
      </c>
      <c r="L547">
        <v>-18.2</v>
      </c>
      <c r="M547">
        <v>-34.700000000000003</v>
      </c>
      <c r="N547">
        <v>-58</v>
      </c>
      <c r="O547" t="s">
        <v>523</v>
      </c>
    </row>
    <row r="548" spans="1:15" x14ac:dyDescent="0.25">
      <c r="A548" t="s">
        <v>520</v>
      </c>
      <c r="B548" t="s">
        <v>339</v>
      </c>
      <c r="C548" t="s">
        <v>1160</v>
      </c>
      <c r="D548" t="s">
        <v>341</v>
      </c>
      <c r="E548" t="s">
        <v>1200</v>
      </c>
      <c r="F548" t="s">
        <v>1176</v>
      </c>
      <c r="G548">
        <v>0</v>
      </c>
      <c r="H548">
        <v>0</v>
      </c>
      <c r="I548">
        <v>-1.1000000000000001</v>
      </c>
      <c r="J548">
        <v>-1.83</v>
      </c>
      <c r="K548">
        <v>-4.97</v>
      </c>
      <c r="L548">
        <v>-13.3</v>
      </c>
      <c r="M548">
        <v>-25.5</v>
      </c>
      <c r="N548">
        <v>-48.5</v>
      </c>
      <c r="O548" t="s">
        <v>523</v>
      </c>
    </row>
    <row r="549" spans="1:15" x14ac:dyDescent="0.25">
      <c r="A549" t="s">
        <v>520</v>
      </c>
      <c r="B549" t="s">
        <v>339</v>
      </c>
      <c r="C549" t="s">
        <v>1160</v>
      </c>
      <c r="D549" t="s">
        <v>341</v>
      </c>
      <c r="E549" t="s">
        <v>1200</v>
      </c>
      <c r="F549" t="s">
        <v>1180</v>
      </c>
      <c r="G549">
        <v>0</v>
      </c>
      <c r="H549">
        <v>0</v>
      </c>
      <c r="I549">
        <v>-0.57399999999999995</v>
      </c>
      <c r="J549">
        <v>-1.42</v>
      </c>
      <c r="K549">
        <v>-5.45</v>
      </c>
      <c r="L549">
        <v>-20.399999999999999</v>
      </c>
      <c r="M549">
        <v>-43.3</v>
      </c>
      <c r="N549">
        <v>-68.099999999999994</v>
      </c>
      <c r="O549" t="s">
        <v>523</v>
      </c>
    </row>
    <row r="550" spans="1:15" x14ac:dyDescent="0.25">
      <c r="A550" t="s">
        <v>520</v>
      </c>
      <c r="B550" t="s">
        <v>339</v>
      </c>
      <c r="C550" t="s">
        <v>1160</v>
      </c>
      <c r="D550" t="s">
        <v>341</v>
      </c>
      <c r="E550" t="s">
        <v>1201</v>
      </c>
      <c r="F550" t="s">
        <v>1182</v>
      </c>
      <c r="G550">
        <v>0</v>
      </c>
      <c r="H550">
        <v>0</v>
      </c>
      <c r="I550">
        <v>-18.100000000000001</v>
      </c>
      <c r="J550">
        <v>-24.3</v>
      </c>
      <c r="K550">
        <v>-17.3</v>
      </c>
      <c r="L550">
        <v>-9.34</v>
      </c>
      <c r="M550">
        <v>-27.6</v>
      </c>
      <c r="N550">
        <v>-51.8</v>
      </c>
      <c r="O550" t="s">
        <v>523</v>
      </c>
    </row>
    <row r="551" spans="1:15" x14ac:dyDescent="0.25">
      <c r="A551" t="s">
        <v>520</v>
      </c>
      <c r="B551" t="s">
        <v>339</v>
      </c>
      <c r="C551" t="s">
        <v>1160</v>
      </c>
      <c r="D551" t="s">
        <v>341</v>
      </c>
      <c r="E551" t="s">
        <v>1201</v>
      </c>
      <c r="F551" t="s">
        <v>1178</v>
      </c>
      <c r="G551">
        <v>0</v>
      </c>
      <c r="H551">
        <v>0</v>
      </c>
      <c r="I551">
        <v>-1.83</v>
      </c>
      <c r="J551">
        <v>-5.07</v>
      </c>
      <c r="K551">
        <v>-10.4</v>
      </c>
      <c r="L551">
        <v>-19.899999999999999</v>
      </c>
      <c r="M551">
        <v>-37.9</v>
      </c>
      <c r="N551">
        <v>-62.2</v>
      </c>
      <c r="O551" t="s">
        <v>523</v>
      </c>
    </row>
    <row r="552" spans="1:15" x14ac:dyDescent="0.25">
      <c r="A552" t="s">
        <v>520</v>
      </c>
      <c r="B552" t="s">
        <v>339</v>
      </c>
      <c r="C552" t="s">
        <v>1160</v>
      </c>
      <c r="D552" t="s">
        <v>341</v>
      </c>
      <c r="E552" t="s">
        <v>1201</v>
      </c>
      <c r="F552" t="s">
        <v>1179</v>
      </c>
      <c r="G552">
        <v>0</v>
      </c>
      <c r="H552">
        <v>0</v>
      </c>
      <c r="I552">
        <v>-2.21</v>
      </c>
      <c r="J552">
        <v>-4.42</v>
      </c>
      <c r="K552">
        <v>-14</v>
      </c>
      <c r="L552">
        <v>-31.5</v>
      </c>
      <c r="M552">
        <v>-45.7</v>
      </c>
      <c r="N552">
        <v>-67.400000000000006</v>
      </c>
      <c r="O552" t="s">
        <v>523</v>
      </c>
    </row>
    <row r="553" spans="1:15" x14ac:dyDescent="0.25">
      <c r="A553" t="s">
        <v>520</v>
      </c>
      <c r="B553" t="s">
        <v>339</v>
      </c>
      <c r="C553" t="s">
        <v>1160</v>
      </c>
      <c r="D553" t="s">
        <v>341</v>
      </c>
      <c r="E553" t="s">
        <v>1201</v>
      </c>
      <c r="F553" t="s">
        <v>1176</v>
      </c>
      <c r="G553">
        <v>0</v>
      </c>
      <c r="H553">
        <v>0</v>
      </c>
      <c r="I553">
        <v>-1.68</v>
      </c>
      <c r="J553">
        <v>-3</v>
      </c>
      <c r="K553">
        <v>-8.7200000000000006</v>
      </c>
      <c r="L553">
        <v>-18.600000000000001</v>
      </c>
      <c r="M553">
        <v>-33.5</v>
      </c>
      <c r="N553">
        <v>-56.3</v>
      </c>
      <c r="O553" t="s">
        <v>523</v>
      </c>
    </row>
    <row r="554" spans="1:15" x14ac:dyDescent="0.25">
      <c r="A554" t="s">
        <v>520</v>
      </c>
      <c r="B554" t="s">
        <v>339</v>
      </c>
      <c r="C554" t="s">
        <v>1160</v>
      </c>
      <c r="D554" t="s">
        <v>341</v>
      </c>
      <c r="E554" t="s">
        <v>1202</v>
      </c>
      <c r="F554" t="s">
        <v>1176</v>
      </c>
      <c r="G554">
        <v>0</v>
      </c>
      <c r="H554">
        <v>0</v>
      </c>
      <c r="I554">
        <v>-1.5</v>
      </c>
      <c r="J554">
        <v>-6.39</v>
      </c>
      <c r="K554">
        <v>-16.399999999999999</v>
      </c>
      <c r="L554">
        <v>-25.9</v>
      </c>
      <c r="M554">
        <v>-42.2</v>
      </c>
      <c r="N554">
        <v>-63.4</v>
      </c>
      <c r="O554" t="s">
        <v>523</v>
      </c>
    </row>
    <row r="555" spans="1:15" x14ac:dyDescent="0.25">
      <c r="A555" t="s">
        <v>520</v>
      </c>
      <c r="B555" t="s">
        <v>339</v>
      </c>
      <c r="C555" t="s">
        <v>1160</v>
      </c>
      <c r="D555" t="s">
        <v>341</v>
      </c>
      <c r="E555" t="s">
        <v>1202</v>
      </c>
      <c r="F555" t="s">
        <v>1179</v>
      </c>
      <c r="G555">
        <v>0</v>
      </c>
      <c r="H555">
        <v>0</v>
      </c>
      <c r="I555">
        <v>-2.62</v>
      </c>
      <c r="J555">
        <v>-5.8</v>
      </c>
      <c r="K555">
        <v>-16.399999999999999</v>
      </c>
      <c r="L555">
        <v>-32.6</v>
      </c>
      <c r="M555">
        <v>-47.6</v>
      </c>
      <c r="N555">
        <v>-69.2</v>
      </c>
      <c r="O555" t="s">
        <v>523</v>
      </c>
    </row>
    <row r="556" spans="1:15" x14ac:dyDescent="0.25">
      <c r="A556" t="s">
        <v>520</v>
      </c>
      <c r="B556" t="s">
        <v>339</v>
      </c>
      <c r="C556" t="s">
        <v>1160</v>
      </c>
      <c r="D556" t="s">
        <v>341</v>
      </c>
      <c r="E556" t="s">
        <v>1202</v>
      </c>
      <c r="F556" t="s">
        <v>1178</v>
      </c>
      <c r="G556">
        <v>0</v>
      </c>
      <c r="H556">
        <v>0</v>
      </c>
      <c r="I556">
        <v>-1.53</v>
      </c>
      <c r="J556">
        <v>-5.39</v>
      </c>
      <c r="K556">
        <v>-13.6</v>
      </c>
      <c r="L556">
        <v>-23.8</v>
      </c>
      <c r="M556">
        <v>-40.200000000000003</v>
      </c>
      <c r="N556">
        <v>-62.4</v>
      </c>
      <c r="O556" t="s">
        <v>523</v>
      </c>
    </row>
    <row r="557" spans="1:15" x14ac:dyDescent="0.25">
      <c r="A557" t="s">
        <v>520</v>
      </c>
      <c r="B557" t="s">
        <v>339</v>
      </c>
      <c r="C557" t="s">
        <v>1160</v>
      </c>
      <c r="D557" t="s">
        <v>341</v>
      </c>
      <c r="E557" t="s">
        <v>1202</v>
      </c>
      <c r="F557" t="s">
        <v>1180</v>
      </c>
      <c r="G557">
        <v>0</v>
      </c>
      <c r="H557">
        <v>0</v>
      </c>
      <c r="I557">
        <v>-0.54400000000000004</v>
      </c>
      <c r="J557">
        <v>-1.34</v>
      </c>
      <c r="K557">
        <v>-5.23</v>
      </c>
      <c r="L557">
        <v>-19.3</v>
      </c>
      <c r="M557">
        <v>-41</v>
      </c>
      <c r="N557">
        <v>-65.400000000000006</v>
      </c>
      <c r="O557" t="s">
        <v>523</v>
      </c>
    </row>
    <row r="558" spans="1:15" x14ac:dyDescent="0.25">
      <c r="A558" t="s">
        <v>520</v>
      </c>
      <c r="B558" t="s">
        <v>339</v>
      </c>
      <c r="C558" t="s">
        <v>1160</v>
      </c>
      <c r="D558" t="s">
        <v>341</v>
      </c>
      <c r="E558" t="s">
        <v>1203</v>
      </c>
      <c r="F558" t="s">
        <v>1182</v>
      </c>
      <c r="G558">
        <v>0</v>
      </c>
      <c r="H558">
        <v>0</v>
      </c>
      <c r="I558">
        <v>-18.600000000000001</v>
      </c>
      <c r="J558">
        <v>-25</v>
      </c>
      <c r="K558">
        <v>-17.399999999999999</v>
      </c>
      <c r="L558">
        <v>-8.85</v>
      </c>
      <c r="M558">
        <v>-27.3</v>
      </c>
      <c r="N558">
        <v>-51.6</v>
      </c>
      <c r="O558" t="s">
        <v>523</v>
      </c>
    </row>
    <row r="559" spans="1:15" x14ac:dyDescent="0.25">
      <c r="A559" t="s">
        <v>520</v>
      </c>
      <c r="B559" t="s">
        <v>339</v>
      </c>
      <c r="C559" t="s">
        <v>1160</v>
      </c>
      <c r="D559" t="s">
        <v>341</v>
      </c>
      <c r="E559" t="s">
        <v>1203</v>
      </c>
      <c r="F559" t="s">
        <v>1178</v>
      </c>
      <c r="G559">
        <v>0</v>
      </c>
      <c r="H559">
        <v>0</v>
      </c>
      <c r="I559">
        <v>-8.49</v>
      </c>
      <c r="J559">
        <v>-17.2</v>
      </c>
      <c r="K559">
        <v>-21.1</v>
      </c>
      <c r="L559">
        <v>-21.2</v>
      </c>
      <c r="M559">
        <v>-37.200000000000003</v>
      </c>
      <c r="N559">
        <v>-58</v>
      </c>
      <c r="O559" t="s">
        <v>523</v>
      </c>
    </row>
    <row r="560" spans="1:15" x14ac:dyDescent="0.25">
      <c r="A560" t="s">
        <v>520</v>
      </c>
      <c r="B560" t="s">
        <v>339</v>
      </c>
      <c r="C560" t="s">
        <v>1160</v>
      </c>
      <c r="D560" t="s">
        <v>341</v>
      </c>
      <c r="E560" t="s">
        <v>1203</v>
      </c>
      <c r="F560" t="s">
        <v>1176</v>
      </c>
      <c r="G560">
        <v>0</v>
      </c>
      <c r="H560">
        <v>0</v>
      </c>
      <c r="I560">
        <v>-3.51</v>
      </c>
      <c r="J560">
        <v>-14.1</v>
      </c>
      <c r="K560">
        <v>-22.6</v>
      </c>
      <c r="L560">
        <v>-27.4</v>
      </c>
      <c r="M560">
        <v>-42.5</v>
      </c>
      <c r="N560">
        <v>-62.5</v>
      </c>
      <c r="O560" t="s">
        <v>523</v>
      </c>
    </row>
    <row r="561" spans="1:15" x14ac:dyDescent="0.25">
      <c r="A561" t="s">
        <v>520</v>
      </c>
      <c r="B561" t="s">
        <v>339</v>
      </c>
      <c r="C561" t="s">
        <v>1160</v>
      </c>
      <c r="D561" t="s">
        <v>341</v>
      </c>
      <c r="E561" t="s">
        <v>1203</v>
      </c>
      <c r="F561" t="s">
        <v>1179</v>
      </c>
      <c r="G561">
        <v>0</v>
      </c>
      <c r="H561">
        <v>0</v>
      </c>
      <c r="I561">
        <v>-1.63</v>
      </c>
      <c r="J561">
        <v>-2.34</v>
      </c>
      <c r="K561">
        <v>-9.11</v>
      </c>
      <c r="L561">
        <v>-15.5</v>
      </c>
      <c r="M561">
        <v>-33.1</v>
      </c>
      <c r="N561">
        <v>-56.6</v>
      </c>
      <c r="O561" t="s">
        <v>523</v>
      </c>
    </row>
    <row r="562" spans="1:15" x14ac:dyDescent="0.25">
      <c r="A562" t="s">
        <v>520</v>
      </c>
      <c r="B562" t="s">
        <v>339</v>
      </c>
      <c r="C562" t="s">
        <v>1160</v>
      </c>
      <c r="D562" t="s">
        <v>341</v>
      </c>
      <c r="E562" t="s">
        <v>1204</v>
      </c>
      <c r="F562" t="s">
        <v>1179</v>
      </c>
      <c r="G562">
        <v>0</v>
      </c>
      <c r="H562">
        <v>0</v>
      </c>
      <c r="I562">
        <v>-0.95299999999999996</v>
      </c>
      <c r="J562">
        <v>-4.75</v>
      </c>
      <c r="K562">
        <v>-11.6</v>
      </c>
      <c r="L562">
        <v>-22.6</v>
      </c>
      <c r="M562">
        <v>-37</v>
      </c>
      <c r="N562">
        <v>-57.7</v>
      </c>
      <c r="O562" t="s">
        <v>523</v>
      </c>
    </row>
    <row r="563" spans="1:15" x14ac:dyDescent="0.25">
      <c r="A563" t="s">
        <v>520</v>
      </c>
      <c r="B563" t="s">
        <v>339</v>
      </c>
      <c r="C563" t="s">
        <v>1160</v>
      </c>
      <c r="D563" t="s">
        <v>341</v>
      </c>
      <c r="E563" t="s">
        <v>1204</v>
      </c>
      <c r="F563" t="s">
        <v>1178</v>
      </c>
      <c r="G563">
        <v>0</v>
      </c>
      <c r="H563">
        <v>0</v>
      </c>
      <c r="I563">
        <v>-0.83799999999999997</v>
      </c>
      <c r="J563">
        <v>-2.11</v>
      </c>
      <c r="K563">
        <v>-6.76</v>
      </c>
      <c r="L563">
        <v>-13.9</v>
      </c>
      <c r="M563">
        <v>-27.3</v>
      </c>
      <c r="N563">
        <v>-50.2</v>
      </c>
      <c r="O563" t="s">
        <v>523</v>
      </c>
    </row>
    <row r="564" spans="1:15" x14ac:dyDescent="0.25">
      <c r="A564" t="s">
        <v>520</v>
      </c>
      <c r="B564" t="s">
        <v>339</v>
      </c>
      <c r="C564" t="s">
        <v>1160</v>
      </c>
      <c r="D564" t="s">
        <v>341</v>
      </c>
      <c r="E564" t="s">
        <v>1204</v>
      </c>
      <c r="F564" t="s">
        <v>1180</v>
      </c>
      <c r="G564">
        <v>0</v>
      </c>
      <c r="H564">
        <v>0</v>
      </c>
      <c r="I564">
        <v>-0.57299999999999995</v>
      </c>
      <c r="J564">
        <v>-1.42</v>
      </c>
      <c r="K564">
        <v>-5.45</v>
      </c>
      <c r="L564">
        <v>-20.399999999999999</v>
      </c>
      <c r="M564">
        <v>-43.3</v>
      </c>
      <c r="N564">
        <v>-68.099999999999994</v>
      </c>
      <c r="O564" t="s">
        <v>523</v>
      </c>
    </row>
    <row r="565" spans="1:15" x14ac:dyDescent="0.25">
      <c r="A565" t="s">
        <v>520</v>
      </c>
      <c r="B565" t="s">
        <v>339</v>
      </c>
      <c r="C565" t="s">
        <v>1160</v>
      </c>
      <c r="D565" t="s">
        <v>341</v>
      </c>
      <c r="E565" t="s">
        <v>1204</v>
      </c>
      <c r="F565" t="s">
        <v>1176</v>
      </c>
      <c r="G565">
        <v>0</v>
      </c>
      <c r="H565">
        <v>0</v>
      </c>
      <c r="I565">
        <v>-0.60099999999999998</v>
      </c>
      <c r="J565">
        <v>-0.64600000000000002</v>
      </c>
      <c r="K565">
        <v>-4.7699999999999996</v>
      </c>
      <c r="L565">
        <v>-11.6</v>
      </c>
      <c r="M565">
        <v>-23.4</v>
      </c>
      <c r="N565">
        <v>-46.2</v>
      </c>
      <c r="O565" t="s">
        <v>523</v>
      </c>
    </row>
    <row r="566" spans="1:15" x14ac:dyDescent="0.25">
      <c r="A566" t="s">
        <v>520</v>
      </c>
      <c r="B566" t="s">
        <v>339</v>
      </c>
      <c r="C566" t="s">
        <v>1160</v>
      </c>
      <c r="D566" t="s">
        <v>341</v>
      </c>
      <c r="E566" t="s">
        <v>1205</v>
      </c>
      <c r="F566" t="s">
        <v>1179</v>
      </c>
      <c r="G566">
        <v>0</v>
      </c>
      <c r="H566">
        <v>0</v>
      </c>
      <c r="I566">
        <v>-1.41</v>
      </c>
      <c r="J566">
        <v>-4.1500000000000004</v>
      </c>
      <c r="K566">
        <v>-15.1</v>
      </c>
      <c r="L566">
        <v>-31</v>
      </c>
      <c r="M566">
        <v>-47.1</v>
      </c>
      <c r="N566">
        <v>-69.099999999999994</v>
      </c>
      <c r="O566" t="s">
        <v>523</v>
      </c>
    </row>
    <row r="567" spans="1:15" x14ac:dyDescent="0.25">
      <c r="A567" t="s">
        <v>520</v>
      </c>
      <c r="B567" t="s">
        <v>339</v>
      </c>
      <c r="C567" t="s">
        <v>1160</v>
      </c>
      <c r="D567" t="s">
        <v>341</v>
      </c>
      <c r="E567" t="s">
        <v>1205</v>
      </c>
      <c r="F567" t="s">
        <v>1178</v>
      </c>
      <c r="G567">
        <v>0</v>
      </c>
      <c r="H567">
        <v>0</v>
      </c>
      <c r="I567">
        <v>-1.1599999999999999</v>
      </c>
      <c r="J567">
        <v>-3.66</v>
      </c>
      <c r="K567">
        <v>-8.94</v>
      </c>
      <c r="L567">
        <v>-20.3</v>
      </c>
      <c r="M567">
        <v>-37.4</v>
      </c>
      <c r="N567">
        <v>-60.5</v>
      </c>
      <c r="O567" t="s">
        <v>523</v>
      </c>
    </row>
    <row r="568" spans="1:15" x14ac:dyDescent="0.25">
      <c r="A568" t="s">
        <v>520</v>
      </c>
      <c r="B568" t="s">
        <v>339</v>
      </c>
      <c r="C568" t="s">
        <v>1160</v>
      </c>
      <c r="D568" t="s">
        <v>341</v>
      </c>
      <c r="E568" t="s">
        <v>1205</v>
      </c>
      <c r="F568" t="s">
        <v>1180</v>
      </c>
      <c r="G568">
        <v>0</v>
      </c>
      <c r="H568">
        <v>0</v>
      </c>
      <c r="I568">
        <v>-0.57299999999999995</v>
      </c>
      <c r="J568">
        <v>-1.42</v>
      </c>
      <c r="K568">
        <v>-5.45</v>
      </c>
      <c r="L568">
        <v>-20.399999999999999</v>
      </c>
      <c r="M568">
        <v>-43.3</v>
      </c>
      <c r="N568">
        <v>-68.099999999999994</v>
      </c>
      <c r="O568" t="s">
        <v>523</v>
      </c>
    </row>
    <row r="569" spans="1:15" x14ac:dyDescent="0.25">
      <c r="A569" t="s">
        <v>520</v>
      </c>
      <c r="B569" t="s">
        <v>339</v>
      </c>
      <c r="C569" t="s">
        <v>1160</v>
      </c>
      <c r="D569" t="s">
        <v>341</v>
      </c>
      <c r="E569" t="s">
        <v>1205</v>
      </c>
      <c r="F569" t="s">
        <v>1176</v>
      </c>
      <c r="G569">
        <v>0</v>
      </c>
      <c r="H569">
        <v>0</v>
      </c>
      <c r="I569">
        <v>-0.55900000000000005</v>
      </c>
      <c r="J569">
        <v>-0.56200000000000006</v>
      </c>
      <c r="K569">
        <v>-3.48</v>
      </c>
      <c r="L569">
        <v>-12.9</v>
      </c>
      <c r="M569">
        <v>-24.3</v>
      </c>
      <c r="N569">
        <v>-47.7</v>
      </c>
      <c r="O569" t="s">
        <v>523</v>
      </c>
    </row>
    <row r="570" spans="1:15" x14ac:dyDescent="0.25">
      <c r="A570" t="s">
        <v>520</v>
      </c>
      <c r="B570" t="s">
        <v>339</v>
      </c>
      <c r="C570" t="s">
        <v>1160</v>
      </c>
      <c r="D570" t="s">
        <v>341</v>
      </c>
      <c r="E570" t="s">
        <v>1206</v>
      </c>
      <c r="F570" t="s">
        <v>1178</v>
      </c>
      <c r="G570">
        <v>0</v>
      </c>
      <c r="H570">
        <v>0</v>
      </c>
      <c r="I570">
        <v>-1.39</v>
      </c>
      <c r="J570">
        <v>-2.94</v>
      </c>
      <c r="K570">
        <v>-8.19</v>
      </c>
      <c r="L570">
        <v>-17.399999999999999</v>
      </c>
      <c r="M570">
        <v>-30.6</v>
      </c>
      <c r="N570">
        <v>-52.2</v>
      </c>
      <c r="O570" t="s">
        <v>523</v>
      </c>
    </row>
    <row r="571" spans="1:15" x14ac:dyDescent="0.25">
      <c r="A571" t="s">
        <v>520</v>
      </c>
      <c r="B571" t="s">
        <v>339</v>
      </c>
      <c r="C571" t="s">
        <v>1160</v>
      </c>
      <c r="D571" t="s">
        <v>341</v>
      </c>
      <c r="E571" t="s">
        <v>1206</v>
      </c>
      <c r="F571" t="s">
        <v>1179</v>
      </c>
      <c r="G571">
        <v>0</v>
      </c>
      <c r="H571">
        <v>0</v>
      </c>
      <c r="I571">
        <v>-0.97399999999999998</v>
      </c>
      <c r="J571">
        <v>-1.56</v>
      </c>
      <c r="K571">
        <v>-8.49</v>
      </c>
      <c r="L571">
        <v>-29.5</v>
      </c>
      <c r="M571">
        <v>-42.8</v>
      </c>
      <c r="N571">
        <v>-65.8</v>
      </c>
      <c r="O571" t="s">
        <v>523</v>
      </c>
    </row>
    <row r="572" spans="1:15" x14ac:dyDescent="0.25">
      <c r="A572" t="s">
        <v>520</v>
      </c>
      <c r="B572" t="s">
        <v>339</v>
      </c>
      <c r="C572" t="s">
        <v>1160</v>
      </c>
      <c r="D572" t="s">
        <v>341</v>
      </c>
      <c r="E572" t="s">
        <v>1206</v>
      </c>
      <c r="F572" t="s">
        <v>1176</v>
      </c>
      <c r="G572">
        <v>0</v>
      </c>
      <c r="H572">
        <v>0</v>
      </c>
      <c r="I572">
        <v>-1.02</v>
      </c>
      <c r="J572">
        <v>-1.43</v>
      </c>
      <c r="K572">
        <v>-5.28</v>
      </c>
      <c r="L572">
        <v>-14.7</v>
      </c>
      <c r="M572">
        <v>-26.2</v>
      </c>
      <c r="N572">
        <v>-49.9</v>
      </c>
      <c r="O572" t="s">
        <v>523</v>
      </c>
    </row>
    <row r="573" spans="1:15" x14ac:dyDescent="0.25">
      <c r="A573" t="s">
        <v>520</v>
      </c>
      <c r="B573" t="s">
        <v>339</v>
      </c>
      <c r="C573" t="s">
        <v>1160</v>
      </c>
      <c r="D573" t="s">
        <v>341</v>
      </c>
      <c r="E573" t="s">
        <v>1206</v>
      </c>
      <c r="F573" t="s">
        <v>1180</v>
      </c>
      <c r="G573">
        <v>0</v>
      </c>
      <c r="H573">
        <v>0</v>
      </c>
      <c r="I573">
        <v>-0.54100000000000004</v>
      </c>
      <c r="J573">
        <v>-1.33</v>
      </c>
      <c r="K573">
        <v>-5.21</v>
      </c>
      <c r="L573">
        <v>-19.2</v>
      </c>
      <c r="M573">
        <v>-40.700000000000003</v>
      </c>
      <c r="N573">
        <v>-65.099999999999994</v>
      </c>
      <c r="O573" t="s">
        <v>523</v>
      </c>
    </row>
    <row r="574" spans="1:15" x14ac:dyDescent="0.25">
      <c r="A574" t="s">
        <v>520</v>
      </c>
      <c r="B574" t="s">
        <v>339</v>
      </c>
      <c r="C574" t="s">
        <v>1160</v>
      </c>
      <c r="D574" t="s">
        <v>341</v>
      </c>
      <c r="E574" t="s">
        <v>1207</v>
      </c>
      <c r="F574" t="s">
        <v>1193</v>
      </c>
      <c r="G574">
        <v>0</v>
      </c>
      <c r="H574">
        <v>0</v>
      </c>
      <c r="I574">
        <v>0</v>
      </c>
      <c r="J574">
        <v>0</v>
      </c>
      <c r="K574">
        <v>0</v>
      </c>
      <c r="L574">
        <v>0</v>
      </c>
      <c r="M574">
        <v>0</v>
      </c>
      <c r="N574">
        <v>0</v>
      </c>
      <c r="O574" t="s">
        <v>523</v>
      </c>
    </row>
    <row r="575" spans="1:15" x14ac:dyDescent="0.25">
      <c r="A575" t="s">
        <v>520</v>
      </c>
      <c r="B575" t="s">
        <v>339</v>
      </c>
      <c r="C575" t="s">
        <v>1160</v>
      </c>
      <c r="D575" t="s">
        <v>341</v>
      </c>
      <c r="E575" t="s">
        <v>1207</v>
      </c>
      <c r="F575" t="s">
        <v>1194</v>
      </c>
      <c r="G575">
        <v>0</v>
      </c>
      <c r="H575">
        <v>0</v>
      </c>
      <c r="I575">
        <v>0</v>
      </c>
      <c r="J575">
        <v>0</v>
      </c>
      <c r="K575">
        <v>0</v>
      </c>
      <c r="L575">
        <v>0</v>
      </c>
      <c r="M575">
        <v>0</v>
      </c>
      <c r="N575">
        <v>0</v>
      </c>
      <c r="O575" t="s">
        <v>523</v>
      </c>
    </row>
    <row r="576" spans="1:15" x14ac:dyDescent="0.25">
      <c r="A576" t="s">
        <v>520</v>
      </c>
      <c r="B576" t="s">
        <v>339</v>
      </c>
      <c r="C576" t="s">
        <v>1160</v>
      </c>
      <c r="D576" t="s">
        <v>341</v>
      </c>
      <c r="E576" t="s">
        <v>1207</v>
      </c>
      <c r="F576" t="s">
        <v>1195</v>
      </c>
      <c r="G576">
        <v>0</v>
      </c>
      <c r="H576">
        <v>0</v>
      </c>
      <c r="I576">
        <v>0</v>
      </c>
      <c r="J576">
        <v>0</v>
      </c>
      <c r="K576">
        <v>0</v>
      </c>
      <c r="L576">
        <v>0</v>
      </c>
      <c r="M576">
        <v>0</v>
      </c>
      <c r="N576">
        <v>0</v>
      </c>
      <c r="O576" t="s">
        <v>523</v>
      </c>
    </row>
    <row r="577" spans="1:15" x14ac:dyDescent="0.25">
      <c r="A577" t="s">
        <v>520</v>
      </c>
      <c r="B577" t="s">
        <v>339</v>
      </c>
      <c r="C577" t="s">
        <v>1208</v>
      </c>
      <c r="D577" t="s">
        <v>1208</v>
      </c>
      <c r="E577" t="s">
        <v>1208</v>
      </c>
      <c r="F577" t="s">
        <v>513</v>
      </c>
      <c r="G577">
        <v>0</v>
      </c>
      <c r="H577">
        <v>0</v>
      </c>
      <c r="I577">
        <v>0</v>
      </c>
      <c r="J577">
        <v>0</v>
      </c>
      <c r="K577">
        <v>0</v>
      </c>
      <c r="L577">
        <v>0</v>
      </c>
      <c r="M577">
        <v>0</v>
      </c>
      <c r="N577">
        <v>0</v>
      </c>
      <c r="O577" t="s">
        <v>523</v>
      </c>
    </row>
    <row r="578" spans="1:15" x14ac:dyDescent="0.25">
      <c r="A578" t="s">
        <v>520</v>
      </c>
      <c r="B578" t="s">
        <v>339</v>
      </c>
      <c r="C578" t="s">
        <v>1208</v>
      </c>
      <c r="D578" t="s">
        <v>1208</v>
      </c>
      <c r="E578" t="s">
        <v>1208</v>
      </c>
      <c r="F578" t="s">
        <v>514</v>
      </c>
      <c r="G578">
        <v>0</v>
      </c>
      <c r="H578">
        <v>0</v>
      </c>
      <c r="I578">
        <v>0</v>
      </c>
      <c r="J578">
        <v>0</v>
      </c>
      <c r="K578">
        <v>0</v>
      </c>
      <c r="L578">
        <v>0</v>
      </c>
      <c r="M578">
        <v>0</v>
      </c>
      <c r="N578">
        <v>0</v>
      </c>
      <c r="O578" t="s">
        <v>523</v>
      </c>
    </row>
    <row r="579" spans="1:15" x14ac:dyDescent="0.25">
      <c r="A579" t="s">
        <v>520</v>
      </c>
      <c r="B579" t="s">
        <v>339</v>
      </c>
      <c r="C579" t="s">
        <v>388</v>
      </c>
      <c r="D579" t="s">
        <v>340</v>
      </c>
      <c r="E579" t="s">
        <v>388</v>
      </c>
      <c r="F579" t="s">
        <v>395</v>
      </c>
      <c r="G579">
        <v>0</v>
      </c>
      <c r="H579">
        <v>0</v>
      </c>
      <c r="I579">
        <v>3.41</v>
      </c>
      <c r="J579">
        <v>12.1</v>
      </c>
      <c r="K579">
        <v>22.9</v>
      </c>
      <c r="L579">
        <v>30.7</v>
      </c>
      <c r="M579">
        <v>11.8</v>
      </c>
      <c r="N579">
        <v>-7.66</v>
      </c>
      <c r="O579" t="s">
        <v>523</v>
      </c>
    </row>
    <row r="580" spans="1:15" x14ac:dyDescent="0.25">
      <c r="A580" t="s">
        <v>520</v>
      </c>
      <c r="B580" t="s">
        <v>339</v>
      </c>
      <c r="C580" t="s">
        <v>388</v>
      </c>
      <c r="D580" t="s">
        <v>381</v>
      </c>
      <c r="E580" t="s">
        <v>388</v>
      </c>
      <c r="F580" t="s">
        <v>391</v>
      </c>
      <c r="G580">
        <v>0</v>
      </c>
      <c r="H580">
        <v>0</v>
      </c>
      <c r="I580">
        <v>3.96</v>
      </c>
      <c r="J580">
        <v>12.2</v>
      </c>
      <c r="K580">
        <v>19.8</v>
      </c>
      <c r="L580">
        <v>26.9</v>
      </c>
      <c r="M580">
        <v>37.9</v>
      </c>
      <c r="N580">
        <v>45</v>
      </c>
      <c r="O580" t="s">
        <v>523</v>
      </c>
    </row>
    <row r="581" spans="1:15" x14ac:dyDescent="0.25">
      <c r="A581" t="s">
        <v>520</v>
      </c>
      <c r="B581" t="s">
        <v>339</v>
      </c>
      <c r="C581" t="s">
        <v>396</v>
      </c>
      <c r="D581" t="s">
        <v>381</v>
      </c>
      <c r="E581" t="s">
        <v>396</v>
      </c>
      <c r="F581" t="s">
        <v>397</v>
      </c>
      <c r="G581">
        <v>0</v>
      </c>
      <c r="H581">
        <v>0</v>
      </c>
      <c r="I581">
        <v>18.399999999999999</v>
      </c>
      <c r="J581">
        <v>30.2</v>
      </c>
      <c r="K581">
        <v>37.200000000000003</v>
      </c>
      <c r="L581">
        <v>44.7</v>
      </c>
      <c r="M581">
        <v>53.3</v>
      </c>
      <c r="N581">
        <v>62.3</v>
      </c>
      <c r="O581" t="s">
        <v>523</v>
      </c>
    </row>
    <row r="582" spans="1:15" x14ac:dyDescent="0.25">
      <c r="A582" t="s">
        <v>520</v>
      </c>
      <c r="B582" t="s">
        <v>339</v>
      </c>
      <c r="C582" t="s">
        <v>1209</v>
      </c>
      <c r="D582" t="s">
        <v>342</v>
      </c>
      <c r="E582" t="s">
        <v>1209</v>
      </c>
      <c r="F582" t="s">
        <v>1210</v>
      </c>
      <c r="G582">
        <v>0</v>
      </c>
      <c r="H582">
        <v>0</v>
      </c>
      <c r="I582">
        <v>28.5</v>
      </c>
      <c r="J582">
        <v>44.8</v>
      </c>
      <c r="K582">
        <v>87.1</v>
      </c>
      <c r="L582">
        <v>108</v>
      </c>
      <c r="M582">
        <v>136</v>
      </c>
      <c r="N582">
        <v>172</v>
      </c>
      <c r="O582" t="s">
        <v>523</v>
      </c>
    </row>
    <row r="583" spans="1:15" x14ac:dyDescent="0.25">
      <c r="A583" t="s">
        <v>520</v>
      </c>
      <c r="B583" t="s">
        <v>339</v>
      </c>
      <c r="C583" t="s">
        <v>1145</v>
      </c>
      <c r="D583" t="s">
        <v>358</v>
      </c>
      <c r="E583" t="s">
        <v>1211</v>
      </c>
      <c r="F583" t="s">
        <v>1212</v>
      </c>
      <c r="G583">
        <v>0</v>
      </c>
      <c r="H583">
        <v>0</v>
      </c>
      <c r="I583">
        <v>11.4</v>
      </c>
      <c r="J583">
        <v>17.3</v>
      </c>
      <c r="K583">
        <v>36.4</v>
      </c>
      <c r="L583">
        <v>49.9</v>
      </c>
      <c r="M583">
        <v>65.099999999999994</v>
      </c>
      <c r="N583">
        <v>93.8</v>
      </c>
      <c r="O583" t="s">
        <v>1148</v>
      </c>
    </row>
    <row r="584" spans="1:15" x14ac:dyDescent="0.25">
      <c r="A584" t="s">
        <v>520</v>
      </c>
      <c r="B584" t="s">
        <v>339</v>
      </c>
      <c r="C584" t="s">
        <v>1145</v>
      </c>
      <c r="D584" t="s">
        <v>358</v>
      </c>
      <c r="E584" t="s">
        <v>1211</v>
      </c>
      <c r="F584" t="s">
        <v>1212</v>
      </c>
      <c r="G584">
        <v>0</v>
      </c>
      <c r="H584">
        <v>0</v>
      </c>
      <c r="I584">
        <v>11.4</v>
      </c>
      <c r="J584">
        <v>17.3</v>
      </c>
      <c r="K584">
        <v>36.4</v>
      </c>
      <c r="L584">
        <v>49.9</v>
      </c>
      <c r="M584">
        <v>65.099999999999994</v>
      </c>
      <c r="N584">
        <v>93.8</v>
      </c>
      <c r="O584" t="s">
        <v>523</v>
      </c>
    </row>
    <row r="585" spans="1:15" x14ac:dyDescent="0.25">
      <c r="A585" t="s">
        <v>520</v>
      </c>
      <c r="B585" t="s">
        <v>339</v>
      </c>
      <c r="C585" t="s">
        <v>1160</v>
      </c>
      <c r="D585" t="s">
        <v>358</v>
      </c>
      <c r="E585" t="s">
        <v>1213</v>
      </c>
      <c r="F585" t="s">
        <v>1214</v>
      </c>
      <c r="G585">
        <v>0</v>
      </c>
      <c r="H585">
        <v>0</v>
      </c>
      <c r="I585">
        <v>19.7</v>
      </c>
      <c r="J585">
        <v>25.7</v>
      </c>
      <c r="K585">
        <v>42.1</v>
      </c>
      <c r="L585">
        <v>45.6</v>
      </c>
      <c r="M585">
        <v>51.9</v>
      </c>
      <c r="N585">
        <v>63.7</v>
      </c>
      <c r="O585" t="s">
        <v>1148</v>
      </c>
    </row>
    <row r="586" spans="1:15" x14ac:dyDescent="0.25">
      <c r="A586" t="s">
        <v>520</v>
      </c>
      <c r="B586" t="s">
        <v>339</v>
      </c>
      <c r="C586" t="s">
        <v>1160</v>
      </c>
      <c r="D586" t="s">
        <v>358</v>
      </c>
      <c r="E586" t="s">
        <v>1213</v>
      </c>
      <c r="F586" t="s">
        <v>1215</v>
      </c>
      <c r="G586">
        <v>0</v>
      </c>
      <c r="H586">
        <v>0</v>
      </c>
      <c r="I586">
        <v>19.7</v>
      </c>
      <c r="J586">
        <v>25.7</v>
      </c>
      <c r="K586">
        <v>42.1</v>
      </c>
      <c r="L586">
        <v>45.6</v>
      </c>
      <c r="M586">
        <v>51.9</v>
      </c>
      <c r="N586">
        <v>63.7</v>
      </c>
      <c r="O586" t="s">
        <v>1148</v>
      </c>
    </row>
    <row r="587" spans="1:15" x14ac:dyDescent="0.25">
      <c r="A587" t="s">
        <v>520</v>
      </c>
      <c r="B587" t="s">
        <v>339</v>
      </c>
      <c r="C587" t="s">
        <v>1160</v>
      </c>
      <c r="D587" t="s">
        <v>358</v>
      </c>
      <c r="E587" t="s">
        <v>1213</v>
      </c>
      <c r="F587" t="s">
        <v>1214</v>
      </c>
      <c r="G587">
        <v>0</v>
      </c>
      <c r="H587">
        <v>0</v>
      </c>
      <c r="I587">
        <v>19.7</v>
      </c>
      <c r="J587">
        <v>25.7</v>
      </c>
      <c r="K587">
        <v>42.1</v>
      </c>
      <c r="L587">
        <v>45.6</v>
      </c>
      <c r="M587">
        <v>51.9</v>
      </c>
      <c r="N587">
        <v>63.7</v>
      </c>
      <c r="O587" t="s">
        <v>523</v>
      </c>
    </row>
    <row r="588" spans="1:15" x14ac:dyDescent="0.25">
      <c r="A588" t="s">
        <v>520</v>
      </c>
      <c r="B588" t="s">
        <v>339</v>
      </c>
      <c r="C588" t="s">
        <v>1160</v>
      </c>
      <c r="D588" t="s">
        <v>358</v>
      </c>
      <c r="E588" t="s">
        <v>1213</v>
      </c>
      <c r="F588" t="s">
        <v>1215</v>
      </c>
      <c r="G588">
        <v>0</v>
      </c>
      <c r="H588">
        <v>0</v>
      </c>
      <c r="I588">
        <v>19.7</v>
      </c>
      <c r="J588">
        <v>25.7</v>
      </c>
      <c r="K588">
        <v>42.1</v>
      </c>
      <c r="L588">
        <v>45.6</v>
      </c>
      <c r="M588">
        <v>51.9</v>
      </c>
      <c r="N588">
        <v>63.7</v>
      </c>
      <c r="O588" t="s">
        <v>523</v>
      </c>
    </row>
    <row r="589" spans="1:15" x14ac:dyDescent="0.25">
      <c r="A589" t="s">
        <v>520</v>
      </c>
      <c r="B589" t="s">
        <v>339</v>
      </c>
      <c r="C589" t="s">
        <v>1216</v>
      </c>
      <c r="D589" t="s">
        <v>1216</v>
      </c>
      <c r="E589" t="s">
        <v>1217</v>
      </c>
      <c r="F589" t="s">
        <v>795</v>
      </c>
      <c r="G589">
        <v>0</v>
      </c>
      <c r="H589">
        <v>0</v>
      </c>
      <c r="I589">
        <v>-1.49</v>
      </c>
      <c r="J589">
        <v>-0.48399999999999999</v>
      </c>
      <c r="K589">
        <v>6.66</v>
      </c>
      <c r="L589">
        <v>15.8</v>
      </c>
      <c r="M589">
        <v>18.3</v>
      </c>
      <c r="N589">
        <v>34</v>
      </c>
      <c r="O589" t="s">
        <v>1169</v>
      </c>
    </row>
    <row r="590" spans="1:15" x14ac:dyDescent="0.25">
      <c r="A590" t="s">
        <v>520</v>
      </c>
      <c r="B590" t="s">
        <v>339</v>
      </c>
      <c r="C590" t="s">
        <v>1218</v>
      </c>
      <c r="D590" t="s">
        <v>344</v>
      </c>
      <c r="E590" t="s">
        <v>381</v>
      </c>
      <c r="F590" t="s">
        <v>1219</v>
      </c>
      <c r="G590">
        <v>0</v>
      </c>
      <c r="H590">
        <v>0</v>
      </c>
      <c r="I590">
        <v>5.69</v>
      </c>
      <c r="J590">
        <v>-46.4</v>
      </c>
      <c r="K590">
        <v>-41.9</v>
      </c>
      <c r="L590">
        <v>-25.9</v>
      </c>
      <c r="M590">
        <v>-20</v>
      </c>
      <c r="N590">
        <v>7.39</v>
      </c>
      <c r="O590" t="s">
        <v>523</v>
      </c>
    </row>
    <row r="591" spans="1:15" x14ac:dyDescent="0.25">
      <c r="A591" t="s">
        <v>520</v>
      </c>
      <c r="B591" t="s">
        <v>339</v>
      </c>
      <c r="C591" t="s">
        <v>1220</v>
      </c>
      <c r="D591" t="s">
        <v>1221</v>
      </c>
      <c r="E591" t="s">
        <v>1220</v>
      </c>
      <c r="F591" t="s">
        <v>1221</v>
      </c>
      <c r="G591">
        <v>0</v>
      </c>
      <c r="H591">
        <v>0</v>
      </c>
      <c r="I591">
        <v>-28.7</v>
      </c>
      <c r="J591">
        <v>-21.8</v>
      </c>
      <c r="K591">
        <v>-25.8</v>
      </c>
      <c r="L591">
        <v>-30.4</v>
      </c>
      <c r="M591">
        <v>-31</v>
      </c>
      <c r="N591">
        <v>-29</v>
      </c>
      <c r="O591" t="s">
        <v>523</v>
      </c>
    </row>
    <row r="592" spans="1:15" x14ac:dyDescent="0.25">
      <c r="A592" t="s">
        <v>520</v>
      </c>
      <c r="B592" t="s">
        <v>339</v>
      </c>
      <c r="C592" t="s">
        <v>1220</v>
      </c>
      <c r="D592" t="s">
        <v>1222</v>
      </c>
      <c r="E592" t="s">
        <v>1220</v>
      </c>
      <c r="F592" t="s">
        <v>1222</v>
      </c>
      <c r="G592">
        <v>0</v>
      </c>
      <c r="H592">
        <v>0</v>
      </c>
      <c r="I592">
        <v>7.3</v>
      </c>
      <c r="J592">
        <v>7.84</v>
      </c>
      <c r="K592">
        <v>12.4</v>
      </c>
      <c r="L592">
        <v>37.200000000000003</v>
      </c>
      <c r="M592">
        <v>44.4</v>
      </c>
      <c r="N592">
        <v>43.3</v>
      </c>
      <c r="O592" t="s">
        <v>523</v>
      </c>
    </row>
    <row r="593" spans="1:15" x14ac:dyDescent="0.25">
      <c r="A593" t="s">
        <v>520</v>
      </c>
      <c r="B593" t="s">
        <v>339</v>
      </c>
      <c r="C593" t="s">
        <v>1220</v>
      </c>
      <c r="D593" t="s">
        <v>1223</v>
      </c>
      <c r="E593" t="s">
        <v>1220</v>
      </c>
      <c r="F593" t="s">
        <v>1223</v>
      </c>
      <c r="G593">
        <v>0</v>
      </c>
      <c r="H593">
        <v>0</v>
      </c>
      <c r="I593">
        <v>17.3</v>
      </c>
      <c r="J593">
        <v>18.600000000000001</v>
      </c>
      <c r="K593">
        <v>23.5</v>
      </c>
      <c r="L593">
        <v>39.299999999999997</v>
      </c>
      <c r="M593">
        <v>46.7</v>
      </c>
      <c r="N593">
        <v>51.8</v>
      </c>
      <c r="O593" t="s">
        <v>523</v>
      </c>
    </row>
    <row r="594" spans="1:15" x14ac:dyDescent="0.25">
      <c r="A594" t="s">
        <v>520</v>
      </c>
      <c r="B594" t="s">
        <v>339</v>
      </c>
      <c r="C594" t="s">
        <v>1145</v>
      </c>
      <c r="D594" t="s">
        <v>342</v>
      </c>
      <c r="E594" t="s">
        <v>1224</v>
      </c>
      <c r="F594" t="s">
        <v>1225</v>
      </c>
      <c r="G594">
        <v>0</v>
      </c>
      <c r="H594">
        <v>0</v>
      </c>
      <c r="I594">
        <v>0</v>
      </c>
      <c r="J594">
        <v>0</v>
      </c>
      <c r="K594">
        <v>0</v>
      </c>
      <c r="L594">
        <v>0</v>
      </c>
      <c r="M594">
        <v>0</v>
      </c>
      <c r="N594">
        <v>0</v>
      </c>
      <c r="O594" t="s">
        <v>523</v>
      </c>
    </row>
    <row r="595" spans="1:15" x14ac:dyDescent="0.25">
      <c r="A595" t="s">
        <v>520</v>
      </c>
      <c r="B595" t="s">
        <v>339</v>
      </c>
      <c r="C595" t="s">
        <v>1145</v>
      </c>
      <c r="D595" t="s">
        <v>342</v>
      </c>
      <c r="E595" t="s">
        <v>1224</v>
      </c>
      <c r="F595" t="s">
        <v>1226</v>
      </c>
      <c r="G595">
        <v>0</v>
      </c>
      <c r="H595">
        <v>0</v>
      </c>
      <c r="I595">
        <v>0</v>
      </c>
      <c r="J595">
        <v>0</v>
      </c>
      <c r="K595">
        <v>0</v>
      </c>
      <c r="L595">
        <v>0</v>
      </c>
      <c r="M595">
        <v>0</v>
      </c>
      <c r="N595">
        <v>0</v>
      </c>
      <c r="O595" t="s">
        <v>523</v>
      </c>
    </row>
    <row r="596" spans="1:15" x14ac:dyDescent="0.25">
      <c r="A596" t="s">
        <v>520</v>
      </c>
      <c r="B596" t="s">
        <v>339</v>
      </c>
      <c r="C596" t="s">
        <v>1145</v>
      </c>
      <c r="D596" t="s">
        <v>342</v>
      </c>
      <c r="E596" t="s">
        <v>1224</v>
      </c>
      <c r="F596" t="s">
        <v>1227</v>
      </c>
      <c r="G596">
        <v>0</v>
      </c>
      <c r="H596">
        <v>0</v>
      </c>
      <c r="I596">
        <v>0</v>
      </c>
      <c r="J596">
        <v>0</v>
      </c>
      <c r="K596">
        <v>0</v>
      </c>
      <c r="L596">
        <v>0</v>
      </c>
      <c r="M596">
        <v>0</v>
      </c>
      <c r="N596">
        <v>0</v>
      </c>
      <c r="O596" t="s">
        <v>523</v>
      </c>
    </row>
    <row r="597" spans="1:15" x14ac:dyDescent="0.25">
      <c r="A597" t="s">
        <v>520</v>
      </c>
      <c r="B597" t="s">
        <v>339</v>
      </c>
      <c r="C597" t="s">
        <v>1145</v>
      </c>
      <c r="D597" t="s">
        <v>342</v>
      </c>
      <c r="E597" t="s">
        <v>1228</v>
      </c>
      <c r="F597" t="s">
        <v>1229</v>
      </c>
      <c r="G597">
        <v>0</v>
      </c>
      <c r="H597">
        <v>0</v>
      </c>
      <c r="I597">
        <v>-20.100000000000001</v>
      </c>
      <c r="J597">
        <v>-32.299999999999997</v>
      </c>
      <c r="K597">
        <v>-42.4</v>
      </c>
      <c r="L597">
        <v>-50.3</v>
      </c>
      <c r="M597">
        <v>-57.8</v>
      </c>
      <c r="N597">
        <v>-66.900000000000006</v>
      </c>
      <c r="O597" t="s">
        <v>523</v>
      </c>
    </row>
    <row r="598" spans="1:15" x14ac:dyDescent="0.25">
      <c r="A598" t="s">
        <v>520</v>
      </c>
      <c r="B598" t="s">
        <v>339</v>
      </c>
      <c r="C598" t="s">
        <v>1145</v>
      </c>
      <c r="D598" t="s">
        <v>342</v>
      </c>
      <c r="E598" t="s">
        <v>1228</v>
      </c>
      <c r="F598" t="s">
        <v>1230</v>
      </c>
      <c r="G598">
        <v>0</v>
      </c>
      <c r="H598">
        <v>0</v>
      </c>
      <c r="I598">
        <v>-19.600000000000001</v>
      </c>
      <c r="J598">
        <v>-30.6</v>
      </c>
      <c r="K598">
        <v>-39</v>
      </c>
      <c r="L598">
        <v>-47.5</v>
      </c>
      <c r="M598">
        <v>-55.5</v>
      </c>
      <c r="N598">
        <v>-66.2</v>
      </c>
      <c r="O598" t="s">
        <v>523</v>
      </c>
    </row>
    <row r="599" spans="1:15" x14ac:dyDescent="0.25">
      <c r="A599" t="s">
        <v>520</v>
      </c>
      <c r="B599" t="s">
        <v>339</v>
      </c>
      <c r="C599" t="s">
        <v>1145</v>
      </c>
      <c r="D599" t="s">
        <v>342</v>
      </c>
      <c r="E599" t="s">
        <v>1228</v>
      </c>
      <c r="F599" t="s">
        <v>1231</v>
      </c>
      <c r="G599">
        <v>0</v>
      </c>
      <c r="H599">
        <v>0</v>
      </c>
      <c r="I599">
        <v>-20.100000000000001</v>
      </c>
      <c r="J599">
        <v>-28</v>
      </c>
      <c r="K599">
        <v>-36.9</v>
      </c>
      <c r="L599">
        <v>-45.9</v>
      </c>
      <c r="M599">
        <v>-53</v>
      </c>
      <c r="N599">
        <v>-61.9</v>
      </c>
      <c r="O599" t="s">
        <v>523</v>
      </c>
    </row>
    <row r="600" spans="1:15" x14ac:dyDescent="0.25">
      <c r="A600" t="s">
        <v>520</v>
      </c>
      <c r="B600" t="s">
        <v>339</v>
      </c>
      <c r="C600" t="s">
        <v>1145</v>
      </c>
      <c r="D600" t="s">
        <v>342</v>
      </c>
      <c r="E600" t="s">
        <v>1228</v>
      </c>
      <c r="F600" t="s">
        <v>1232</v>
      </c>
      <c r="G600">
        <v>0</v>
      </c>
      <c r="H600">
        <v>0</v>
      </c>
      <c r="I600">
        <v>-19.3</v>
      </c>
      <c r="J600">
        <v>-20.5</v>
      </c>
      <c r="K600">
        <v>-32.4</v>
      </c>
      <c r="L600">
        <v>-42.7</v>
      </c>
      <c r="M600">
        <v>-49.2</v>
      </c>
      <c r="N600">
        <v>-56.9</v>
      </c>
      <c r="O600" t="s">
        <v>523</v>
      </c>
    </row>
    <row r="601" spans="1:15" x14ac:dyDescent="0.25">
      <c r="A601" t="s">
        <v>520</v>
      </c>
      <c r="B601" t="s">
        <v>339</v>
      </c>
      <c r="C601" t="s">
        <v>1145</v>
      </c>
      <c r="D601" t="s">
        <v>342</v>
      </c>
      <c r="E601" t="s">
        <v>1228</v>
      </c>
      <c r="F601" t="s">
        <v>1233</v>
      </c>
      <c r="G601">
        <v>0</v>
      </c>
      <c r="H601">
        <v>0</v>
      </c>
      <c r="I601">
        <v>-10.8</v>
      </c>
      <c r="J601">
        <v>-1.48</v>
      </c>
      <c r="K601">
        <v>-4.37</v>
      </c>
      <c r="L601">
        <v>-9.68</v>
      </c>
      <c r="M601">
        <v>-16.8</v>
      </c>
      <c r="N601">
        <v>-30.1</v>
      </c>
      <c r="O601" t="s">
        <v>523</v>
      </c>
    </row>
    <row r="602" spans="1:15" x14ac:dyDescent="0.25">
      <c r="A602" t="s">
        <v>520</v>
      </c>
      <c r="B602" t="s">
        <v>339</v>
      </c>
      <c r="C602" t="s">
        <v>1160</v>
      </c>
      <c r="D602" t="s">
        <v>342</v>
      </c>
      <c r="E602" t="s">
        <v>1234</v>
      </c>
      <c r="F602" t="s">
        <v>1225</v>
      </c>
      <c r="G602">
        <v>0</v>
      </c>
      <c r="H602">
        <v>0</v>
      </c>
      <c r="I602">
        <v>0</v>
      </c>
      <c r="J602">
        <v>0</v>
      </c>
      <c r="K602">
        <v>0</v>
      </c>
      <c r="L602">
        <v>0</v>
      </c>
      <c r="M602">
        <v>0</v>
      </c>
      <c r="N602">
        <v>0</v>
      </c>
      <c r="O602" t="s">
        <v>523</v>
      </c>
    </row>
    <row r="603" spans="1:15" x14ac:dyDescent="0.25">
      <c r="A603" t="s">
        <v>520</v>
      </c>
      <c r="B603" t="s">
        <v>339</v>
      </c>
      <c r="C603" t="s">
        <v>1160</v>
      </c>
      <c r="D603" t="s">
        <v>342</v>
      </c>
      <c r="E603" t="s">
        <v>1234</v>
      </c>
      <c r="F603" t="s">
        <v>1226</v>
      </c>
      <c r="G603">
        <v>0</v>
      </c>
      <c r="H603">
        <v>0</v>
      </c>
      <c r="I603">
        <v>0</v>
      </c>
      <c r="J603">
        <v>0</v>
      </c>
      <c r="K603">
        <v>0</v>
      </c>
      <c r="L603">
        <v>0</v>
      </c>
      <c r="M603">
        <v>0</v>
      </c>
      <c r="N603">
        <v>0</v>
      </c>
      <c r="O603" t="s">
        <v>523</v>
      </c>
    </row>
    <row r="604" spans="1:15" x14ac:dyDescent="0.25">
      <c r="A604" t="s">
        <v>520</v>
      </c>
      <c r="B604" t="s">
        <v>339</v>
      </c>
      <c r="C604" t="s">
        <v>1160</v>
      </c>
      <c r="D604" t="s">
        <v>342</v>
      </c>
      <c r="E604" t="s">
        <v>1234</v>
      </c>
      <c r="F604" t="s">
        <v>1227</v>
      </c>
      <c r="G604">
        <v>0</v>
      </c>
      <c r="H604">
        <v>0</v>
      </c>
      <c r="I604">
        <v>0</v>
      </c>
      <c r="J604">
        <v>0</v>
      </c>
      <c r="K604">
        <v>0</v>
      </c>
      <c r="L604">
        <v>0</v>
      </c>
      <c r="M604">
        <v>0</v>
      </c>
      <c r="N604">
        <v>0</v>
      </c>
      <c r="O604" t="s">
        <v>523</v>
      </c>
    </row>
    <row r="605" spans="1:15" x14ac:dyDescent="0.25">
      <c r="A605" t="s">
        <v>520</v>
      </c>
      <c r="B605" t="s">
        <v>339</v>
      </c>
      <c r="C605" t="s">
        <v>1160</v>
      </c>
      <c r="D605" t="s">
        <v>342</v>
      </c>
      <c r="E605" t="s">
        <v>1235</v>
      </c>
      <c r="F605" t="s">
        <v>1231</v>
      </c>
      <c r="G605">
        <v>0</v>
      </c>
      <c r="H605">
        <v>0</v>
      </c>
      <c r="I605">
        <v>-11.9</v>
      </c>
      <c r="J605">
        <v>-17.100000000000001</v>
      </c>
      <c r="K605">
        <v>-24.1</v>
      </c>
      <c r="L605">
        <v>-30.7</v>
      </c>
      <c r="M605">
        <v>-35.1</v>
      </c>
      <c r="N605">
        <v>-39.9</v>
      </c>
      <c r="O605" t="s">
        <v>523</v>
      </c>
    </row>
    <row r="606" spans="1:15" x14ac:dyDescent="0.25">
      <c r="A606" t="s">
        <v>520</v>
      </c>
      <c r="B606" t="s">
        <v>339</v>
      </c>
      <c r="C606" t="s">
        <v>1160</v>
      </c>
      <c r="D606" t="s">
        <v>342</v>
      </c>
      <c r="E606" t="s">
        <v>1235</v>
      </c>
      <c r="F606" t="s">
        <v>1229</v>
      </c>
      <c r="G606">
        <v>0</v>
      </c>
      <c r="H606">
        <v>0</v>
      </c>
      <c r="I606">
        <v>-7.8</v>
      </c>
      <c r="J606">
        <v>-16</v>
      </c>
      <c r="K606">
        <v>-22.4</v>
      </c>
      <c r="L606">
        <v>-28.3</v>
      </c>
      <c r="M606">
        <v>-33.1</v>
      </c>
      <c r="N606">
        <v>-39</v>
      </c>
      <c r="O606" t="s">
        <v>523</v>
      </c>
    </row>
    <row r="607" spans="1:15" x14ac:dyDescent="0.25">
      <c r="A607" t="s">
        <v>520</v>
      </c>
      <c r="B607" t="s">
        <v>339</v>
      </c>
      <c r="C607" t="s">
        <v>1160</v>
      </c>
      <c r="D607" t="s">
        <v>342</v>
      </c>
      <c r="E607" t="s">
        <v>1235</v>
      </c>
      <c r="F607" t="s">
        <v>1232</v>
      </c>
      <c r="G607">
        <v>0</v>
      </c>
      <c r="H607">
        <v>0</v>
      </c>
      <c r="I607">
        <v>-8.6999999999999993</v>
      </c>
      <c r="J607">
        <v>-11.5</v>
      </c>
      <c r="K607">
        <v>-16.7</v>
      </c>
      <c r="L607">
        <v>-20.2</v>
      </c>
      <c r="M607">
        <v>-25.5</v>
      </c>
      <c r="N607">
        <v>-32.5</v>
      </c>
      <c r="O607" t="s">
        <v>523</v>
      </c>
    </row>
    <row r="608" spans="1:15" x14ac:dyDescent="0.25">
      <c r="A608" t="s">
        <v>520</v>
      </c>
      <c r="B608" t="s">
        <v>339</v>
      </c>
      <c r="C608" t="s">
        <v>1160</v>
      </c>
      <c r="D608" t="s">
        <v>342</v>
      </c>
      <c r="E608" t="s">
        <v>1235</v>
      </c>
      <c r="F608" t="s">
        <v>1230</v>
      </c>
      <c r="G608">
        <v>0</v>
      </c>
      <c r="H608">
        <v>0</v>
      </c>
      <c r="I608">
        <v>-5.58</v>
      </c>
      <c r="J608">
        <v>-10.3</v>
      </c>
      <c r="K608">
        <v>-14.6</v>
      </c>
      <c r="L608">
        <v>-18.600000000000001</v>
      </c>
      <c r="M608">
        <v>-22.9</v>
      </c>
      <c r="N608">
        <v>-30.5</v>
      </c>
      <c r="O608" t="s">
        <v>523</v>
      </c>
    </row>
    <row r="609" spans="1:15" x14ac:dyDescent="0.25">
      <c r="A609" t="s">
        <v>520</v>
      </c>
      <c r="B609" t="s">
        <v>339</v>
      </c>
      <c r="C609" t="s">
        <v>1236</v>
      </c>
      <c r="D609" t="s">
        <v>342</v>
      </c>
      <c r="E609" t="s">
        <v>1237</v>
      </c>
      <c r="F609" t="s">
        <v>1225</v>
      </c>
      <c r="G609">
        <v>0</v>
      </c>
      <c r="H609">
        <v>0</v>
      </c>
      <c r="I609">
        <v>0</v>
      </c>
      <c r="J609">
        <v>0</v>
      </c>
      <c r="K609">
        <v>0</v>
      </c>
      <c r="L609">
        <v>0</v>
      </c>
      <c r="M609">
        <v>0</v>
      </c>
      <c r="N609">
        <v>0</v>
      </c>
      <c r="O609" t="s">
        <v>523</v>
      </c>
    </row>
    <row r="610" spans="1:15" x14ac:dyDescent="0.25">
      <c r="A610" t="s">
        <v>520</v>
      </c>
      <c r="B610" t="s">
        <v>339</v>
      </c>
      <c r="C610" t="s">
        <v>1236</v>
      </c>
      <c r="D610" t="s">
        <v>342</v>
      </c>
      <c r="E610" t="s">
        <v>1237</v>
      </c>
      <c r="F610" t="s">
        <v>1226</v>
      </c>
      <c r="G610">
        <v>0</v>
      </c>
      <c r="H610">
        <v>0</v>
      </c>
      <c r="I610">
        <v>0</v>
      </c>
      <c r="J610">
        <v>0</v>
      </c>
      <c r="K610">
        <v>0</v>
      </c>
      <c r="L610">
        <v>0</v>
      </c>
      <c r="M610">
        <v>0</v>
      </c>
      <c r="N610">
        <v>0</v>
      </c>
      <c r="O610" t="s">
        <v>523</v>
      </c>
    </row>
    <row r="611" spans="1:15" x14ac:dyDescent="0.25">
      <c r="A611" t="s">
        <v>520</v>
      </c>
      <c r="B611" t="s">
        <v>339</v>
      </c>
      <c r="C611" t="s">
        <v>1236</v>
      </c>
      <c r="D611" t="s">
        <v>342</v>
      </c>
      <c r="E611" t="s">
        <v>1238</v>
      </c>
      <c r="F611" t="s">
        <v>1239</v>
      </c>
      <c r="G611">
        <v>0</v>
      </c>
      <c r="H611">
        <v>0</v>
      </c>
      <c r="I611">
        <v>-31.3</v>
      </c>
      <c r="J611">
        <v>-36.4</v>
      </c>
      <c r="K611">
        <v>-41.8</v>
      </c>
      <c r="L611">
        <v>-44.4</v>
      </c>
      <c r="M611">
        <v>-43.9</v>
      </c>
      <c r="N611">
        <v>-51.5</v>
      </c>
      <c r="O611" t="s">
        <v>523</v>
      </c>
    </row>
    <row r="612" spans="1:15" x14ac:dyDescent="0.25">
      <c r="A612" t="s">
        <v>520</v>
      </c>
      <c r="B612" t="s">
        <v>339</v>
      </c>
      <c r="C612" t="s">
        <v>1236</v>
      </c>
      <c r="D612" t="s">
        <v>342</v>
      </c>
      <c r="E612" t="s">
        <v>1238</v>
      </c>
      <c r="F612" t="s">
        <v>1240</v>
      </c>
      <c r="G612">
        <v>0</v>
      </c>
      <c r="H612">
        <v>0</v>
      </c>
      <c r="I612">
        <v>-28</v>
      </c>
      <c r="J612">
        <v>-31.9</v>
      </c>
      <c r="K612">
        <v>-32.1</v>
      </c>
      <c r="L612">
        <v>-33.299999999999997</v>
      </c>
      <c r="M612">
        <v>-33.200000000000003</v>
      </c>
      <c r="N612">
        <v>-43.9</v>
      </c>
      <c r="O612" t="s">
        <v>523</v>
      </c>
    </row>
    <row r="613" spans="1:15" x14ac:dyDescent="0.25">
      <c r="A613" t="s">
        <v>520</v>
      </c>
      <c r="B613" t="s">
        <v>339</v>
      </c>
      <c r="C613" t="s">
        <v>1236</v>
      </c>
      <c r="D613" t="s">
        <v>342</v>
      </c>
      <c r="E613" t="s">
        <v>1238</v>
      </c>
      <c r="F613" t="s">
        <v>1241</v>
      </c>
      <c r="G613">
        <v>0</v>
      </c>
      <c r="H613">
        <v>0</v>
      </c>
      <c r="I613">
        <v>-29.4</v>
      </c>
      <c r="J613">
        <v>-31.8</v>
      </c>
      <c r="K613">
        <v>-36.799999999999997</v>
      </c>
      <c r="L613">
        <v>-37.9</v>
      </c>
      <c r="M613">
        <v>-38.4</v>
      </c>
      <c r="N613">
        <v>-46.5</v>
      </c>
      <c r="O613" t="s">
        <v>523</v>
      </c>
    </row>
    <row r="614" spans="1:15" x14ac:dyDescent="0.25">
      <c r="A614" t="s">
        <v>520</v>
      </c>
      <c r="B614" t="s">
        <v>339</v>
      </c>
      <c r="C614" t="s">
        <v>1236</v>
      </c>
      <c r="D614" t="s">
        <v>342</v>
      </c>
      <c r="E614" t="s">
        <v>1238</v>
      </c>
      <c r="F614" t="s">
        <v>1242</v>
      </c>
      <c r="G614">
        <v>0</v>
      </c>
      <c r="H614">
        <v>0</v>
      </c>
      <c r="I614">
        <v>-35.200000000000003</v>
      </c>
      <c r="J614">
        <v>-31.2</v>
      </c>
      <c r="K614">
        <v>-29.2</v>
      </c>
      <c r="L614">
        <v>-32.4</v>
      </c>
      <c r="M614">
        <v>-27.8</v>
      </c>
      <c r="N614">
        <v>-30.2</v>
      </c>
      <c r="O614" t="s">
        <v>523</v>
      </c>
    </row>
    <row r="615" spans="1:15" x14ac:dyDescent="0.25">
      <c r="A615" t="s">
        <v>520</v>
      </c>
      <c r="B615" t="s">
        <v>339</v>
      </c>
      <c r="C615" t="s">
        <v>1236</v>
      </c>
      <c r="D615" t="s">
        <v>342</v>
      </c>
      <c r="E615" t="s">
        <v>1238</v>
      </c>
      <c r="F615" t="s">
        <v>1243</v>
      </c>
      <c r="G615">
        <v>0</v>
      </c>
      <c r="H615">
        <v>0</v>
      </c>
      <c r="I615">
        <v>-28.4</v>
      </c>
      <c r="J615">
        <v>-28.4</v>
      </c>
      <c r="K615">
        <v>-36.6</v>
      </c>
      <c r="L615">
        <v>-40.299999999999997</v>
      </c>
      <c r="M615">
        <v>-42</v>
      </c>
      <c r="N615">
        <v>-50.6</v>
      </c>
      <c r="O615" t="s">
        <v>523</v>
      </c>
    </row>
    <row r="616" spans="1:15" x14ac:dyDescent="0.25">
      <c r="A616" t="s">
        <v>520</v>
      </c>
      <c r="B616" t="s">
        <v>339</v>
      </c>
      <c r="C616" t="s">
        <v>1244</v>
      </c>
      <c r="D616" t="s">
        <v>342</v>
      </c>
      <c r="E616" t="s">
        <v>1245</v>
      </c>
      <c r="F616" t="s">
        <v>1225</v>
      </c>
      <c r="G616">
        <v>0</v>
      </c>
      <c r="H616">
        <v>0</v>
      </c>
      <c r="I616">
        <v>0</v>
      </c>
      <c r="J616">
        <v>0</v>
      </c>
      <c r="K616">
        <v>0</v>
      </c>
      <c r="L616">
        <v>0</v>
      </c>
      <c r="M616">
        <v>0</v>
      </c>
      <c r="N616">
        <v>0</v>
      </c>
      <c r="O616" t="s">
        <v>523</v>
      </c>
    </row>
    <row r="617" spans="1:15" x14ac:dyDescent="0.25">
      <c r="A617" t="s">
        <v>520</v>
      </c>
      <c r="B617" t="s">
        <v>339</v>
      </c>
      <c r="C617" t="s">
        <v>1244</v>
      </c>
      <c r="D617" t="s">
        <v>342</v>
      </c>
      <c r="E617" t="s">
        <v>1245</v>
      </c>
      <c r="F617" t="s">
        <v>1226</v>
      </c>
      <c r="G617">
        <v>0</v>
      </c>
      <c r="H617">
        <v>0</v>
      </c>
      <c r="I617">
        <v>0</v>
      </c>
      <c r="J617">
        <v>0</v>
      </c>
      <c r="K617">
        <v>0</v>
      </c>
      <c r="L617">
        <v>0</v>
      </c>
      <c r="M617">
        <v>0</v>
      </c>
      <c r="N617">
        <v>0</v>
      </c>
      <c r="O617" t="s">
        <v>523</v>
      </c>
    </row>
    <row r="618" spans="1:15" x14ac:dyDescent="0.25">
      <c r="A618" t="s">
        <v>520</v>
      </c>
      <c r="B618" t="s">
        <v>339</v>
      </c>
      <c r="C618" t="s">
        <v>1244</v>
      </c>
      <c r="D618" t="s">
        <v>342</v>
      </c>
      <c r="E618" t="s">
        <v>1245</v>
      </c>
      <c r="F618" t="s">
        <v>1227</v>
      </c>
      <c r="G618">
        <v>0</v>
      </c>
      <c r="H618">
        <v>0</v>
      </c>
      <c r="I618">
        <v>0</v>
      </c>
      <c r="J618">
        <v>0</v>
      </c>
      <c r="K618">
        <v>0</v>
      </c>
      <c r="L618">
        <v>0</v>
      </c>
      <c r="M618">
        <v>0</v>
      </c>
      <c r="N618">
        <v>0</v>
      </c>
      <c r="O618" t="s">
        <v>523</v>
      </c>
    </row>
    <row r="619" spans="1:15" x14ac:dyDescent="0.25">
      <c r="A619" t="s">
        <v>520</v>
      </c>
      <c r="B619" t="s">
        <v>339</v>
      </c>
      <c r="C619" t="s">
        <v>1244</v>
      </c>
      <c r="D619" t="s">
        <v>342</v>
      </c>
      <c r="E619" t="s">
        <v>1246</v>
      </c>
      <c r="F619" t="s">
        <v>1242</v>
      </c>
      <c r="G619">
        <v>0</v>
      </c>
      <c r="H619">
        <v>0</v>
      </c>
      <c r="I619">
        <v>-31.5</v>
      </c>
      <c r="J619">
        <v>-31.6</v>
      </c>
      <c r="K619">
        <v>-30.2</v>
      </c>
      <c r="L619">
        <v>-34.700000000000003</v>
      </c>
      <c r="M619">
        <v>-30.6</v>
      </c>
      <c r="N619">
        <v>-37.1</v>
      </c>
      <c r="O619" t="s">
        <v>523</v>
      </c>
    </row>
    <row r="620" spans="1:15" x14ac:dyDescent="0.25">
      <c r="A620" t="s">
        <v>520</v>
      </c>
      <c r="B620" t="s">
        <v>339</v>
      </c>
      <c r="C620" t="s">
        <v>1244</v>
      </c>
      <c r="D620" t="s">
        <v>342</v>
      </c>
      <c r="E620" t="s">
        <v>1246</v>
      </c>
      <c r="F620" t="s">
        <v>1239</v>
      </c>
      <c r="G620">
        <v>0</v>
      </c>
      <c r="H620">
        <v>0</v>
      </c>
      <c r="I620">
        <v>-24</v>
      </c>
      <c r="J620">
        <v>-28.3</v>
      </c>
      <c r="K620">
        <v>-32.700000000000003</v>
      </c>
      <c r="L620">
        <v>-36.4</v>
      </c>
      <c r="M620">
        <v>-37.5</v>
      </c>
      <c r="N620">
        <v>-47</v>
      </c>
      <c r="O620" t="s">
        <v>523</v>
      </c>
    </row>
    <row r="621" spans="1:15" x14ac:dyDescent="0.25">
      <c r="A621" t="s">
        <v>520</v>
      </c>
      <c r="B621" t="s">
        <v>339</v>
      </c>
      <c r="C621" t="s">
        <v>1244</v>
      </c>
      <c r="D621" t="s">
        <v>342</v>
      </c>
      <c r="E621" t="s">
        <v>1246</v>
      </c>
      <c r="F621" t="s">
        <v>1240</v>
      </c>
      <c r="G621">
        <v>0</v>
      </c>
      <c r="H621">
        <v>0</v>
      </c>
      <c r="I621">
        <v>-23.1</v>
      </c>
      <c r="J621">
        <v>-27</v>
      </c>
      <c r="K621">
        <v>-26.6</v>
      </c>
      <c r="L621">
        <v>-28.8</v>
      </c>
      <c r="M621">
        <v>-31.1</v>
      </c>
      <c r="N621">
        <v>-42.7</v>
      </c>
      <c r="O621" t="s">
        <v>523</v>
      </c>
    </row>
    <row r="622" spans="1:15" x14ac:dyDescent="0.25">
      <c r="A622" t="s">
        <v>520</v>
      </c>
      <c r="B622" t="s">
        <v>339</v>
      </c>
      <c r="C622" t="s">
        <v>1244</v>
      </c>
      <c r="D622" t="s">
        <v>342</v>
      </c>
      <c r="E622" t="s">
        <v>1246</v>
      </c>
      <c r="F622" t="s">
        <v>1243</v>
      </c>
      <c r="G622">
        <v>0</v>
      </c>
      <c r="H622">
        <v>0</v>
      </c>
      <c r="I622">
        <v>-21.9</v>
      </c>
      <c r="J622">
        <v>-25.7</v>
      </c>
      <c r="K622">
        <v>-31.1</v>
      </c>
      <c r="L622">
        <v>-34.299999999999997</v>
      </c>
      <c r="M622">
        <v>-34.6</v>
      </c>
      <c r="N622">
        <v>-43.4</v>
      </c>
      <c r="O622" t="s">
        <v>523</v>
      </c>
    </row>
    <row r="623" spans="1:15" x14ac:dyDescent="0.25">
      <c r="A623" t="s">
        <v>520</v>
      </c>
      <c r="B623" t="s">
        <v>339</v>
      </c>
      <c r="C623" t="s">
        <v>1244</v>
      </c>
      <c r="D623" t="s">
        <v>342</v>
      </c>
      <c r="E623" t="s">
        <v>1246</v>
      </c>
      <c r="F623" t="s">
        <v>1241</v>
      </c>
      <c r="G623">
        <v>0</v>
      </c>
      <c r="H623">
        <v>0</v>
      </c>
      <c r="I623">
        <v>-21.5</v>
      </c>
      <c r="J623">
        <v>-25.4</v>
      </c>
      <c r="K623">
        <v>-27.2</v>
      </c>
      <c r="L623">
        <v>-29.7</v>
      </c>
      <c r="M623">
        <v>-31.5</v>
      </c>
      <c r="N623">
        <v>-41.6</v>
      </c>
      <c r="O623" t="s">
        <v>523</v>
      </c>
    </row>
    <row r="624" spans="1:15" x14ac:dyDescent="0.25">
      <c r="A624" t="s">
        <v>520</v>
      </c>
      <c r="B624" t="s">
        <v>339</v>
      </c>
      <c r="C624" t="s">
        <v>1247</v>
      </c>
      <c r="D624" t="s">
        <v>1248</v>
      </c>
      <c r="E624" t="s">
        <v>1247</v>
      </c>
      <c r="F624" t="s">
        <v>1248</v>
      </c>
      <c r="G624">
        <v>0</v>
      </c>
      <c r="H624">
        <v>0</v>
      </c>
      <c r="I624">
        <v>35.4</v>
      </c>
      <c r="J624">
        <v>46.5</v>
      </c>
      <c r="K624">
        <v>63.1</v>
      </c>
      <c r="L624">
        <v>76.2</v>
      </c>
      <c r="M624">
        <v>-10.199999999999999</v>
      </c>
      <c r="N624">
        <v>-47.5</v>
      </c>
      <c r="O624" t="s">
        <v>523</v>
      </c>
    </row>
    <row r="625" spans="1:15" x14ac:dyDescent="0.25">
      <c r="A625" t="s">
        <v>520</v>
      </c>
      <c r="B625" t="s">
        <v>339</v>
      </c>
      <c r="C625" t="s">
        <v>362</v>
      </c>
      <c r="D625" t="s">
        <v>362</v>
      </c>
      <c r="E625" t="s">
        <v>362</v>
      </c>
      <c r="F625" t="s">
        <v>362</v>
      </c>
      <c r="G625">
        <v>0</v>
      </c>
      <c r="H625">
        <v>0</v>
      </c>
      <c r="I625">
        <v>0</v>
      </c>
      <c r="J625">
        <v>0</v>
      </c>
      <c r="K625">
        <v>0</v>
      </c>
      <c r="L625">
        <v>-33.5</v>
      </c>
      <c r="M625">
        <v>-45.7</v>
      </c>
      <c r="N625">
        <v>-43.1</v>
      </c>
      <c r="O625" t="s">
        <v>523</v>
      </c>
    </row>
    <row r="626" spans="1:15" x14ac:dyDescent="0.25">
      <c r="A626" t="s">
        <v>520</v>
      </c>
      <c r="B626" t="s">
        <v>339</v>
      </c>
      <c r="C626" t="s">
        <v>1249</v>
      </c>
      <c r="D626" t="s">
        <v>342</v>
      </c>
      <c r="E626" t="s">
        <v>1249</v>
      </c>
      <c r="F626" t="s">
        <v>371</v>
      </c>
      <c r="G626">
        <v>0</v>
      </c>
      <c r="H626">
        <v>0</v>
      </c>
      <c r="I626">
        <v>-44.3</v>
      </c>
      <c r="J626">
        <v>-68.5</v>
      </c>
      <c r="K626">
        <v>-75</v>
      </c>
      <c r="L626">
        <v>-80.599999999999994</v>
      </c>
      <c r="M626">
        <v>-85.1</v>
      </c>
      <c r="N626">
        <v>-89.7</v>
      </c>
      <c r="O626" t="s">
        <v>523</v>
      </c>
    </row>
    <row r="627" spans="1:15" x14ac:dyDescent="0.25">
      <c r="A627" t="s">
        <v>520</v>
      </c>
      <c r="B627" t="s">
        <v>339</v>
      </c>
      <c r="C627" t="s">
        <v>1249</v>
      </c>
      <c r="D627" t="s">
        <v>340</v>
      </c>
      <c r="E627" t="s">
        <v>1249</v>
      </c>
      <c r="F627" t="s">
        <v>1250</v>
      </c>
      <c r="G627">
        <v>0</v>
      </c>
      <c r="H627">
        <v>0</v>
      </c>
      <c r="I627">
        <v>0</v>
      </c>
      <c r="J627">
        <v>0</v>
      </c>
      <c r="K627">
        <v>0</v>
      </c>
      <c r="L627">
        <v>0</v>
      </c>
      <c r="M627">
        <v>0</v>
      </c>
      <c r="N627">
        <v>0</v>
      </c>
      <c r="O627" t="s">
        <v>523</v>
      </c>
    </row>
    <row r="628" spans="1:15" x14ac:dyDescent="0.25">
      <c r="A628" t="s">
        <v>520</v>
      </c>
      <c r="B628" t="s">
        <v>339</v>
      </c>
      <c r="C628" t="s">
        <v>1249</v>
      </c>
      <c r="D628" t="s">
        <v>341</v>
      </c>
      <c r="E628" t="s">
        <v>1249</v>
      </c>
      <c r="F628" t="s">
        <v>1251</v>
      </c>
      <c r="G628">
        <v>0</v>
      </c>
      <c r="H628">
        <v>0</v>
      </c>
      <c r="I628">
        <v>0</v>
      </c>
      <c r="J628">
        <v>0</v>
      </c>
      <c r="K628">
        <v>0</v>
      </c>
      <c r="L628">
        <v>0</v>
      </c>
      <c r="M628">
        <v>0</v>
      </c>
      <c r="N628">
        <v>0</v>
      </c>
      <c r="O628" t="s">
        <v>523</v>
      </c>
    </row>
    <row r="629" spans="1:15" x14ac:dyDescent="0.25">
      <c r="A629" t="s">
        <v>520</v>
      </c>
      <c r="B629" t="s">
        <v>339</v>
      </c>
      <c r="C629" t="s">
        <v>1249</v>
      </c>
      <c r="D629" t="s">
        <v>342</v>
      </c>
      <c r="E629" t="s">
        <v>1249</v>
      </c>
      <c r="F629" t="s">
        <v>1252</v>
      </c>
      <c r="G629">
        <v>0</v>
      </c>
      <c r="H629">
        <v>0</v>
      </c>
      <c r="I629">
        <v>0</v>
      </c>
      <c r="J629">
        <v>0</v>
      </c>
      <c r="K629">
        <v>0</v>
      </c>
      <c r="L629">
        <v>0</v>
      </c>
      <c r="M629">
        <v>0</v>
      </c>
      <c r="N629">
        <v>0</v>
      </c>
      <c r="O629" t="s">
        <v>523</v>
      </c>
    </row>
    <row r="630" spans="1:15" x14ac:dyDescent="0.25">
      <c r="A630" t="s">
        <v>520</v>
      </c>
      <c r="B630" t="s">
        <v>339</v>
      </c>
      <c r="C630" t="s">
        <v>1249</v>
      </c>
      <c r="D630" t="s">
        <v>340</v>
      </c>
      <c r="E630" t="s">
        <v>1249</v>
      </c>
      <c r="F630" t="s">
        <v>369</v>
      </c>
      <c r="G630">
        <v>0</v>
      </c>
      <c r="H630">
        <v>0</v>
      </c>
      <c r="I630">
        <v>4.12</v>
      </c>
      <c r="J630">
        <v>0.253</v>
      </c>
      <c r="K630">
        <v>7.87</v>
      </c>
      <c r="L630">
        <v>10.1</v>
      </c>
      <c r="M630">
        <v>-32.299999999999997</v>
      </c>
      <c r="N630">
        <v>-68.2</v>
      </c>
      <c r="O630" t="s">
        <v>523</v>
      </c>
    </row>
    <row r="631" spans="1:15" x14ac:dyDescent="0.25">
      <c r="A631" t="s">
        <v>520</v>
      </c>
      <c r="B631" t="s">
        <v>339</v>
      </c>
      <c r="C631" t="s">
        <v>1249</v>
      </c>
      <c r="D631" t="s">
        <v>359</v>
      </c>
      <c r="E631" t="s">
        <v>1249</v>
      </c>
      <c r="F631" t="s">
        <v>370</v>
      </c>
      <c r="G631">
        <v>0</v>
      </c>
      <c r="H631">
        <v>0</v>
      </c>
      <c r="I631">
        <v>11</v>
      </c>
      <c r="J631">
        <v>13.2</v>
      </c>
      <c r="K631">
        <v>18.600000000000001</v>
      </c>
      <c r="L631">
        <v>24.7</v>
      </c>
      <c r="M631">
        <v>46.5</v>
      </c>
      <c r="N631">
        <v>79.2</v>
      </c>
      <c r="O631" t="s">
        <v>523</v>
      </c>
    </row>
    <row r="632" spans="1:15" x14ac:dyDescent="0.25">
      <c r="A632" t="s">
        <v>520</v>
      </c>
      <c r="B632" t="s">
        <v>339</v>
      </c>
      <c r="C632" t="s">
        <v>1249</v>
      </c>
      <c r="D632" t="s">
        <v>350</v>
      </c>
      <c r="E632" t="s">
        <v>1249</v>
      </c>
      <c r="F632" t="s">
        <v>372</v>
      </c>
      <c r="G632">
        <v>0</v>
      </c>
      <c r="H632">
        <v>0</v>
      </c>
      <c r="I632">
        <v>12.2</v>
      </c>
      <c r="J632">
        <v>15.2</v>
      </c>
      <c r="K632">
        <v>20</v>
      </c>
      <c r="L632">
        <v>26.4</v>
      </c>
      <c r="M632">
        <v>45.4</v>
      </c>
      <c r="N632">
        <v>75</v>
      </c>
      <c r="O632" t="s">
        <v>523</v>
      </c>
    </row>
    <row r="633" spans="1:15" x14ac:dyDescent="0.25">
      <c r="A633" t="s">
        <v>520</v>
      </c>
      <c r="B633" t="s">
        <v>339</v>
      </c>
      <c r="C633" t="s">
        <v>1249</v>
      </c>
      <c r="D633" t="s">
        <v>358</v>
      </c>
      <c r="E633" t="s">
        <v>1249</v>
      </c>
      <c r="F633" t="s">
        <v>370</v>
      </c>
      <c r="G633">
        <v>0</v>
      </c>
      <c r="H633">
        <v>0</v>
      </c>
      <c r="I633">
        <v>13.2</v>
      </c>
      <c r="J633">
        <v>15.5</v>
      </c>
      <c r="K633">
        <v>21.3</v>
      </c>
      <c r="L633">
        <v>29.3</v>
      </c>
      <c r="M633">
        <v>55.7</v>
      </c>
      <c r="N633">
        <v>92.8</v>
      </c>
      <c r="O633" t="s">
        <v>523</v>
      </c>
    </row>
    <row r="634" spans="1:15" x14ac:dyDescent="0.25">
      <c r="A634" t="s">
        <v>520</v>
      </c>
      <c r="B634" t="s">
        <v>339</v>
      </c>
      <c r="C634" t="s">
        <v>1253</v>
      </c>
      <c r="D634" t="s">
        <v>1254</v>
      </c>
      <c r="E634" t="s">
        <v>1253</v>
      </c>
      <c r="F634" t="s">
        <v>370</v>
      </c>
      <c r="G634">
        <v>0</v>
      </c>
      <c r="H634">
        <v>0</v>
      </c>
      <c r="I634">
        <v>-6.97</v>
      </c>
      <c r="J634">
        <v>-3.95</v>
      </c>
      <c r="K634">
        <v>-1.79</v>
      </c>
      <c r="L634">
        <v>-18.7</v>
      </c>
      <c r="M634">
        <v>-41.2</v>
      </c>
      <c r="N634">
        <v>-39.9</v>
      </c>
      <c r="O634" t="s">
        <v>523</v>
      </c>
    </row>
    <row r="635" spans="1:15" x14ac:dyDescent="0.25">
      <c r="A635" t="s">
        <v>520</v>
      </c>
      <c r="B635" t="s">
        <v>339</v>
      </c>
      <c r="C635" t="s">
        <v>1255</v>
      </c>
      <c r="D635" t="s">
        <v>1256</v>
      </c>
      <c r="E635" t="s">
        <v>1255</v>
      </c>
      <c r="F635" t="s">
        <v>1256</v>
      </c>
      <c r="G635">
        <v>0</v>
      </c>
      <c r="H635">
        <v>0</v>
      </c>
      <c r="I635">
        <v>2.9</v>
      </c>
      <c r="J635">
        <v>-35.200000000000003</v>
      </c>
      <c r="K635">
        <v>-29.6</v>
      </c>
      <c r="L635">
        <v>-18.100000000000001</v>
      </c>
      <c r="M635">
        <v>-23.7</v>
      </c>
      <c r="N635">
        <v>-1.4</v>
      </c>
      <c r="O635" t="s">
        <v>523</v>
      </c>
    </row>
    <row r="636" spans="1:15" x14ac:dyDescent="0.25">
      <c r="A636" t="s">
        <v>520</v>
      </c>
      <c r="B636" t="s">
        <v>339</v>
      </c>
      <c r="C636" t="s">
        <v>1257</v>
      </c>
      <c r="D636" t="s">
        <v>1258</v>
      </c>
      <c r="E636" t="s">
        <v>1257</v>
      </c>
      <c r="F636" t="s">
        <v>1256</v>
      </c>
      <c r="G636">
        <v>0</v>
      </c>
      <c r="H636">
        <v>0</v>
      </c>
      <c r="I636">
        <v>7.81</v>
      </c>
      <c r="J636">
        <v>-1.01</v>
      </c>
      <c r="K636">
        <v>0.159</v>
      </c>
      <c r="L636">
        <v>3.43</v>
      </c>
      <c r="M636">
        <v>14.7</v>
      </c>
      <c r="N636">
        <v>30.6</v>
      </c>
      <c r="O636" t="s">
        <v>523</v>
      </c>
    </row>
    <row r="637" spans="1:15" x14ac:dyDescent="0.25">
      <c r="A637" t="s">
        <v>520</v>
      </c>
      <c r="B637" t="s">
        <v>339</v>
      </c>
      <c r="C637" t="s">
        <v>1259</v>
      </c>
      <c r="D637" t="s">
        <v>1260</v>
      </c>
      <c r="E637" t="s">
        <v>1261</v>
      </c>
      <c r="F637" t="s">
        <v>1262</v>
      </c>
      <c r="G637">
        <v>0</v>
      </c>
      <c r="H637">
        <v>0</v>
      </c>
      <c r="I637">
        <v>-28.3</v>
      </c>
      <c r="J637">
        <v>-30.2</v>
      </c>
      <c r="K637">
        <v>-30.4</v>
      </c>
      <c r="L637">
        <v>-31.2</v>
      </c>
      <c r="M637">
        <v>-29.8</v>
      </c>
      <c r="N637">
        <v>-32.700000000000003</v>
      </c>
      <c r="O637" t="s">
        <v>523</v>
      </c>
    </row>
    <row r="638" spans="1:15" x14ac:dyDescent="0.25">
      <c r="A638" t="s">
        <v>520</v>
      </c>
      <c r="B638" t="s">
        <v>339</v>
      </c>
      <c r="C638" t="s">
        <v>609</v>
      </c>
      <c r="D638" t="s">
        <v>1263</v>
      </c>
      <c r="E638" t="s">
        <v>609</v>
      </c>
      <c r="F638" t="s">
        <v>1264</v>
      </c>
      <c r="G638">
        <v>0</v>
      </c>
      <c r="H638">
        <v>0</v>
      </c>
      <c r="I638">
        <v>-20.2</v>
      </c>
      <c r="J638">
        <v>-24</v>
      </c>
      <c r="K638">
        <v>-27.5</v>
      </c>
      <c r="L638">
        <v>-30.5</v>
      </c>
      <c r="M638">
        <v>-30.9</v>
      </c>
      <c r="N638">
        <v>-30.9</v>
      </c>
      <c r="O638" t="s">
        <v>1169</v>
      </c>
    </row>
    <row r="639" spans="1:15" x14ac:dyDescent="0.25">
      <c r="A639" t="s">
        <v>520</v>
      </c>
      <c r="B639" t="s">
        <v>339</v>
      </c>
      <c r="C639" t="s">
        <v>1265</v>
      </c>
      <c r="D639" t="s">
        <v>342</v>
      </c>
      <c r="E639" t="s">
        <v>1265</v>
      </c>
      <c r="F639" t="s">
        <v>342</v>
      </c>
      <c r="G639">
        <v>0</v>
      </c>
      <c r="H639">
        <v>0</v>
      </c>
      <c r="I639">
        <v>-2.52</v>
      </c>
      <c r="J639">
        <v>-5.63</v>
      </c>
      <c r="K639">
        <v>-14</v>
      </c>
      <c r="L639">
        <v>-27.1</v>
      </c>
      <c r="M639">
        <v>-40.6</v>
      </c>
      <c r="N639">
        <v>-52.2</v>
      </c>
      <c r="O639" t="s">
        <v>1266</v>
      </c>
    </row>
    <row r="640" spans="1:15" x14ac:dyDescent="0.25">
      <c r="A640" t="s">
        <v>520</v>
      </c>
      <c r="B640" t="s">
        <v>339</v>
      </c>
      <c r="C640" t="s">
        <v>1265</v>
      </c>
      <c r="D640" t="s">
        <v>342</v>
      </c>
      <c r="E640" t="s">
        <v>1265</v>
      </c>
      <c r="F640" t="s">
        <v>1267</v>
      </c>
      <c r="G640">
        <v>0</v>
      </c>
      <c r="H640">
        <v>0</v>
      </c>
      <c r="I640">
        <v>0</v>
      </c>
      <c r="J640">
        <v>0</v>
      </c>
      <c r="K640">
        <v>0</v>
      </c>
      <c r="L640">
        <v>0</v>
      </c>
      <c r="M640">
        <v>0</v>
      </c>
      <c r="N640">
        <v>0</v>
      </c>
      <c r="O640" t="s">
        <v>1266</v>
      </c>
    </row>
    <row r="641" spans="1:15" x14ac:dyDescent="0.25">
      <c r="A641" t="s">
        <v>520</v>
      </c>
      <c r="B641" t="s">
        <v>339</v>
      </c>
      <c r="C641" t="s">
        <v>1145</v>
      </c>
      <c r="D641" t="s">
        <v>350</v>
      </c>
      <c r="E641" t="s">
        <v>1268</v>
      </c>
      <c r="F641" t="s">
        <v>1269</v>
      </c>
      <c r="G641">
        <v>0</v>
      </c>
      <c r="H641">
        <v>0</v>
      </c>
      <c r="I641">
        <v>0</v>
      </c>
      <c r="J641">
        <v>20.100000000000001</v>
      </c>
      <c r="K641">
        <v>57.1</v>
      </c>
      <c r="L641">
        <v>69.5</v>
      </c>
      <c r="M641">
        <v>91.4</v>
      </c>
      <c r="N641">
        <v>99.1</v>
      </c>
      <c r="O641" t="s">
        <v>523</v>
      </c>
    </row>
    <row r="642" spans="1:15" x14ac:dyDescent="0.25">
      <c r="A642" t="s">
        <v>520</v>
      </c>
      <c r="B642" t="s">
        <v>339</v>
      </c>
      <c r="C642" t="s">
        <v>1145</v>
      </c>
      <c r="D642" t="s">
        <v>350</v>
      </c>
      <c r="E642" t="s">
        <v>1268</v>
      </c>
      <c r="F642" t="s">
        <v>1270</v>
      </c>
      <c r="G642">
        <v>0</v>
      </c>
      <c r="H642">
        <v>0</v>
      </c>
      <c r="I642">
        <v>0</v>
      </c>
      <c r="J642">
        <v>43.7</v>
      </c>
      <c r="K642">
        <v>56.8</v>
      </c>
      <c r="L642">
        <v>59.5</v>
      </c>
      <c r="M642">
        <v>73.400000000000006</v>
      </c>
      <c r="N642">
        <v>78.5</v>
      </c>
      <c r="O642" t="s">
        <v>523</v>
      </c>
    </row>
    <row r="643" spans="1:15" x14ac:dyDescent="0.25">
      <c r="A643" t="s">
        <v>520</v>
      </c>
      <c r="B643" t="s">
        <v>339</v>
      </c>
      <c r="C643" t="s">
        <v>1145</v>
      </c>
      <c r="D643" t="s">
        <v>350</v>
      </c>
      <c r="E643" t="s">
        <v>1268</v>
      </c>
      <c r="F643" t="s">
        <v>1271</v>
      </c>
      <c r="G643">
        <v>0</v>
      </c>
      <c r="H643">
        <v>0</v>
      </c>
      <c r="I643">
        <v>0</v>
      </c>
      <c r="J643">
        <v>46.4</v>
      </c>
      <c r="K643">
        <v>60.3</v>
      </c>
      <c r="L643">
        <v>70.8</v>
      </c>
      <c r="M643">
        <v>89.1</v>
      </c>
      <c r="N643">
        <v>90.5</v>
      </c>
      <c r="O643" t="s">
        <v>523</v>
      </c>
    </row>
    <row r="644" spans="1:15" x14ac:dyDescent="0.25">
      <c r="A644" t="s">
        <v>520</v>
      </c>
      <c r="B644" t="s">
        <v>339</v>
      </c>
      <c r="C644" t="s">
        <v>1272</v>
      </c>
      <c r="D644" t="s">
        <v>1273</v>
      </c>
      <c r="E644" t="s">
        <v>1272</v>
      </c>
      <c r="F644" t="s">
        <v>1273</v>
      </c>
      <c r="G644">
        <v>0</v>
      </c>
      <c r="H644">
        <v>0</v>
      </c>
      <c r="I644">
        <v>12.2</v>
      </c>
      <c r="J644">
        <v>39.799999999999997</v>
      </c>
      <c r="K644">
        <v>57</v>
      </c>
      <c r="L644">
        <v>63.3</v>
      </c>
      <c r="M644">
        <v>79.7</v>
      </c>
      <c r="N644">
        <v>84.8</v>
      </c>
      <c r="O644" t="s">
        <v>523</v>
      </c>
    </row>
    <row r="645" spans="1:15" x14ac:dyDescent="0.25">
      <c r="A645" t="s">
        <v>520</v>
      </c>
      <c r="B645" t="s">
        <v>339</v>
      </c>
      <c r="C645" t="s">
        <v>1218</v>
      </c>
      <c r="D645" t="s">
        <v>344</v>
      </c>
      <c r="E645" t="s">
        <v>1218</v>
      </c>
      <c r="F645" t="s">
        <v>1219</v>
      </c>
      <c r="G645">
        <v>0</v>
      </c>
      <c r="H645">
        <v>0</v>
      </c>
      <c r="I645">
        <v>5.69</v>
      </c>
      <c r="J645">
        <v>-46.4</v>
      </c>
      <c r="K645">
        <v>-41.9</v>
      </c>
      <c r="L645">
        <v>-25.9</v>
      </c>
      <c r="M645">
        <v>-20</v>
      </c>
      <c r="N645">
        <v>7.39</v>
      </c>
      <c r="O645" t="s">
        <v>523</v>
      </c>
    </row>
    <row r="646" spans="1:15" x14ac:dyDescent="0.25">
      <c r="A646" t="s">
        <v>520</v>
      </c>
      <c r="B646" t="s">
        <v>339</v>
      </c>
      <c r="C646" t="s">
        <v>1274</v>
      </c>
      <c r="D646" t="s">
        <v>342</v>
      </c>
      <c r="E646" t="s">
        <v>1274</v>
      </c>
      <c r="F646" t="s">
        <v>342</v>
      </c>
      <c r="G646">
        <v>0</v>
      </c>
      <c r="H646">
        <v>0</v>
      </c>
      <c r="I646">
        <v>-23.6</v>
      </c>
      <c r="J646">
        <v>-29.7</v>
      </c>
      <c r="K646">
        <v>-36.4</v>
      </c>
      <c r="L646">
        <v>-43.1</v>
      </c>
      <c r="M646">
        <v>-43.7</v>
      </c>
      <c r="N646">
        <v>-47.7</v>
      </c>
      <c r="O646" t="s">
        <v>523</v>
      </c>
    </row>
    <row r="647" spans="1:15" x14ac:dyDescent="0.25">
      <c r="A647" t="s">
        <v>520</v>
      </c>
      <c r="B647" t="s">
        <v>339</v>
      </c>
      <c r="C647" t="s">
        <v>1275</v>
      </c>
      <c r="D647" t="s">
        <v>344</v>
      </c>
      <c r="E647" t="s">
        <v>1275</v>
      </c>
      <c r="F647" t="s">
        <v>344</v>
      </c>
      <c r="G647">
        <v>0</v>
      </c>
      <c r="H647">
        <v>0</v>
      </c>
      <c r="I647">
        <v>-68.3</v>
      </c>
      <c r="J647">
        <v>-31.1</v>
      </c>
      <c r="K647">
        <v>-7.51</v>
      </c>
      <c r="L647">
        <v>3.66</v>
      </c>
      <c r="M647">
        <v>16</v>
      </c>
      <c r="N647">
        <v>33</v>
      </c>
      <c r="O647" t="s">
        <v>523</v>
      </c>
    </row>
    <row r="648" spans="1:15" x14ac:dyDescent="0.25">
      <c r="A648" t="s">
        <v>520</v>
      </c>
      <c r="B648" t="s">
        <v>339</v>
      </c>
      <c r="C648" t="s">
        <v>1275</v>
      </c>
      <c r="D648" t="s">
        <v>342</v>
      </c>
      <c r="E648" t="s">
        <v>1275</v>
      </c>
      <c r="F648" t="s">
        <v>342</v>
      </c>
      <c r="G648">
        <v>0</v>
      </c>
      <c r="H648">
        <v>0</v>
      </c>
      <c r="I648">
        <v>-20.6</v>
      </c>
      <c r="J648">
        <v>-25.3</v>
      </c>
      <c r="K648">
        <v>-28.8</v>
      </c>
      <c r="L648">
        <v>-32.4</v>
      </c>
      <c r="M648">
        <v>-33.1</v>
      </c>
      <c r="N648">
        <v>-33</v>
      </c>
      <c r="O648" t="s">
        <v>523</v>
      </c>
    </row>
    <row r="649" spans="1:15" x14ac:dyDescent="0.25">
      <c r="A649" t="s">
        <v>520</v>
      </c>
      <c r="B649" t="s">
        <v>339</v>
      </c>
      <c r="C649" t="s">
        <v>1275</v>
      </c>
      <c r="D649" t="s">
        <v>341</v>
      </c>
      <c r="E649" t="s">
        <v>1275</v>
      </c>
      <c r="F649" t="s">
        <v>341</v>
      </c>
      <c r="G649">
        <v>0</v>
      </c>
      <c r="H649">
        <v>0</v>
      </c>
      <c r="I649">
        <v>-13.2</v>
      </c>
      <c r="J649">
        <v>-17.3</v>
      </c>
      <c r="K649">
        <v>-31.3</v>
      </c>
      <c r="L649">
        <v>-55</v>
      </c>
      <c r="M649">
        <v>-71.900000000000006</v>
      </c>
      <c r="N649">
        <v>-78.8</v>
      </c>
      <c r="O649" t="s">
        <v>523</v>
      </c>
    </row>
    <row r="650" spans="1:15" x14ac:dyDescent="0.25">
      <c r="A650" t="s">
        <v>520</v>
      </c>
      <c r="B650" t="s">
        <v>339</v>
      </c>
      <c r="C650" t="s">
        <v>1275</v>
      </c>
      <c r="D650" t="s">
        <v>340</v>
      </c>
      <c r="E650" t="s">
        <v>1275</v>
      </c>
      <c r="F650" t="s">
        <v>340</v>
      </c>
      <c r="G650">
        <v>0</v>
      </c>
      <c r="H650">
        <v>0</v>
      </c>
      <c r="I650">
        <v>-23.4</v>
      </c>
      <c r="J650">
        <v>-9.4499999999999993</v>
      </c>
      <c r="K650">
        <v>23.2</v>
      </c>
      <c r="L650">
        <v>42.4</v>
      </c>
      <c r="M650">
        <v>37.1</v>
      </c>
      <c r="N650">
        <v>26.9</v>
      </c>
      <c r="O650" t="s">
        <v>523</v>
      </c>
    </row>
    <row r="651" spans="1:15" x14ac:dyDescent="0.25">
      <c r="A651" t="s">
        <v>520</v>
      </c>
      <c r="B651" t="s">
        <v>339</v>
      </c>
      <c r="C651" t="s">
        <v>1145</v>
      </c>
      <c r="D651" t="s">
        <v>358</v>
      </c>
      <c r="E651" t="s">
        <v>1276</v>
      </c>
      <c r="F651" t="s">
        <v>1277</v>
      </c>
      <c r="G651">
        <v>0</v>
      </c>
      <c r="H651">
        <v>0</v>
      </c>
      <c r="I651">
        <v>4.32</v>
      </c>
      <c r="J651">
        <v>13.2</v>
      </c>
      <c r="K651">
        <v>27.4</v>
      </c>
      <c r="L651">
        <v>37.799999999999997</v>
      </c>
      <c r="M651">
        <v>52.5</v>
      </c>
      <c r="N651">
        <v>81.7</v>
      </c>
      <c r="O651" t="s">
        <v>523</v>
      </c>
    </row>
    <row r="652" spans="1:15" x14ac:dyDescent="0.25">
      <c r="A652" t="s">
        <v>520</v>
      </c>
      <c r="B652" t="s">
        <v>339</v>
      </c>
      <c r="C652" t="s">
        <v>1145</v>
      </c>
      <c r="D652" t="s">
        <v>358</v>
      </c>
      <c r="E652" t="s">
        <v>1276</v>
      </c>
      <c r="F652" t="s">
        <v>1277</v>
      </c>
      <c r="G652">
        <v>0</v>
      </c>
      <c r="H652">
        <v>0</v>
      </c>
      <c r="I652">
        <v>4.32</v>
      </c>
      <c r="J652">
        <v>13.2</v>
      </c>
      <c r="K652">
        <v>27.4</v>
      </c>
      <c r="L652">
        <v>37.799999999999997</v>
      </c>
      <c r="M652">
        <v>52.5</v>
      </c>
      <c r="N652">
        <v>81.7</v>
      </c>
      <c r="O652" t="s">
        <v>1148</v>
      </c>
    </row>
    <row r="653" spans="1:15" x14ac:dyDescent="0.25">
      <c r="A653" t="s">
        <v>520</v>
      </c>
      <c r="B653" t="s">
        <v>339</v>
      </c>
      <c r="C653" t="s">
        <v>1145</v>
      </c>
      <c r="D653" t="s">
        <v>345</v>
      </c>
      <c r="E653" t="s">
        <v>1278</v>
      </c>
      <c r="F653" t="s">
        <v>1279</v>
      </c>
      <c r="G653">
        <v>0</v>
      </c>
      <c r="H653">
        <v>0</v>
      </c>
      <c r="I653">
        <v>0</v>
      </c>
      <c r="J653">
        <v>0</v>
      </c>
      <c r="K653">
        <v>0</v>
      </c>
      <c r="L653">
        <v>0</v>
      </c>
      <c r="M653">
        <v>0</v>
      </c>
      <c r="N653">
        <v>0</v>
      </c>
      <c r="O653" t="s">
        <v>523</v>
      </c>
    </row>
    <row r="654" spans="1:15" x14ac:dyDescent="0.25">
      <c r="A654" t="s">
        <v>520</v>
      </c>
      <c r="B654" t="s">
        <v>339</v>
      </c>
      <c r="C654" t="s">
        <v>1145</v>
      </c>
      <c r="D654" t="s">
        <v>345</v>
      </c>
      <c r="E654" t="s">
        <v>1278</v>
      </c>
      <c r="F654" t="s">
        <v>1280</v>
      </c>
      <c r="G654">
        <v>0</v>
      </c>
      <c r="H654">
        <v>0</v>
      </c>
      <c r="I654">
        <v>0</v>
      </c>
      <c r="J654">
        <v>0</v>
      </c>
      <c r="K654">
        <v>0</v>
      </c>
      <c r="L654">
        <v>0</v>
      </c>
      <c r="M654">
        <v>0</v>
      </c>
      <c r="N654">
        <v>0</v>
      </c>
      <c r="O654" t="s">
        <v>523</v>
      </c>
    </row>
    <row r="655" spans="1:15" x14ac:dyDescent="0.25">
      <c r="A655" t="s">
        <v>520</v>
      </c>
      <c r="B655" t="s">
        <v>339</v>
      </c>
      <c r="C655" t="s">
        <v>1145</v>
      </c>
      <c r="D655" t="s">
        <v>345</v>
      </c>
      <c r="E655" t="s">
        <v>1278</v>
      </c>
      <c r="F655" t="s">
        <v>1281</v>
      </c>
      <c r="G655">
        <v>0</v>
      </c>
      <c r="H655">
        <v>0</v>
      </c>
      <c r="I655">
        <v>0</v>
      </c>
      <c r="J655">
        <v>0</v>
      </c>
      <c r="K655">
        <v>0</v>
      </c>
      <c r="L655">
        <v>0</v>
      </c>
      <c r="M655">
        <v>0</v>
      </c>
      <c r="N655">
        <v>0</v>
      </c>
      <c r="O655" t="s">
        <v>523</v>
      </c>
    </row>
    <row r="656" spans="1:15" x14ac:dyDescent="0.25">
      <c r="A656" t="s">
        <v>520</v>
      </c>
      <c r="B656" t="s">
        <v>339</v>
      </c>
      <c r="C656" t="s">
        <v>1145</v>
      </c>
      <c r="D656" t="s">
        <v>345</v>
      </c>
      <c r="E656" t="s">
        <v>1282</v>
      </c>
      <c r="F656" t="s">
        <v>1283</v>
      </c>
      <c r="G656">
        <v>0</v>
      </c>
      <c r="H656">
        <v>0</v>
      </c>
      <c r="I656">
        <v>-17.3</v>
      </c>
      <c r="J656">
        <v>-2.04</v>
      </c>
      <c r="K656">
        <v>10.7</v>
      </c>
      <c r="L656">
        <v>15.6</v>
      </c>
      <c r="M656">
        <v>-20.7</v>
      </c>
      <c r="N656">
        <v>-48</v>
      </c>
      <c r="O656" t="s">
        <v>523</v>
      </c>
    </row>
    <row r="657" spans="1:15" x14ac:dyDescent="0.25">
      <c r="A657" t="s">
        <v>520</v>
      </c>
      <c r="B657" t="s">
        <v>339</v>
      </c>
      <c r="C657" t="s">
        <v>1145</v>
      </c>
      <c r="D657" t="s">
        <v>345</v>
      </c>
      <c r="E657" t="s">
        <v>1282</v>
      </c>
      <c r="F657" t="s">
        <v>1284</v>
      </c>
      <c r="G657">
        <v>0</v>
      </c>
      <c r="H657">
        <v>0</v>
      </c>
      <c r="I657">
        <v>-15.2</v>
      </c>
      <c r="J657">
        <v>-1.26</v>
      </c>
      <c r="K657">
        <v>10.9</v>
      </c>
      <c r="L657">
        <v>15.3</v>
      </c>
      <c r="M657">
        <v>-17.899999999999999</v>
      </c>
      <c r="N657">
        <v>-45.3</v>
      </c>
      <c r="O657" t="s">
        <v>523</v>
      </c>
    </row>
    <row r="658" spans="1:15" x14ac:dyDescent="0.25">
      <c r="A658" t="s">
        <v>520</v>
      </c>
      <c r="B658" t="s">
        <v>339</v>
      </c>
      <c r="C658" t="s">
        <v>1145</v>
      </c>
      <c r="D658" t="s">
        <v>345</v>
      </c>
      <c r="E658" t="s">
        <v>1282</v>
      </c>
      <c r="F658" t="s">
        <v>1285</v>
      </c>
      <c r="G658">
        <v>0</v>
      </c>
      <c r="H658">
        <v>0</v>
      </c>
      <c r="I658">
        <v>-15.2</v>
      </c>
      <c r="J658">
        <v>-1.26</v>
      </c>
      <c r="K658">
        <v>10.8</v>
      </c>
      <c r="L658">
        <v>15.3</v>
      </c>
      <c r="M658">
        <v>-18</v>
      </c>
      <c r="N658">
        <v>-45.3</v>
      </c>
      <c r="O658" t="s">
        <v>523</v>
      </c>
    </row>
    <row r="659" spans="1:15" x14ac:dyDescent="0.25">
      <c r="A659" t="s">
        <v>520</v>
      </c>
      <c r="B659" t="s">
        <v>339</v>
      </c>
      <c r="C659" t="s">
        <v>1145</v>
      </c>
      <c r="D659" t="s">
        <v>345</v>
      </c>
      <c r="E659" t="s">
        <v>1286</v>
      </c>
      <c r="F659" t="s">
        <v>1287</v>
      </c>
      <c r="G659">
        <v>0</v>
      </c>
      <c r="H659">
        <v>0</v>
      </c>
      <c r="I659">
        <v>25</v>
      </c>
      <c r="J659">
        <v>31.4</v>
      </c>
      <c r="K659">
        <v>35.1</v>
      </c>
      <c r="L659">
        <v>33.4</v>
      </c>
      <c r="M659">
        <v>-7.4</v>
      </c>
      <c r="N659">
        <v>-31.3</v>
      </c>
      <c r="O659" t="s">
        <v>523</v>
      </c>
    </row>
    <row r="660" spans="1:15" x14ac:dyDescent="0.25">
      <c r="A660" t="s">
        <v>520</v>
      </c>
      <c r="B660" t="s">
        <v>339</v>
      </c>
      <c r="C660" t="s">
        <v>1145</v>
      </c>
      <c r="D660" t="s">
        <v>345</v>
      </c>
      <c r="E660" t="s">
        <v>1286</v>
      </c>
      <c r="F660" t="s">
        <v>1288</v>
      </c>
      <c r="G660">
        <v>0</v>
      </c>
      <c r="H660">
        <v>0</v>
      </c>
      <c r="I660">
        <v>77.400000000000006</v>
      </c>
      <c r="J660">
        <v>90.5</v>
      </c>
      <c r="K660">
        <v>108</v>
      </c>
      <c r="L660">
        <v>56.5</v>
      </c>
      <c r="M660">
        <v>-3.76</v>
      </c>
      <c r="N660">
        <v>-33.299999999999997</v>
      </c>
      <c r="O660" t="s">
        <v>523</v>
      </c>
    </row>
    <row r="661" spans="1:15" x14ac:dyDescent="0.25">
      <c r="A661" t="s">
        <v>520</v>
      </c>
      <c r="B661" t="s">
        <v>339</v>
      </c>
      <c r="C661" t="s">
        <v>1145</v>
      </c>
      <c r="D661" t="s">
        <v>345</v>
      </c>
      <c r="E661" t="s">
        <v>1286</v>
      </c>
      <c r="F661" t="s">
        <v>1289</v>
      </c>
      <c r="G661">
        <v>0</v>
      </c>
      <c r="H661">
        <v>0</v>
      </c>
      <c r="I661">
        <v>140</v>
      </c>
      <c r="J661">
        <v>131</v>
      </c>
      <c r="K661">
        <v>153</v>
      </c>
      <c r="L661">
        <v>141</v>
      </c>
      <c r="M661">
        <v>41.5</v>
      </c>
      <c r="N661">
        <v>-11.9</v>
      </c>
      <c r="O661" t="s">
        <v>523</v>
      </c>
    </row>
    <row r="662" spans="1:15" x14ac:dyDescent="0.25">
      <c r="A662" t="s">
        <v>520</v>
      </c>
      <c r="B662" t="s">
        <v>339</v>
      </c>
      <c r="C662" t="s">
        <v>1160</v>
      </c>
      <c r="D662" t="s">
        <v>345</v>
      </c>
      <c r="E662" t="s">
        <v>1290</v>
      </c>
      <c r="F662" t="s">
        <v>1279</v>
      </c>
      <c r="G662">
        <v>0</v>
      </c>
      <c r="H662">
        <v>0</v>
      </c>
      <c r="I662">
        <v>0</v>
      </c>
      <c r="J662">
        <v>0</v>
      </c>
      <c r="K662">
        <v>0</v>
      </c>
      <c r="L662">
        <v>0</v>
      </c>
      <c r="M662">
        <v>0</v>
      </c>
      <c r="N662">
        <v>0</v>
      </c>
      <c r="O662" t="s">
        <v>523</v>
      </c>
    </row>
    <row r="663" spans="1:15" x14ac:dyDescent="0.25">
      <c r="A663" t="s">
        <v>520</v>
      </c>
      <c r="B663" t="s">
        <v>339</v>
      </c>
      <c r="C663" t="s">
        <v>1160</v>
      </c>
      <c r="D663" t="s">
        <v>345</v>
      </c>
      <c r="E663" t="s">
        <v>1290</v>
      </c>
      <c r="F663" t="s">
        <v>1280</v>
      </c>
      <c r="G663">
        <v>0</v>
      </c>
      <c r="H663">
        <v>0</v>
      </c>
      <c r="I663">
        <v>0</v>
      </c>
      <c r="J663">
        <v>0</v>
      </c>
      <c r="K663">
        <v>0</v>
      </c>
      <c r="L663">
        <v>0</v>
      </c>
      <c r="M663">
        <v>0</v>
      </c>
      <c r="N663">
        <v>0</v>
      </c>
      <c r="O663" t="s">
        <v>523</v>
      </c>
    </row>
    <row r="664" spans="1:15" x14ac:dyDescent="0.25">
      <c r="A664" t="s">
        <v>520</v>
      </c>
      <c r="B664" t="s">
        <v>339</v>
      </c>
      <c r="C664" t="s">
        <v>1160</v>
      </c>
      <c r="D664" t="s">
        <v>345</v>
      </c>
      <c r="E664" t="s">
        <v>1290</v>
      </c>
      <c r="F664" t="s">
        <v>1281</v>
      </c>
      <c r="G664">
        <v>0</v>
      </c>
      <c r="H664">
        <v>0</v>
      </c>
      <c r="I664">
        <v>0</v>
      </c>
      <c r="J664">
        <v>0</v>
      </c>
      <c r="K664">
        <v>0</v>
      </c>
      <c r="L664">
        <v>0</v>
      </c>
      <c r="M664">
        <v>0</v>
      </c>
      <c r="N664">
        <v>0</v>
      </c>
      <c r="O664" t="s">
        <v>523</v>
      </c>
    </row>
    <row r="665" spans="1:15" x14ac:dyDescent="0.25">
      <c r="A665" t="s">
        <v>520</v>
      </c>
      <c r="B665" t="s">
        <v>339</v>
      </c>
      <c r="C665" t="s">
        <v>1160</v>
      </c>
      <c r="D665" t="s">
        <v>345</v>
      </c>
      <c r="E665" t="s">
        <v>1291</v>
      </c>
      <c r="F665" t="s">
        <v>1283</v>
      </c>
      <c r="G665">
        <v>0</v>
      </c>
      <c r="H665">
        <v>0</v>
      </c>
      <c r="I665">
        <v>-13.2</v>
      </c>
      <c r="J665">
        <v>0.70099999999999996</v>
      </c>
      <c r="K665">
        <v>11</v>
      </c>
      <c r="L665">
        <v>1.98</v>
      </c>
      <c r="M665">
        <v>-32.700000000000003</v>
      </c>
      <c r="N665">
        <v>-56</v>
      </c>
      <c r="O665" t="s">
        <v>523</v>
      </c>
    </row>
    <row r="666" spans="1:15" x14ac:dyDescent="0.25">
      <c r="A666" t="s">
        <v>520</v>
      </c>
      <c r="B666" t="s">
        <v>339</v>
      </c>
      <c r="C666" t="s">
        <v>1160</v>
      </c>
      <c r="D666" t="s">
        <v>345</v>
      </c>
      <c r="E666" t="s">
        <v>1291</v>
      </c>
      <c r="F666" t="s">
        <v>1285</v>
      </c>
      <c r="G666">
        <v>0</v>
      </c>
      <c r="H666">
        <v>0</v>
      </c>
      <c r="I666">
        <v>-11.7</v>
      </c>
      <c r="J666">
        <v>2.09</v>
      </c>
      <c r="K666">
        <v>12.1</v>
      </c>
      <c r="L666">
        <v>4.1500000000000004</v>
      </c>
      <c r="M666">
        <v>-29</v>
      </c>
      <c r="N666">
        <v>-53.4</v>
      </c>
      <c r="O666" t="s">
        <v>523</v>
      </c>
    </row>
    <row r="667" spans="1:15" x14ac:dyDescent="0.25">
      <c r="A667" t="s">
        <v>520</v>
      </c>
      <c r="B667" t="s">
        <v>339</v>
      </c>
      <c r="C667" t="s">
        <v>1160</v>
      </c>
      <c r="D667" t="s">
        <v>345</v>
      </c>
      <c r="E667" t="s">
        <v>1291</v>
      </c>
      <c r="F667" t="s">
        <v>1284</v>
      </c>
      <c r="G667">
        <v>0</v>
      </c>
      <c r="H667">
        <v>0</v>
      </c>
      <c r="I667">
        <v>-11.7</v>
      </c>
      <c r="J667">
        <v>2.11</v>
      </c>
      <c r="K667">
        <v>12.1</v>
      </c>
      <c r="L667">
        <v>4.2</v>
      </c>
      <c r="M667">
        <v>-29</v>
      </c>
      <c r="N667">
        <v>-53.4</v>
      </c>
      <c r="O667" t="s">
        <v>523</v>
      </c>
    </row>
    <row r="668" spans="1:15" x14ac:dyDescent="0.25">
      <c r="A668" t="s">
        <v>520</v>
      </c>
      <c r="B668" t="s">
        <v>339</v>
      </c>
      <c r="C668" t="s">
        <v>1160</v>
      </c>
      <c r="D668" t="s">
        <v>345</v>
      </c>
      <c r="E668" t="s">
        <v>1292</v>
      </c>
      <c r="F668" t="s">
        <v>1293</v>
      </c>
      <c r="G668">
        <v>0</v>
      </c>
      <c r="H668">
        <v>0</v>
      </c>
      <c r="I668">
        <v>-2.4</v>
      </c>
      <c r="J668">
        <v>1.87</v>
      </c>
      <c r="K668">
        <v>-3.31</v>
      </c>
      <c r="L668">
        <v>-11.5</v>
      </c>
      <c r="M668">
        <v>-22.3</v>
      </c>
      <c r="N668">
        <v>-32</v>
      </c>
      <c r="O668" t="s">
        <v>523</v>
      </c>
    </row>
    <row r="669" spans="1:15" x14ac:dyDescent="0.25">
      <c r="A669" t="s">
        <v>520</v>
      </c>
      <c r="B669" t="s">
        <v>339</v>
      </c>
      <c r="C669" t="s">
        <v>1160</v>
      </c>
      <c r="D669" t="s">
        <v>345</v>
      </c>
      <c r="E669" t="s">
        <v>1292</v>
      </c>
      <c r="F669" t="s">
        <v>1294</v>
      </c>
      <c r="G669">
        <v>0</v>
      </c>
      <c r="H669">
        <v>0</v>
      </c>
      <c r="I669">
        <v>-2.2000000000000002</v>
      </c>
      <c r="J669">
        <v>2.19</v>
      </c>
      <c r="K669">
        <v>-2.87</v>
      </c>
      <c r="L669">
        <v>-10.4</v>
      </c>
      <c r="M669">
        <v>-21.7</v>
      </c>
      <c r="N669">
        <v>-31.7</v>
      </c>
      <c r="O669" t="s">
        <v>523</v>
      </c>
    </row>
    <row r="670" spans="1:15" x14ac:dyDescent="0.25">
      <c r="A670" t="s">
        <v>520</v>
      </c>
      <c r="B670" t="s">
        <v>339</v>
      </c>
      <c r="C670" t="s">
        <v>1160</v>
      </c>
      <c r="D670" t="s">
        <v>345</v>
      </c>
      <c r="E670" t="s">
        <v>1292</v>
      </c>
      <c r="F670" t="s">
        <v>1287</v>
      </c>
      <c r="G670">
        <v>0</v>
      </c>
      <c r="H670">
        <v>0</v>
      </c>
      <c r="I670">
        <v>-1.97</v>
      </c>
      <c r="J670">
        <v>2.48</v>
      </c>
      <c r="K670">
        <v>-2.67</v>
      </c>
      <c r="L670">
        <v>-10</v>
      </c>
      <c r="M670">
        <v>-21.5</v>
      </c>
      <c r="N670">
        <v>-31.6</v>
      </c>
      <c r="O670" t="s">
        <v>523</v>
      </c>
    </row>
    <row r="671" spans="1:15" x14ac:dyDescent="0.25">
      <c r="A671" t="s">
        <v>520</v>
      </c>
      <c r="B671" t="s">
        <v>339</v>
      </c>
      <c r="C671" t="s">
        <v>1160</v>
      </c>
      <c r="D671" t="s">
        <v>345</v>
      </c>
      <c r="E671" t="s">
        <v>1292</v>
      </c>
      <c r="F671" t="s">
        <v>1288</v>
      </c>
      <c r="G671">
        <v>0</v>
      </c>
      <c r="H671">
        <v>0</v>
      </c>
      <c r="I671">
        <v>3.27</v>
      </c>
      <c r="J671">
        <v>17</v>
      </c>
      <c r="K671">
        <v>16.899999999999999</v>
      </c>
      <c r="L671">
        <v>33.200000000000003</v>
      </c>
      <c r="M671">
        <v>-0.35499999999999998</v>
      </c>
      <c r="N671">
        <v>-19.399999999999999</v>
      </c>
      <c r="O671" t="s">
        <v>523</v>
      </c>
    </row>
    <row r="672" spans="1:15" x14ac:dyDescent="0.25">
      <c r="A672" t="s">
        <v>520</v>
      </c>
      <c r="B672" t="s">
        <v>339</v>
      </c>
      <c r="C672" t="s">
        <v>1244</v>
      </c>
      <c r="D672" t="s">
        <v>345</v>
      </c>
      <c r="E672" t="s">
        <v>1295</v>
      </c>
      <c r="F672" t="s">
        <v>1283</v>
      </c>
      <c r="G672">
        <v>0</v>
      </c>
      <c r="H672">
        <v>0</v>
      </c>
      <c r="I672">
        <v>-13.9</v>
      </c>
      <c r="J672">
        <v>-0.39800000000000002</v>
      </c>
      <c r="K672">
        <v>19.7</v>
      </c>
      <c r="L672">
        <v>27.2</v>
      </c>
      <c r="M672">
        <v>-30.7</v>
      </c>
      <c r="N672">
        <v>-54.3</v>
      </c>
      <c r="O672" t="s">
        <v>523</v>
      </c>
    </row>
    <row r="673" spans="1:15" x14ac:dyDescent="0.25">
      <c r="A673" t="s">
        <v>520</v>
      </c>
      <c r="B673" t="s">
        <v>339</v>
      </c>
      <c r="C673" t="s">
        <v>1244</v>
      </c>
      <c r="D673" t="s">
        <v>345</v>
      </c>
      <c r="E673" t="s">
        <v>1295</v>
      </c>
      <c r="F673" t="s">
        <v>1285</v>
      </c>
      <c r="G673">
        <v>0</v>
      </c>
      <c r="H673">
        <v>0</v>
      </c>
      <c r="I673">
        <v>-11.4</v>
      </c>
      <c r="J673">
        <v>2.38</v>
      </c>
      <c r="K673">
        <v>21.5</v>
      </c>
      <c r="L673">
        <v>28.8</v>
      </c>
      <c r="M673">
        <v>-28.7</v>
      </c>
      <c r="N673">
        <v>-53</v>
      </c>
      <c r="O673" t="s">
        <v>523</v>
      </c>
    </row>
    <row r="674" spans="1:15" x14ac:dyDescent="0.25">
      <c r="A674" t="s">
        <v>520</v>
      </c>
      <c r="B674" t="s">
        <v>339</v>
      </c>
      <c r="C674" t="s">
        <v>1244</v>
      </c>
      <c r="D674" t="s">
        <v>345</v>
      </c>
      <c r="E674" t="s">
        <v>1295</v>
      </c>
      <c r="F674" t="s">
        <v>1284</v>
      </c>
      <c r="G674">
        <v>0</v>
      </c>
      <c r="H674">
        <v>0</v>
      </c>
      <c r="I674">
        <v>-11.4</v>
      </c>
      <c r="J674">
        <v>2.39</v>
      </c>
      <c r="K674">
        <v>21.5</v>
      </c>
      <c r="L674">
        <v>28.8</v>
      </c>
      <c r="M674">
        <v>-28.5</v>
      </c>
      <c r="N674">
        <v>-52.9</v>
      </c>
      <c r="O674" t="s">
        <v>523</v>
      </c>
    </row>
    <row r="675" spans="1:15" x14ac:dyDescent="0.25">
      <c r="A675" t="s">
        <v>520</v>
      </c>
      <c r="B675" t="s">
        <v>339</v>
      </c>
      <c r="C675" t="s">
        <v>1244</v>
      </c>
      <c r="D675" t="s">
        <v>345</v>
      </c>
      <c r="E675" t="s">
        <v>1296</v>
      </c>
      <c r="F675" t="s">
        <v>1294</v>
      </c>
      <c r="G675">
        <v>0</v>
      </c>
      <c r="H675">
        <v>0</v>
      </c>
      <c r="I675">
        <v>-21.5</v>
      </c>
      <c r="J675">
        <v>-13.3</v>
      </c>
      <c r="K675">
        <v>-5.03</v>
      </c>
      <c r="L675">
        <v>-6.23</v>
      </c>
      <c r="M675">
        <v>-21.7</v>
      </c>
      <c r="N675">
        <v>-30.4</v>
      </c>
      <c r="O675" t="s">
        <v>523</v>
      </c>
    </row>
    <row r="676" spans="1:15" x14ac:dyDescent="0.25">
      <c r="A676" t="s">
        <v>520</v>
      </c>
      <c r="B676" t="s">
        <v>339</v>
      </c>
      <c r="C676" t="s">
        <v>1244</v>
      </c>
      <c r="D676" t="s">
        <v>345</v>
      </c>
      <c r="E676" t="s">
        <v>1296</v>
      </c>
      <c r="F676" t="s">
        <v>1293</v>
      </c>
      <c r="G676">
        <v>0</v>
      </c>
      <c r="H676">
        <v>0</v>
      </c>
      <c r="I676">
        <v>-4.59</v>
      </c>
      <c r="J676">
        <v>1.49</v>
      </c>
      <c r="K676">
        <v>-2.42</v>
      </c>
      <c r="L676">
        <v>-14.5</v>
      </c>
      <c r="M676">
        <v>-29.2</v>
      </c>
      <c r="N676">
        <v>-40.5</v>
      </c>
      <c r="O676" t="s">
        <v>523</v>
      </c>
    </row>
    <row r="677" spans="1:15" x14ac:dyDescent="0.25">
      <c r="A677" t="s">
        <v>520</v>
      </c>
      <c r="B677" t="s">
        <v>339</v>
      </c>
      <c r="C677" t="s">
        <v>1297</v>
      </c>
      <c r="D677" t="s">
        <v>1163</v>
      </c>
      <c r="E677" t="s">
        <v>1297</v>
      </c>
      <c r="F677" t="s">
        <v>1298</v>
      </c>
      <c r="G677">
        <v>0</v>
      </c>
      <c r="H677">
        <v>0</v>
      </c>
      <c r="I677">
        <v>-1.47</v>
      </c>
      <c r="J677">
        <v>-0.47</v>
      </c>
      <c r="K677">
        <v>64.5</v>
      </c>
      <c r="L677">
        <v>182</v>
      </c>
      <c r="M677">
        <v>99.3</v>
      </c>
      <c r="N677">
        <v>76.400000000000006</v>
      </c>
      <c r="O677" t="s">
        <v>523</v>
      </c>
    </row>
    <row r="678" spans="1:15" x14ac:dyDescent="0.25">
      <c r="A678" t="s">
        <v>520</v>
      </c>
      <c r="B678" t="s">
        <v>339</v>
      </c>
      <c r="C678" t="s">
        <v>1297</v>
      </c>
      <c r="D678" t="s">
        <v>1163</v>
      </c>
      <c r="E678" t="s">
        <v>1297</v>
      </c>
      <c r="F678" t="s">
        <v>1299</v>
      </c>
      <c r="G678">
        <v>0</v>
      </c>
      <c r="H678">
        <v>0</v>
      </c>
      <c r="I678">
        <v>-1.47</v>
      </c>
      <c r="J678">
        <v>-0.46899999999999997</v>
      </c>
      <c r="K678">
        <v>64.5</v>
      </c>
      <c r="L678">
        <v>182</v>
      </c>
      <c r="M678">
        <v>99.2</v>
      </c>
      <c r="N678">
        <v>76.3</v>
      </c>
      <c r="O678" t="s">
        <v>523</v>
      </c>
    </row>
    <row r="679" spans="1:15" x14ac:dyDescent="0.25">
      <c r="A679" t="s">
        <v>520</v>
      </c>
      <c r="B679" t="s">
        <v>339</v>
      </c>
      <c r="C679" t="s">
        <v>1297</v>
      </c>
      <c r="D679" t="s">
        <v>1163</v>
      </c>
      <c r="E679" t="s">
        <v>1297</v>
      </c>
      <c r="F679" t="s">
        <v>1300</v>
      </c>
      <c r="G679">
        <v>0</v>
      </c>
      <c r="H679">
        <v>0</v>
      </c>
      <c r="I679">
        <v>-1.47</v>
      </c>
      <c r="J679">
        <v>-0.46899999999999997</v>
      </c>
      <c r="K679">
        <v>64.599999999999994</v>
      </c>
      <c r="L679">
        <v>182</v>
      </c>
      <c r="M679">
        <v>99.4</v>
      </c>
      <c r="N679">
        <v>76.5</v>
      </c>
      <c r="O679" t="s">
        <v>523</v>
      </c>
    </row>
    <row r="680" spans="1:15" x14ac:dyDescent="0.25">
      <c r="A680" t="s">
        <v>520</v>
      </c>
      <c r="B680" t="s">
        <v>339</v>
      </c>
      <c r="C680" t="s">
        <v>1297</v>
      </c>
      <c r="D680" t="s">
        <v>1163</v>
      </c>
      <c r="E680" t="s">
        <v>1297</v>
      </c>
      <c r="F680" t="s">
        <v>1301</v>
      </c>
      <c r="G680">
        <v>0</v>
      </c>
      <c r="H680">
        <v>0</v>
      </c>
      <c r="I680">
        <v>-1.47</v>
      </c>
      <c r="J680">
        <v>-0.46899999999999997</v>
      </c>
      <c r="K680">
        <v>64.3</v>
      </c>
      <c r="L680">
        <v>180</v>
      </c>
      <c r="M680">
        <v>98.3</v>
      </c>
      <c r="N680">
        <v>75.7</v>
      </c>
      <c r="O680" t="s">
        <v>523</v>
      </c>
    </row>
    <row r="681" spans="1:15" x14ac:dyDescent="0.25">
      <c r="A681" t="s">
        <v>520</v>
      </c>
      <c r="B681" t="s">
        <v>339</v>
      </c>
      <c r="C681" t="s">
        <v>1297</v>
      </c>
      <c r="D681" t="s">
        <v>1163</v>
      </c>
      <c r="E681" t="s">
        <v>1297</v>
      </c>
      <c r="F681" t="s">
        <v>1302</v>
      </c>
      <c r="G681">
        <v>0</v>
      </c>
      <c r="H681">
        <v>0</v>
      </c>
      <c r="I681">
        <v>-1.47</v>
      </c>
      <c r="J681">
        <v>-0.46899999999999997</v>
      </c>
      <c r="K681">
        <v>65.2</v>
      </c>
      <c r="L681">
        <v>185</v>
      </c>
      <c r="M681">
        <v>101</v>
      </c>
      <c r="N681">
        <v>78.2</v>
      </c>
      <c r="O681" t="s">
        <v>523</v>
      </c>
    </row>
    <row r="682" spans="1:15" x14ac:dyDescent="0.25">
      <c r="A682" t="s">
        <v>520</v>
      </c>
      <c r="B682" t="s">
        <v>339</v>
      </c>
      <c r="C682" t="s">
        <v>1297</v>
      </c>
      <c r="D682" t="s">
        <v>1163</v>
      </c>
      <c r="E682" t="s">
        <v>1297</v>
      </c>
      <c r="F682" t="s">
        <v>1303</v>
      </c>
      <c r="G682">
        <v>0</v>
      </c>
      <c r="H682">
        <v>0</v>
      </c>
      <c r="I682">
        <v>-1.47</v>
      </c>
      <c r="J682">
        <v>-0.46899999999999997</v>
      </c>
      <c r="K682">
        <v>64.900000000000006</v>
      </c>
      <c r="L682">
        <v>183</v>
      </c>
      <c r="M682">
        <v>99.7</v>
      </c>
      <c r="N682">
        <v>76.900000000000006</v>
      </c>
      <c r="O682" t="s">
        <v>523</v>
      </c>
    </row>
    <row r="683" spans="1:15" x14ac:dyDescent="0.25">
      <c r="A683" t="s">
        <v>520</v>
      </c>
      <c r="B683" t="s">
        <v>339</v>
      </c>
      <c r="C683" t="s">
        <v>1297</v>
      </c>
      <c r="D683" t="s">
        <v>1163</v>
      </c>
      <c r="E683" t="s">
        <v>1297</v>
      </c>
      <c r="F683" t="s">
        <v>1304</v>
      </c>
      <c r="G683">
        <v>0</v>
      </c>
      <c r="H683">
        <v>0</v>
      </c>
      <c r="I683">
        <v>-1.47</v>
      </c>
      <c r="J683">
        <v>-0.46899999999999997</v>
      </c>
      <c r="K683">
        <v>65.099999999999994</v>
      </c>
      <c r="L683">
        <v>185</v>
      </c>
      <c r="M683">
        <v>101</v>
      </c>
      <c r="N683">
        <v>78.2</v>
      </c>
      <c r="O683" t="s">
        <v>523</v>
      </c>
    </row>
    <row r="684" spans="1:15" x14ac:dyDescent="0.25">
      <c r="A684" t="s">
        <v>520</v>
      </c>
      <c r="B684" t="s">
        <v>339</v>
      </c>
      <c r="C684" t="s">
        <v>1297</v>
      </c>
      <c r="D684" t="s">
        <v>1163</v>
      </c>
      <c r="E684" t="s">
        <v>1297</v>
      </c>
      <c r="F684" t="s">
        <v>1305</v>
      </c>
      <c r="G684">
        <v>0</v>
      </c>
      <c r="H684">
        <v>0</v>
      </c>
      <c r="I684">
        <v>-1.47</v>
      </c>
      <c r="J684">
        <v>-0.46899999999999997</v>
      </c>
      <c r="K684">
        <v>65.099999999999994</v>
      </c>
      <c r="L684">
        <v>184</v>
      </c>
      <c r="M684">
        <v>101</v>
      </c>
      <c r="N684">
        <v>77.8</v>
      </c>
      <c r="O684" t="s">
        <v>523</v>
      </c>
    </row>
    <row r="685" spans="1:15" x14ac:dyDescent="0.25">
      <c r="A685" t="s">
        <v>520</v>
      </c>
      <c r="B685" t="s">
        <v>339</v>
      </c>
      <c r="C685" t="s">
        <v>1297</v>
      </c>
      <c r="D685" t="s">
        <v>1163</v>
      </c>
      <c r="E685" t="s">
        <v>1297</v>
      </c>
      <c r="F685" t="s">
        <v>1306</v>
      </c>
      <c r="G685">
        <v>0</v>
      </c>
      <c r="H685">
        <v>0</v>
      </c>
      <c r="I685">
        <v>-1.47</v>
      </c>
      <c r="J685">
        <v>-0.46800000000000003</v>
      </c>
      <c r="K685">
        <v>62.6</v>
      </c>
      <c r="L685">
        <v>173</v>
      </c>
      <c r="M685">
        <v>91.5</v>
      </c>
      <c r="N685">
        <v>68.099999999999994</v>
      </c>
      <c r="O685" t="s">
        <v>523</v>
      </c>
    </row>
    <row r="686" spans="1:15" x14ac:dyDescent="0.25">
      <c r="A686" t="s">
        <v>520</v>
      </c>
      <c r="B686" t="s">
        <v>339</v>
      </c>
      <c r="C686" t="s">
        <v>1297</v>
      </c>
      <c r="D686" t="s">
        <v>1163</v>
      </c>
      <c r="E686" t="s">
        <v>1297</v>
      </c>
      <c r="F686" t="s">
        <v>1307</v>
      </c>
      <c r="G686">
        <v>0</v>
      </c>
      <c r="H686">
        <v>0</v>
      </c>
      <c r="I686">
        <v>-1.47</v>
      </c>
      <c r="J686">
        <v>-0.46800000000000003</v>
      </c>
      <c r="K686">
        <v>62.6</v>
      </c>
      <c r="L686">
        <v>173</v>
      </c>
      <c r="M686">
        <v>91.4</v>
      </c>
      <c r="N686">
        <v>68.099999999999994</v>
      </c>
      <c r="O686" t="s">
        <v>523</v>
      </c>
    </row>
    <row r="687" spans="1:15" x14ac:dyDescent="0.25">
      <c r="A687" t="s">
        <v>520</v>
      </c>
      <c r="B687" t="s">
        <v>339</v>
      </c>
      <c r="C687" t="s">
        <v>1297</v>
      </c>
      <c r="D687" t="s">
        <v>1163</v>
      </c>
      <c r="E687" t="s">
        <v>1297</v>
      </c>
      <c r="F687" t="s">
        <v>1308</v>
      </c>
      <c r="G687">
        <v>0</v>
      </c>
      <c r="H687">
        <v>0</v>
      </c>
      <c r="I687">
        <v>-1.47</v>
      </c>
      <c r="J687">
        <v>-0.46700000000000003</v>
      </c>
      <c r="K687">
        <v>62.6</v>
      </c>
      <c r="L687">
        <v>173</v>
      </c>
      <c r="M687">
        <v>91.5</v>
      </c>
      <c r="N687">
        <v>68.099999999999994</v>
      </c>
      <c r="O687" t="s">
        <v>523</v>
      </c>
    </row>
    <row r="688" spans="1:15" x14ac:dyDescent="0.25">
      <c r="A688" t="s">
        <v>520</v>
      </c>
      <c r="B688" t="s">
        <v>339</v>
      </c>
      <c r="C688" t="s">
        <v>1297</v>
      </c>
      <c r="D688" t="s">
        <v>1163</v>
      </c>
      <c r="E688" t="s">
        <v>1297</v>
      </c>
      <c r="F688" t="s">
        <v>1309</v>
      </c>
      <c r="G688">
        <v>0</v>
      </c>
      <c r="H688">
        <v>0</v>
      </c>
      <c r="I688">
        <v>-1.47</v>
      </c>
      <c r="J688">
        <v>-0.46700000000000003</v>
      </c>
      <c r="K688">
        <v>62.6</v>
      </c>
      <c r="L688">
        <v>173</v>
      </c>
      <c r="M688">
        <v>91.3</v>
      </c>
      <c r="N688">
        <v>67.900000000000006</v>
      </c>
      <c r="O688" t="s">
        <v>523</v>
      </c>
    </row>
    <row r="689" spans="1:15" x14ac:dyDescent="0.25">
      <c r="A689" t="s">
        <v>520</v>
      </c>
      <c r="B689" t="s">
        <v>339</v>
      </c>
      <c r="C689" t="s">
        <v>1297</v>
      </c>
      <c r="D689" t="s">
        <v>1163</v>
      </c>
      <c r="E689" t="s">
        <v>1297</v>
      </c>
      <c r="F689" t="s">
        <v>1310</v>
      </c>
      <c r="G689">
        <v>0</v>
      </c>
      <c r="H689">
        <v>0</v>
      </c>
      <c r="I689">
        <v>-1.46</v>
      </c>
      <c r="J689">
        <v>-0.46</v>
      </c>
      <c r="K689">
        <v>58.6</v>
      </c>
      <c r="L689">
        <v>140</v>
      </c>
      <c r="M689">
        <v>61.2</v>
      </c>
      <c r="N689">
        <v>35</v>
      </c>
      <c r="O689" t="s">
        <v>523</v>
      </c>
    </row>
    <row r="690" spans="1:15" x14ac:dyDescent="0.25">
      <c r="A690" t="s">
        <v>520</v>
      </c>
      <c r="B690" t="s">
        <v>339</v>
      </c>
      <c r="C690" t="s">
        <v>1297</v>
      </c>
      <c r="D690" t="s">
        <v>1163</v>
      </c>
      <c r="E690" t="s">
        <v>1297</v>
      </c>
      <c r="F690" t="s">
        <v>1311</v>
      </c>
      <c r="G690">
        <v>0</v>
      </c>
      <c r="H690">
        <v>0</v>
      </c>
      <c r="I690">
        <v>-1.45</v>
      </c>
      <c r="J690">
        <v>-0.45400000000000001</v>
      </c>
      <c r="K690">
        <v>45.2</v>
      </c>
      <c r="L690">
        <v>169</v>
      </c>
      <c r="M690">
        <v>96.5</v>
      </c>
      <c r="N690">
        <v>75</v>
      </c>
      <c r="O690" t="s">
        <v>523</v>
      </c>
    </row>
    <row r="691" spans="1:15" x14ac:dyDescent="0.25">
      <c r="A691" t="s">
        <v>520</v>
      </c>
      <c r="B691" t="s">
        <v>339</v>
      </c>
      <c r="C691" t="s">
        <v>1297</v>
      </c>
      <c r="D691" t="s">
        <v>1163</v>
      </c>
      <c r="E691" t="s">
        <v>1297</v>
      </c>
      <c r="F691" t="s">
        <v>1312</v>
      </c>
      <c r="G691">
        <v>0</v>
      </c>
      <c r="H691">
        <v>0</v>
      </c>
      <c r="I691">
        <v>-1.43</v>
      </c>
      <c r="J691">
        <v>-0.439</v>
      </c>
      <c r="K691">
        <v>27.4</v>
      </c>
      <c r="L691">
        <v>145</v>
      </c>
      <c r="M691">
        <v>89.4</v>
      </c>
      <c r="N691">
        <v>71.3</v>
      </c>
      <c r="O691" t="s">
        <v>523</v>
      </c>
    </row>
    <row r="692" spans="1:15" x14ac:dyDescent="0.25">
      <c r="A692" t="s">
        <v>520</v>
      </c>
      <c r="B692" t="s">
        <v>339</v>
      </c>
      <c r="C692" t="s">
        <v>1297</v>
      </c>
      <c r="D692" t="s">
        <v>1163</v>
      </c>
      <c r="E692" t="s">
        <v>1297</v>
      </c>
      <c r="F692" t="s">
        <v>1313</v>
      </c>
      <c r="G692">
        <v>0</v>
      </c>
      <c r="H692">
        <v>0</v>
      </c>
      <c r="I692">
        <v>-1.42</v>
      </c>
      <c r="J692">
        <v>-0.433</v>
      </c>
      <c r="K692">
        <v>32.700000000000003</v>
      </c>
      <c r="L692">
        <v>162</v>
      </c>
      <c r="M692">
        <v>99</v>
      </c>
      <c r="N692">
        <v>79.099999999999994</v>
      </c>
      <c r="O692" t="s">
        <v>523</v>
      </c>
    </row>
    <row r="693" spans="1:15" x14ac:dyDescent="0.25">
      <c r="A693" t="s">
        <v>520</v>
      </c>
      <c r="B693" t="s">
        <v>339</v>
      </c>
      <c r="C693" t="s">
        <v>1297</v>
      </c>
      <c r="D693" t="s">
        <v>1163</v>
      </c>
      <c r="E693" t="s">
        <v>1297</v>
      </c>
      <c r="F693" t="s">
        <v>1314</v>
      </c>
      <c r="G693">
        <v>0</v>
      </c>
      <c r="H693">
        <v>0</v>
      </c>
      <c r="I693">
        <v>-1.39</v>
      </c>
      <c r="J693">
        <v>-0.40899999999999997</v>
      </c>
      <c r="K693">
        <v>24.8</v>
      </c>
      <c r="L693">
        <v>149</v>
      </c>
      <c r="M693">
        <v>96.8</v>
      </c>
      <c r="N693">
        <v>78.7</v>
      </c>
      <c r="O693" t="s">
        <v>523</v>
      </c>
    </row>
    <row r="694" spans="1:15" x14ac:dyDescent="0.25">
      <c r="A694" t="s">
        <v>520</v>
      </c>
      <c r="B694" t="s">
        <v>339</v>
      </c>
      <c r="C694" t="s">
        <v>1297</v>
      </c>
      <c r="D694" t="s">
        <v>1163</v>
      </c>
      <c r="E694" t="s">
        <v>1297</v>
      </c>
      <c r="F694" t="s">
        <v>1315</v>
      </c>
      <c r="G694">
        <v>0</v>
      </c>
      <c r="H694">
        <v>0</v>
      </c>
      <c r="I694">
        <v>-1.37</v>
      </c>
      <c r="J694">
        <v>-0.39700000000000002</v>
      </c>
      <c r="K694">
        <v>14.8</v>
      </c>
      <c r="L694">
        <v>109</v>
      </c>
      <c r="M694">
        <v>82</v>
      </c>
      <c r="N694">
        <v>72.099999999999994</v>
      </c>
      <c r="O694" t="s">
        <v>523</v>
      </c>
    </row>
    <row r="695" spans="1:15" x14ac:dyDescent="0.25">
      <c r="A695" t="s">
        <v>520</v>
      </c>
      <c r="B695" t="s">
        <v>339</v>
      </c>
      <c r="C695" t="s">
        <v>1297</v>
      </c>
      <c r="D695" t="s">
        <v>1163</v>
      </c>
      <c r="E695" t="s">
        <v>1297</v>
      </c>
      <c r="F695" t="s">
        <v>1316</v>
      </c>
      <c r="G695">
        <v>0</v>
      </c>
      <c r="H695">
        <v>0</v>
      </c>
      <c r="I695">
        <v>-1.37</v>
      </c>
      <c r="J695">
        <v>-0.39200000000000002</v>
      </c>
      <c r="K695">
        <v>15.5</v>
      </c>
      <c r="L695">
        <v>115</v>
      </c>
      <c r="M695">
        <v>87.4</v>
      </c>
      <c r="N695">
        <v>77.400000000000006</v>
      </c>
      <c r="O695" t="s">
        <v>523</v>
      </c>
    </row>
    <row r="696" spans="1:15" x14ac:dyDescent="0.25">
      <c r="A696" t="s">
        <v>520</v>
      </c>
      <c r="B696" t="s">
        <v>339</v>
      </c>
      <c r="C696" t="s">
        <v>1297</v>
      </c>
      <c r="D696" t="s">
        <v>1163</v>
      </c>
      <c r="E696" t="s">
        <v>1297</v>
      </c>
      <c r="F696" t="s">
        <v>1317</v>
      </c>
      <c r="G696">
        <v>0</v>
      </c>
      <c r="H696">
        <v>0</v>
      </c>
      <c r="I696">
        <v>-1.35</v>
      </c>
      <c r="J696">
        <v>-0.38100000000000001</v>
      </c>
      <c r="K696">
        <v>11.8</v>
      </c>
      <c r="L696">
        <v>86.4</v>
      </c>
      <c r="M696">
        <v>65.2</v>
      </c>
      <c r="N696">
        <v>56.4</v>
      </c>
      <c r="O696" t="s">
        <v>523</v>
      </c>
    </row>
    <row r="697" spans="1:15" x14ac:dyDescent="0.25">
      <c r="A697" t="s">
        <v>520</v>
      </c>
      <c r="B697" t="s">
        <v>339</v>
      </c>
      <c r="C697" t="s">
        <v>1297</v>
      </c>
      <c r="D697" t="s">
        <v>1163</v>
      </c>
      <c r="E697" t="s">
        <v>1297</v>
      </c>
      <c r="F697" t="s">
        <v>1318</v>
      </c>
      <c r="G697">
        <v>0</v>
      </c>
      <c r="H697">
        <v>0</v>
      </c>
      <c r="I697">
        <v>-1.35</v>
      </c>
      <c r="J697">
        <v>-0.38100000000000001</v>
      </c>
      <c r="K697">
        <v>11.6</v>
      </c>
      <c r="L697">
        <v>85.9</v>
      </c>
      <c r="M697">
        <v>65.7</v>
      </c>
      <c r="N697">
        <v>57.4</v>
      </c>
      <c r="O697" t="s">
        <v>523</v>
      </c>
    </row>
    <row r="698" spans="1:15" x14ac:dyDescent="0.25">
      <c r="A698" t="s">
        <v>520</v>
      </c>
      <c r="B698" t="s">
        <v>339</v>
      </c>
      <c r="C698" t="s">
        <v>1297</v>
      </c>
      <c r="D698" t="s">
        <v>1163</v>
      </c>
      <c r="E698" t="s">
        <v>1297</v>
      </c>
      <c r="F698" t="s">
        <v>1319</v>
      </c>
      <c r="G698">
        <v>0</v>
      </c>
      <c r="H698">
        <v>0</v>
      </c>
      <c r="I698">
        <v>-1.35</v>
      </c>
      <c r="J698">
        <v>-0.375</v>
      </c>
      <c r="K698">
        <v>10.7</v>
      </c>
      <c r="L698">
        <v>79.099999999999994</v>
      </c>
      <c r="M698">
        <v>61.1</v>
      </c>
      <c r="N698">
        <v>53.4</v>
      </c>
      <c r="O698" t="s">
        <v>523</v>
      </c>
    </row>
    <row r="699" spans="1:15" x14ac:dyDescent="0.25">
      <c r="A699" t="s">
        <v>520</v>
      </c>
      <c r="B699" t="s">
        <v>339</v>
      </c>
      <c r="C699" t="s">
        <v>1297</v>
      </c>
      <c r="D699" t="s">
        <v>1163</v>
      </c>
      <c r="E699" t="s">
        <v>1297</v>
      </c>
      <c r="F699" t="s">
        <v>1320</v>
      </c>
      <c r="G699">
        <v>0</v>
      </c>
      <c r="H699">
        <v>0</v>
      </c>
      <c r="I699">
        <v>-1.34</v>
      </c>
      <c r="J699">
        <v>-0.36899999999999999</v>
      </c>
      <c r="K699">
        <v>10.199999999999999</v>
      </c>
      <c r="L699">
        <v>74.3</v>
      </c>
      <c r="M699">
        <v>57</v>
      </c>
      <c r="N699">
        <v>49.4</v>
      </c>
      <c r="O699" t="s">
        <v>523</v>
      </c>
    </row>
    <row r="700" spans="1:15" x14ac:dyDescent="0.25">
      <c r="A700" t="s">
        <v>520</v>
      </c>
      <c r="B700" t="s">
        <v>339</v>
      </c>
      <c r="C700" t="s">
        <v>1297</v>
      </c>
      <c r="D700" t="s">
        <v>1163</v>
      </c>
      <c r="E700" t="s">
        <v>1297</v>
      </c>
      <c r="F700" t="s">
        <v>1321</v>
      </c>
      <c r="G700">
        <v>0</v>
      </c>
      <c r="H700">
        <v>0</v>
      </c>
      <c r="I700">
        <v>-1.34</v>
      </c>
      <c r="J700">
        <v>-0.36699999999999999</v>
      </c>
      <c r="K700">
        <v>14</v>
      </c>
      <c r="L700">
        <v>108</v>
      </c>
      <c r="M700">
        <v>83.9</v>
      </c>
      <c r="N700">
        <v>74.400000000000006</v>
      </c>
      <c r="O700" t="s">
        <v>523</v>
      </c>
    </row>
    <row r="701" spans="1:15" x14ac:dyDescent="0.25">
      <c r="A701" t="s">
        <v>520</v>
      </c>
      <c r="B701" t="s">
        <v>339</v>
      </c>
      <c r="C701" t="s">
        <v>1297</v>
      </c>
      <c r="D701" t="s">
        <v>1163</v>
      </c>
      <c r="E701" t="s">
        <v>1297</v>
      </c>
      <c r="F701" t="s">
        <v>1322</v>
      </c>
      <c r="G701">
        <v>0</v>
      </c>
      <c r="H701">
        <v>0</v>
      </c>
      <c r="I701">
        <v>-1.33</v>
      </c>
      <c r="J701">
        <v>-0.36599999999999999</v>
      </c>
      <c r="K701">
        <v>9.9700000000000006</v>
      </c>
      <c r="L701">
        <v>72.400000000000006</v>
      </c>
      <c r="M701">
        <v>55.8</v>
      </c>
      <c r="N701">
        <v>48.4</v>
      </c>
      <c r="O701" t="s">
        <v>523</v>
      </c>
    </row>
    <row r="702" spans="1:15" x14ac:dyDescent="0.25">
      <c r="A702" t="s">
        <v>520</v>
      </c>
      <c r="B702" t="s">
        <v>339</v>
      </c>
      <c r="C702" t="s">
        <v>1297</v>
      </c>
      <c r="D702" t="s">
        <v>1163</v>
      </c>
      <c r="E702" t="s">
        <v>1297</v>
      </c>
      <c r="F702" t="s">
        <v>1323</v>
      </c>
      <c r="G702">
        <v>0</v>
      </c>
      <c r="H702">
        <v>0</v>
      </c>
      <c r="I702">
        <v>-1.33</v>
      </c>
      <c r="J702">
        <v>-0.36599999999999999</v>
      </c>
      <c r="K702">
        <v>9.75</v>
      </c>
      <c r="L702">
        <v>71.3</v>
      </c>
      <c r="M702">
        <v>55.9</v>
      </c>
      <c r="N702">
        <v>49.2</v>
      </c>
      <c r="O702" t="s">
        <v>523</v>
      </c>
    </row>
    <row r="703" spans="1:15" x14ac:dyDescent="0.25">
      <c r="A703" t="s">
        <v>520</v>
      </c>
      <c r="B703" t="s">
        <v>339</v>
      </c>
      <c r="C703" t="s">
        <v>1297</v>
      </c>
      <c r="D703" t="s">
        <v>1163</v>
      </c>
      <c r="E703" t="s">
        <v>1297</v>
      </c>
      <c r="F703" t="s">
        <v>1324</v>
      </c>
      <c r="G703">
        <v>0</v>
      </c>
      <c r="H703">
        <v>0</v>
      </c>
      <c r="I703">
        <v>-1.33</v>
      </c>
      <c r="J703">
        <v>-0.36499999999999999</v>
      </c>
      <c r="K703">
        <v>9.39</v>
      </c>
      <c r="L703">
        <v>69.400000000000006</v>
      </c>
      <c r="M703">
        <v>55.3</v>
      </c>
      <c r="N703">
        <v>49.1</v>
      </c>
      <c r="O703" t="s">
        <v>523</v>
      </c>
    </row>
    <row r="704" spans="1:15" x14ac:dyDescent="0.25">
      <c r="A704" t="s">
        <v>520</v>
      </c>
      <c r="B704" t="s">
        <v>339</v>
      </c>
      <c r="C704" t="s">
        <v>1297</v>
      </c>
      <c r="D704" t="s">
        <v>1163</v>
      </c>
      <c r="E704" t="s">
        <v>1297</v>
      </c>
      <c r="F704" t="s">
        <v>1325</v>
      </c>
      <c r="G704">
        <v>0</v>
      </c>
      <c r="H704">
        <v>0</v>
      </c>
      <c r="I704">
        <v>-1.33</v>
      </c>
      <c r="J704">
        <v>-0.36499999999999999</v>
      </c>
      <c r="K704">
        <v>10.9</v>
      </c>
      <c r="L704">
        <v>82.6</v>
      </c>
      <c r="M704">
        <v>64.7</v>
      </c>
      <c r="N704">
        <v>57.2</v>
      </c>
      <c r="O704" t="s">
        <v>523</v>
      </c>
    </row>
    <row r="705" spans="1:15" x14ac:dyDescent="0.25">
      <c r="A705" t="s">
        <v>520</v>
      </c>
      <c r="B705" t="s">
        <v>339</v>
      </c>
      <c r="C705" t="s">
        <v>1297</v>
      </c>
      <c r="D705" t="s">
        <v>1163</v>
      </c>
      <c r="E705" t="s">
        <v>1297</v>
      </c>
      <c r="F705" t="s">
        <v>1326</v>
      </c>
      <c r="G705">
        <v>0</v>
      </c>
      <c r="H705">
        <v>0</v>
      </c>
      <c r="I705">
        <v>-1.33</v>
      </c>
      <c r="J705">
        <v>-0.36099999999999999</v>
      </c>
      <c r="K705">
        <v>10.5</v>
      </c>
      <c r="L705">
        <v>79.099999999999994</v>
      </c>
      <c r="M705">
        <v>62.2</v>
      </c>
      <c r="N705">
        <v>55.2</v>
      </c>
      <c r="O705" t="s">
        <v>523</v>
      </c>
    </row>
    <row r="706" spans="1:15" x14ac:dyDescent="0.25">
      <c r="A706" t="s">
        <v>520</v>
      </c>
      <c r="B706" t="s">
        <v>339</v>
      </c>
      <c r="C706" t="s">
        <v>1297</v>
      </c>
      <c r="D706" t="s">
        <v>1163</v>
      </c>
      <c r="E706" t="s">
        <v>1297</v>
      </c>
      <c r="F706" t="s">
        <v>1327</v>
      </c>
      <c r="G706">
        <v>0</v>
      </c>
      <c r="H706">
        <v>0</v>
      </c>
      <c r="I706">
        <v>-1.32</v>
      </c>
      <c r="J706">
        <v>-0.35799999999999998</v>
      </c>
      <c r="K706">
        <v>9.9499999999999993</v>
      </c>
      <c r="L706">
        <v>60.6</v>
      </c>
      <c r="M706">
        <v>44.6</v>
      </c>
      <c r="N706">
        <v>39.5</v>
      </c>
      <c r="O706" t="s">
        <v>523</v>
      </c>
    </row>
    <row r="707" spans="1:15" x14ac:dyDescent="0.25">
      <c r="A707" t="s">
        <v>520</v>
      </c>
      <c r="B707" t="s">
        <v>339</v>
      </c>
      <c r="C707" t="s">
        <v>1297</v>
      </c>
      <c r="D707" t="s">
        <v>1163</v>
      </c>
      <c r="E707" t="s">
        <v>1297</v>
      </c>
      <c r="F707" t="s">
        <v>1328</v>
      </c>
      <c r="G707">
        <v>0</v>
      </c>
      <c r="H707">
        <v>0</v>
      </c>
      <c r="I707">
        <v>-1.32</v>
      </c>
      <c r="J707">
        <v>-0.35699999999999998</v>
      </c>
      <c r="K707">
        <v>9.9499999999999993</v>
      </c>
      <c r="L707">
        <v>60.6</v>
      </c>
      <c r="M707">
        <v>44.6</v>
      </c>
      <c r="N707">
        <v>39.5</v>
      </c>
      <c r="O707" t="s">
        <v>523</v>
      </c>
    </row>
    <row r="708" spans="1:15" x14ac:dyDescent="0.25">
      <c r="A708" t="s">
        <v>520</v>
      </c>
      <c r="B708" t="s">
        <v>339</v>
      </c>
      <c r="C708" t="s">
        <v>1297</v>
      </c>
      <c r="D708" t="s">
        <v>1163</v>
      </c>
      <c r="E708" t="s">
        <v>1297</v>
      </c>
      <c r="F708" t="s">
        <v>1329</v>
      </c>
      <c r="G708">
        <v>0</v>
      </c>
      <c r="H708">
        <v>0</v>
      </c>
      <c r="I708">
        <v>-1.32</v>
      </c>
      <c r="J708">
        <v>-0.35699999999999998</v>
      </c>
      <c r="K708">
        <v>8.56</v>
      </c>
      <c r="L708">
        <v>62.3</v>
      </c>
      <c r="M708">
        <v>50</v>
      </c>
      <c r="N708">
        <v>44.5</v>
      </c>
      <c r="O708" t="s">
        <v>523</v>
      </c>
    </row>
    <row r="709" spans="1:15" x14ac:dyDescent="0.25">
      <c r="A709" t="s">
        <v>520</v>
      </c>
      <c r="B709" t="s">
        <v>339</v>
      </c>
      <c r="C709" t="s">
        <v>1297</v>
      </c>
      <c r="D709" t="s">
        <v>1163</v>
      </c>
      <c r="E709" t="s">
        <v>1297</v>
      </c>
      <c r="F709" t="s">
        <v>1330</v>
      </c>
      <c r="G709">
        <v>0</v>
      </c>
      <c r="H709">
        <v>0</v>
      </c>
      <c r="I709">
        <v>-1.32</v>
      </c>
      <c r="J709">
        <v>-0.35299999999999998</v>
      </c>
      <c r="K709">
        <v>9.92</v>
      </c>
      <c r="L709">
        <v>59</v>
      </c>
      <c r="M709">
        <v>42.3</v>
      </c>
      <c r="N709">
        <v>36.299999999999997</v>
      </c>
      <c r="O709" t="s">
        <v>523</v>
      </c>
    </row>
    <row r="710" spans="1:15" x14ac:dyDescent="0.25">
      <c r="A710" t="s">
        <v>520</v>
      </c>
      <c r="B710" t="s">
        <v>339</v>
      </c>
      <c r="C710" t="s">
        <v>1297</v>
      </c>
      <c r="D710" t="s">
        <v>1163</v>
      </c>
      <c r="E710" t="s">
        <v>1297</v>
      </c>
      <c r="F710" t="s">
        <v>1331</v>
      </c>
      <c r="G710">
        <v>0</v>
      </c>
      <c r="H710">
        <v>0</v>
      </c>
      <c r="I710">
        <v>-1.32</v>
      </c>
      <c r="J710">
        <v>-0.35299999999999998</v>
      </c>
      <c r="K710">
        <v>9.92</v>
      </c>
      <c r="L710">
        <v>59</v>
      </c>
      <c r="M710">
        <v>42.3</v>
      </c>
      <c r="N710">
        <v>36.299999999999997</v>
      </c>
      <c r="O710" t="s">
        <v>523</v>
      </c>
    </row>
    <row r="711" spans="1:15" x14ac:dyDescent="0.25">
      <c r="A711" t="s">
        <v>520</v>
      </c>
      <c r="B711" t="s">
        <v>339</v>
      </c>
      <c r="C711" t="s">
        <v>1297</v>
      </c>
      <c r="D711" t="s">
        <v>1163</v>
      </c>
      <c r="E711" t="s">
        <v>1297</v>
      </c>
      <c r="F711" t="s">
        <v>1332</v>
      </c>
      <c r="G711">
        <v>0</v>
      </c>
      <c r="H711">
        <v>0</v>
      </c>
      <c r="I711">
        <v>-1.32</v>
      </c>
      <c r="J711">
        <v>-0.35099999999999998</v>
      </c>
      <c r="K711">
        <v>11.1</v>
      </c>
      <c r="L711">
        <v>84.7</v>
      </c>
      <c r="M711">
        <v>66.5</v>
      </c>
      <c r="N711">
        <v>58.8</v>
      </c>
      <c r="O711" t="s">
        <v>523</v>
      </c>
    </row>
    <row r="712" spans="1:15" x14ac:dyDescent="0.25">
      <c r="A712" t="s">
        <v>520</v>
      </c>
      <c r="B712" t="s">
        <v>339</v>
      </c>
      <c r="C712" t="s">
        <v>1297</v>
      </c>
      <c r="D712" t="s">
        <v>1163</v>
      </c>
      <c r="E712" t="s">
        <v>1297</v>
      </c>
      <c r="F712" t="s">
        <v>1333</v>
      </c>
      <c r="G712">
        <v>0</v>
      </c>
      <c r="H712">
        <v>0</v>
      </c>
      <c r="I712">
        <v>-1.31</v>
      </c>
      <c r="J712">
        <v>-0.34899999999999998</v>
      </c>
      <c r="K712">
        <v>10</v>
      </c>
      <c r="L712">
        <v>61.6</v>
      </c>
      <c r="M712">
        <v>45.3</v>
      </c>
      <c r="N712">
        <v>39.700000000000003</v>
      </c>
      <c r="O712" t="s">
        <v>523</v>
      </c>
    </row>
    <row r="713" spans="1:15" x14ac:dyDescent="0.25">
      <c r="A713" t="s">
        <v>520</v>
      </c>
      <c r="B713" t="s">
        <v>339</v>
      </c>
      <c r="C713" t="s">
        <v>1297</v>
      </c>
      <c r="D713" t="s">
        <v>1163</v>
      </c>
      <c r="E713" t="s">
        <v>1297</v>
      </c>
      <c r="F713" t="s">
        <v>1334</v>
      </c>
      <c r="G713">
        <v>0</v>
      </c>
      <c r="H713">
        <v>0</v>
      </c>
      <c r="I713">
        <v>-1.31</v>
      </c>
      <c r="J713">
        <v>-0.34599999999999997</v>
      </c>
      <c r="K713">
        <v>10</v>
      </c>
      <c r="L713">
        <v>63</v>
      </c>
      <c r="M713">
        <v>46.9</v>
      </c>
      <c r="N713">
        <v>41.6</v>
      </c>
      <c r="O713" t="s">
        <v>523</v>
      </c>
    </row>
    <row r="714" spans="1:15" x14ac:dyDescent="0.25">
      <c r="A714" t="s">
        <v>520</v>
      </c>
      <c r="B714" t="s">
        <v>339</v>
      </c>
      <c r="C714" t="s">
        <v>1297</v>
      </c>
      <c r="D714" t="s">
        <v>1163</v>
      </c>
      <c r="E714" t="s">
        <v>1297</v>
      </c>
      <c r="F714" t="s">
        <v>1335</v>
      </c>
      <c r="G714">
        <v>0</v>
      </c>
      <c r="H714">
        <v>0</v>
      </c>
      <c r="I714">
        <v>-1.3</v>
      </c>
      <c r="J714">
        <v>-0.34100000000000003</v>
      </c>
      <c r="K714">
        <v>10.1</v>
      </c>
      <c r="L714">
        <v>77</v>
      </c>
      <c r="M714">
        <v>61.4</v>
      </c>
      <c r="N714">
        <v>54.6</v>
      </c>
      <c r="O714" t="s">
        <v>523</v>
      </c>
    </row>
    <row r="715" spans="1:15" x14ac:dyDescent="0.25">
      <c r="A715" t="s">
        <v>520</v>
      </c>
      <c r="B715" t="s">
        <v>339</v>
      </c>
      <c r="C715" t="s">
        <v>1297</v>
      </c>
      <c r="D715" t="s">
        <v>1163</v>
      </c>
      <c r="E715" t="s">
        <v>1297</v>
      </c>
      <c r="F715" t="s">
        <v>1336</v>
      </c>
      <c r="G715">
        <v>0</v>
      </c>
      <c r="H715">
        <v>0</v>
      </c>
      <c r="I715">
        <v>-1.28</v>
      </c>
      <c r="J715">
        <v>-0.32</v>
      </c>
      <c r="K715">
        <v>10.199999999999999</v>
      </c>
      <c r="L715">
        <v>65.5</v>
      </c>
      <c r="M715">
        <v>48.7</v>
      </c>
      <c r="N715">
        <v>42.5</v>
      </c>
      <c r="O715" t="s">
        <v>523</v>
      </c>
    </row>
    <row r="716" spans="1:15" x14ac:dyDescent="0.25">
      <c r="A716" t="s">
        <v>520</v>
      </c>
      <c r="B716" t="s">
        <v>339</v>
      </c>
      <c r="C716" t="s">
        <v>1297</v>
      </c>
      <c r="D716" t="s">
        <v>362</v>
      </c>
      <c r="E716" t="s">
        <v>1297</v>
      </c>
      <c r="F716" t="s">
        <v>1337</v>
      </c>
      <c r="G716">
        <v>0</v>
      </c>
      <c r="H716">
        <v>0</v>
      </c>
      <c r="I716">
        <v>0</v>
      </c>
      <c r="J716">
        <v>0</v>
      </c>
      <c r="K716">
        <v>0</v>
      </c>
      <c r="L716">
        <v>-33.5</v>
      </c>
      <c r="M716">
        <v>-45.7</v>
      </c>
      <c r="N716">
        <v>-43.1</v>
      </c>
      <c r="O716" t="s">
        <v>523</v>
      </c>
    </row>
    <row r="717" spans="1:15" x14ac:dyDescent="0.25">
      <c r="A717" t="s">
        <v>520</v>
      </c>
      <c r="B717" t="s">
        <v>339</v>
      </c>
      <c r="C717" t="s">
        <v>1297</v>
      </c>
      <c r="D717" t="s">
        <v>362</v>
      </c>
      <c r="E717" t="s">
        <v>1297</v>
      </c>
      <c r="F717" t="s">
        <v>1338</v>
      </c>
      <c r="G717">
        <v>0</v>
      </c>
      <c r="H717">
        <v>0</v>
      </c>
      <c r="I717">
        <v>0</v>
      </c>
      <c r="J717">
        <v>0</v>
      </c>
      <c r="K717">
        <v>0</v>
      </c>
      <c r="L717">
        <v>-33.5</v>
      </c>
      <c r="M717">
        <v>-45.7</v>
      </c>
      <c r="N717">
        <v>-43.1</v>
      </c>
      <c r="O717" t="s">
        <v>523</v>
      </c>
    </row>
    <row r="718" spans="1:15" x14ac:dyDescent="0.25">
      <c r="A718" t="s">
        <v>520</v>
      </c>
      <c r="B718" t="s">
        <v>339</v>
      </c>
      <c r="C718" t="s">
        <v>1297</v>
      </c>
      <c r="D718" t="s">
        <v>362</v>
      </c>
      <c r="E718" t="s">
        <v>1297</v>
      </c>
      <c r="F718" t="s">
        <v>1339</v>
      </c>
      <c r="G718">
        <v>0</v>
      </c>
      <c r="H718">
        <v>0</v>
      </c>
      <c r="I718">
        <v>0</v>
      </c>
      <c r="J718">
        <v>0</v>
      </c>
      <c r="K718">
        <v>0</v>
      </c>
      <c r="L718">
        <v>-33.5</v>
      </c>
      <c r="M718">
        <v>-45.7</v>
      </c>
      <c r="N718">
        <v>-43.1</v>
      </c>
      <c r="O718" t="s">
        <v>523</v>
      </c>
    </row>
    <row r="719" spans="1:15" x14ac:dyDescent="0.25">
      <c r="A719" t="s">
        <v>520</v>
      </c>
      <c r="B719" t="s">
        <v>339</v>
      </c>
      <c r="C719" t="s">
        <v>1297</v>
      </c>
      <c r="D719" t="s">
        <v>362</v>
      </c>
      <c r="E719" t="s">
        <v>1297</v>
      </c>
      <c r="F719" t="s">
        <v>1340</v>
      </c>
      <c r="G719">
        <v>0</v>
      </c>
      <c r="H719">
        <v>0</v>
      </c>
      <c r="I719">
        <v>0</v>
      </c>
      <c r="J719">
        <v>0</v>
      </c>
      <c r="K719">
        <v>0</v>
      </c>
      <c r="L719">
        <v>-33.5</v>
      </c>
      <c r="M719">
        <v>-45.7</v>
      </c>
      <c r="N719">
        <v>-43.1</v>
      </c>
      <c r="O719" t="s">
        <v>523</v>
      </c>
    </row>
    <row r="720" spans="1:15" x14ac:dyDescent="0.25">
      <c r="A720" t="s">
        <v>520</v>
      </c>
      <c r="B720" t="s">
        <v>339</v>
      </c>
      <c r="C720" t="s">
        <v>1297</v>
      </c>
      <c r="D720" t="s">
        <v>362</v>
      </c>
      <c r="E720" t="s">
        <v>1297</v>
      </c>
      <c r="F720" t="s">
        <v>1341</v>
      </c>
      <c r="G720">
        <v>0</v>
      </c>
      <c r="H720">
        <v>0</v>
      </c>
      <c r="I720">
        <v>0</v>
      </c>
      <c r="J720">
        <v>0</v>
      </c>
      <c r="K720">
        <v>0</v>
      </c>
      <c r="L720">
        <v>-33.5</v>
      </c>
      <c r="M720">
        <v>-45.7</v>
      </c>
      <c r="N720">
        <v>-43.1</v>
      </c>
      <c r="O720" t="s">
        <v>523</v>
      </c>
    </row>
    <row r="721" spans="1:15" x14ac:dyDescent="0.25">
      <c r="A721" t="s">
        <v>520</v>
      </c>
      <c r="B721" t="s">
        <v>339</v>
      </c>
      <c r="C721" t="s">
        <v>1297</v>
      </c>
      <c r="D721" t="s">
        <v>362</v>
      </c>
      <c r="E721" t="s">
        <v>1297</v>
      </c>
      <c r="F721" t="s">
        <v>1342</v>
      </c>
      <c r="G721">
        <v>0</v>
      </c>
      <c r="H721">
        <v>0</v>
      </c>
      <c r="I721">
        <v>0</v>
      </c>
      <c r="J721">
        <v>0</v>
      </c>
      <c r="K721">
        <v>0</v>
      </c>
      <c r="L721">
        <v>-33.5</v>
      </c>
      <c r="M721">
        <v>-45.7</v>
      </c>
      <c r="N721">
        <v>-43.1</v>
      </c>
      <c r="O721" t="s">
        <v>523</v>
      </c>
    </row>
    <row r="722" spans="1:15" x14ac:dyDescent="0.25">
      <c r="A722" t="s">
        <v>520</v>
      </c>
      <c r="B722" t="s">
        <v>339</v>
      </c>
      <c r="C722" t="s">
        <v>1297</v>
      </c>
      <c r="D722" t="s">
        <v>362</v>
      </c>
      <c r="E722" t="s">
        <v>1297</v>
      </c>
      <c r="F722" t="s">
        <v>1343</v>
      </c>
      <c r="G722">
        <v>0</v>
      </c>
      <c r="H722">
        <v>0</v>
      </c>
      <c r="I722">
        <v>0</v>
      </c>
      <c r="J722">
        <v>0</v>
      </c>
      <c r="K722">
        <v>0</v>
      </c>
      <c r="L722">
        <v>-33.5</v>
      </c>
      <c r="M722">
        <v>-45.7</v>
      </c>
      <c r="N722">
        <v>-43.1</v>
      </c>
      <c r="O722" t="s">
        <v>523</v>
      </c>
    </row>
    <row r="723" spans="1:15" x14ac:dyDescent="0.25">
      <c r="A723" t="s">
        <v>520</v>
      </c>
      <c r="B723" t="s">
        <v>339</v>
      </c>
      <c r="C723" t="s">
        <v>1297</v>
      </c>
      <c r="D723" t="s">
        <v>362</v>
      </c>
      <c r="E723" t="s">
        <v>1297</v>
      </c>
      <c r="F723" t="s">
        <v>1344</v>
      </c>
      <c r="G723">
        <v>0</v>
      </c>
      <c r="H723">
        <v>0</v>
      </c>
      <c r="I723">
        <v>0</v>
      </c>
      <c r="J723">
        <v>0</v>
      </c>
      <c r="K723">
        <v>0</v>
      </c>
      <c r="L723">
        <v>-33.5</v>
      </c>
      <c r="M723">
        <v>-45.7</v>
      </c>
      <c r="N723">
        <v>-43.1</v>
      </c>
      <c r="O723" t="s">
        <v>523</v>
      </c>
    </row>
    <row r="724" spans="1:15" x14ac:dyDescent="0.25">
      <c r="A724" t="s">
        <v>520</v>
      </c>
      <c r="B724" t="s">
        <v>339</v>
      </c>
      <c r="C724" t="s">
        <v>1297</v>
      </c>
      <c r="D724" t="s">
        <v>362</v>
      </c>
      <c r="E724" t="s">
        <v>1297</v>
      </c>
      <c r="F724" t="s">
        <v>1345</v>
      </c>
      <c r="G724">
        <v>0</v>
      </c>
      <c r="H724">
        <v>0</v>
      </c>
      <c r="I724">
        <v>0</v>
      </c>
      <c r="J724">
        <v>0</v>
      </c>
      <c r="K724">
        <v>0</v>
      </c>
      <c r="L724">
        <v>-33.5</v>
      </c>
      <c r="M724">
        <v>-45.7</v>
      </c>
      <c r="N724">
        <v>-43.1</v>
      </c>
      <c r="O724" t="s">
        <v>523</v>
      </c>
    </row>
    <row r="725" spans="1:15" x14ac:dyDescent="0.25">
      <c r="A725" t="s">
        <v>520</v>
      </c>
      <c r="B725" t="s">
        <v>339</v>
      </c>
      <c r="C725" t="s">
        <v>1297</v>
      </c>
      <c r="D725" t="s">
        <v>362</v>
      </c>
      <c r="E725" t="s">
        <v>1297</v>
      </c>
      <c r="F725" t="s">
        <v>1346</v>
      </c>
      <c r="G725">
        <v>0</v>
      </c>
      <c r="H725">
        <v>0</v>
      </c>
      <c r="I725">
        <v>0</v>
      </c>
      <c r="J725">
        <v>0</v>
      </c>
      <c r="K725">
        <v>0</v>
      </c>
      <c r="L725">
        <v>-33.5</v>
      </c>
      <c r="M725">
        <v>-45.7</v>
      </c>
      <c r="N725">
        <v>-43.1</v>
      </c>
      <c r="O725" t="s">
        <v>523</v>
      </c>
    </row>
    <row r="726" spans="1:15" x14ac:dyDescent="0.25">
      <c r="A726" t="s">
        <v>520</v>
      </c>
      <c r="B726" t="s">
        <v>339</v>
      </c>
      <c r="C726" t="s">
        <v>1297</v>
      </c>
      <c r="D726" t="s">
        <v>362</v>
      </c>
      <c r="E726" t="s">
        <v>1297</v>
      </c>
      <c r="F726" t="s">
        <v>1347</v>
      </c>
      <c r="G726">
        <v>0</v>
      </c>
      <c r="H726">
        <v>0</v>
      </c>
      <c r="I726">
        <v>0</v>
      </c>
      <c r="J726">
        <v>0</v>
      </c>
      <c r="K726">
        <v>0</v>
      </c>
      <c r="L726">
        <v>-33.5</v>
      </c>
      <c r="M726">
        <v>-45.7</v>
      </c>
      <c r="N726">
        <v>-43.1</v>
      </c>
      <c r="O726" t="s">
        <v>523</v>
      </c>
    </row>
    <row r="727" spans="1:15" x14ac:dyDescent="0.25">
      <c r="A727" t="s">
        <v>520</v>
      </c>
      <c r="B727" t="s">
        <v>339</v>
      </c>
      <c r="C727" t="s">
        <v>1297</v>
      </c>
      <c r="D727" t="s">
        <v>362</v>
      </c>
      <c r="E727" t="s">
        <v>1297</v>
      </c>
      <c r="F727" t="s">
        <v>1348</v>
      </c>
      <c r="G727">
        <v>0</v>
      </c>
      <c r="H727">
        <v>0</v>
      </c>
      <c r="I727">
        <v>0</v>
      </c>
      <c r="J727">
        <v>0</v>
      </c>
      <c r="K727">
        <v>0</v>
      </c>
      <c r="L727">
        <v>-33.5</v>
      </c>
      <c r="M727">
        <v>-45.7</v>
      </c>
      <c r="N727">
        <v>-43.1</v>
      </c>
      <c r="O727" t="s">
        <v>523</v>
      </c>
    </row>
    <row r="728" spans="1:15" x14ac:dyDescent="0.25">
      <c r="A728" t="s">
        <v>520</v>
      </c>
      <c r="B728" t="s">
        <v>339</v>
      </c>
      <c r="C728" t="s">
        <v>1297</v>
      </c>
      <c r="D728" t="s">
        <v>362</v>
      </c>
      <c r="E728" t="s">
        <v>1297</v>
      </c>
      <c r="F728" t="s">
        <v>1349</v>
      </c>
      <c r="G728">
        <v>0</v>
      </c>
      <c r="H728">
        <v>0</v>
      </c>
      <c r="I728">
        <v>0</v>
      </c>
      <c r="J728">
        <v>0</v>
      </c>
      <c r="K728">
        <v>0</v>
      </c>
      <c r="L728">
        <v>-33.5</v>
      </c>
      <c r="M728">
        <v>-45.7</v>
      </c>
      <c r="N728">
        <v>-43.1</v>
      </c>
      <c r="O728" t="s">
        <v>523</v>
      </c>
    </row>
    <row r="729" spans="1:15" x14ac:dyDescent="0.25">
      <c r="A729" t="s">
        <v>520</v>
      </c>
      <c r="B729" t="s">
        <v>339</v>
      </c>
      <c r="C729" t="s">
        <v>1297</v>
      </c>
      <c r="D729" t="s">
        <v>362</v>
      </c>
      <c r="E729" t="s">
        <v>1297</v>
      </c>
      <c r="F729" t="s">
        <v>1350</v>
      </c>
      <c r="G729">
        <v>0</v>
      </c>
      <c r="H729">
        <v>0</v>
      </c>
      <c r="I729">
        <v>0</v>
      </c>
      <c r="J729">
        <v>0</v>
      </c>
      <c r="K729">
        <v>0</v>
      </c>
      <c r="L729">
        <v>-33.5</v>
      </c>
      <c r="M729">
        <v>-45.7</v>
      </c>
      <c r="N729">
        <v>-43.1</v>
      </c>
      <c r="O729" t="s">
        <v>523</v>
      </c>
    </row>
    <row r="730" spans="1:15" x14ac:dyDescent="0.25">
      <c r="A730" t="s">
        <v>520</v>
      </c>
      <c r="B730" t="s">
        <v>339</v>
      </c>
      <c r="C730" t="s">
        <v>1297</v>
      </c>
      <c r="D730" t="s">
        <v>362</v>
      </c>
      <c r="E730" t="s">
        <v>1297</v>
      </c>
      <c r="F730" t="s">
        <v>1351</v>
      </c>
      <c r="G730">
        <v>0</v>
      </c>
      <c r="H730">
        <v>0</v>
      </c>
      <c r="I730">
        <v>0</v>
      </c>
      <c r="J730">
        <v>0</v>
      </c>
      <c r="K730">
        <v>0</v>
      </c>
      <c r="L730">
        <v>-33.5</v>
      </c>
      <c r="M730">
        <v>-45.7</v>
      </c>
      <c r="N730">
        <v>-43.1</v>
      </c>
      <c r="O730" t="s">
        <v>523</v>
      </c>
    </row>
    <row r="731" spans="1:15" x14ac:dyDescent="0.25">
      <c r="A731" t="s">
        <v>520</v>
      </c>
      <c r="B731" t="s">
        <v>339</v>
      </c>
      <c r="C731" t="s">
        <v>1297</v>
      </c>
      <c r="D731" t="s">
        <v>362</v>
      </c>
      <c r="E731" t="s">
        <v>1297</v>
      </c>
      <c r="F731" t="s">
        <v>1352</v>
      </c>
      <c r="G731">
        <v>0</v>
      </c>
      <c r="H731">
        <v>0</v>
      </c>
      <c r="I731">
        <v>0</v>
      </c>
      <c r="J731">
        <v>0</v>
      </c>
      <c r="K731">
        <v>0</v>
      </c>
      <c r="L731">
        <v>-33.5</v>
      </c>
      <c r="M731">
        <v>-45.7</v>
      </c>
      <c r="N731">
        <v>-43.1</v>
      </c>
      <c r="O731" t="s">
        <v>523</v>
      </c>
    </row>
    <row r="732" spans="1:15" x14ac:dyDescent="0.25">
      <c r="A732" t="s">
        <v>520</v>
      </c>
      <c r="B732" t="s">
        <v>339</v>
      </c>
      <c r="C732" t="s">
        <v>1297</v>
      </c>
      <c r="D732" t="s">
        <v>362</v>
      </c>
      <c r="E732" t="s">
        <v>1297</v>
      </c>
      <c r="F732" t="s">
        <v>1353</v>
      </c>
      <c r="G732">
        <v>0</v>
      </c>
      <c r="H732">
        <v>0</v>
      </c>
      <c r="I732">
        <v>0</v>
      </c>
      <c r="J732">
        <v>0</v>
      </c>
      <c r="K732">
        <v>0</v>
      </c>
      <c r="L732">
        <v>-33.5</v>
      </c>
      <c r="M732">
        <v>-45.7</v>
      </c>
      <c r="N732">
        <v>-43.1</v>
      </c>
      <c r="O732" t="s">
        <v>523</v>
      </c>
    </row>
    <row r="733" spans="1:15" x14ac:dyDescent="0.25">
      <c r="A733" t="s">
        <v>520</v>
      </c>
      <c r="B733" t="s">
        <v>339</v>
      </c>
      <c r="C733" t="s">
        <v>1297</v>
      </c>
      <c r="D733" t="s">
        <v>362</v>
      </c>
      <c r="E733" t="s">
        <v>1297</v>
      </c>
      <c r="F733" t="s">
        <v>1354</v>
      </c>
      <c r="G733">
        <v>0</v>
      </c>
      <c r="H733">
        <v>0</v>
      </c>
      <c r="I733">
        <v>0</v>
      </c>
      <c r="J733">
        <v>0</v>
      </c>
      <c r="K733">
        <v>0</v>
      </c>
      <c r="L733">
        <v>-33.5</v>
      </c>
      <c r="M733">
        <v>-45.7</v>
      </c>
      <c r="N733">
        <v>-43.1</v>
      </c>
      <c r="O733" t="s">
        <v>523</v>
      </c>
    </row>
    <row r="734" spans="1:15" x14ac:dyDescent="0.25">
      <c r="A734" t="s">
        <v>520</v>
      </c>
      <c r="B734" t="s">
        <v>339</v>
      </c>
      <c r="C734" t="s">
        <v>1297</v>
      </c>
      <c r="D734" t="s">
        <v>362</v>
      </c>
      <c r="E734" t="s">
        <v>1297</v>
      </c>
      <c r="F734" t="s">
        <v>1355</v>
      </c>
      <c r="G734">
        <v>0</v>
      </c>
      <c r="H734">
        <v>0</v>
      </c>
      <c r="I734">
        <v>0</v>
      </c>
      <c r="J734">
        <v>0</v>
      </c>
      <c r="K734">
        <v>0</v>
      </c>
      <c r="L734">
        <v>-33.5</v>
      </c>
      <c r="M734">
        <v>-45.7</v>
      </c>
      <c r="N734">
        <v>-43.1</v>
      </c>
      <c r="O734" t="s">
        <v>523</v>
      </c>
    </row>
    <row r="735" spans="1:15" x14ac:dyDescent="0.25">
      <c r="A735" t="s">
        <v>520</v>
      </c>
      <c r="B735" t="s">
        <v>339</v>
      </c>
      <c r="C735" t="s">
        <v>1297</v>
      </c>
      <c r="D735" t="s">
        <v>362</v>
      </c>
      <c r="E735" t="s">
        <v>1297</v>
      </c>
      <c r="F735" t="s">
        <v>1356</v>
      </c>
      <c r="G735">
        <v>0</v>
      </c>
      <c r="H735">
        <v>0</v>
      </c>
      <c r="I735">
        <v>0</v>
      </c>
      <c r="J735">
        <v>0</v>
      </c>
      <c r="K735">
        <v>0</v>
      </c>
      <c r="L735">
        <v>-33.5</v>
      </c>
      <c r="M735">
        <v>-45.7</v>
      </c>
      <c r="N735">
        <v>-43.1</v>
      </c>
      <c r="O735" t="s">
        <v>523</v>
      </c>
    </row>
    <row r="736" spans="1:15" x14ac:dyDescent="0.25">
      <c r="A736" t="s">
        <v>520</v>
      </c>
      <c r="B736" t="s">
        <v>339</v>
      </c>
      <c r="C736" t="s">
        <v>1297</v>
      </c>
      <c r="D736" t="s">
        <v>362</v>
      </c>
      <c r="E736" t="s">
        <v>1297</v>
      </c>
      <c r="F736" t="s">
        <v>1357</v>
      </c>
      <c r="G736">
        <v>0</v>
      </c>
      <c r="H736">
        <v>0</v>
      </c>
      <c r="I736">
        <v>0</v>
      </c>
      <c r="J736">
        <v>0</v>
      </c>
      <c r="K736">
        <v>0</v>
      </c>
      <c r="L736">
        <v>-33.5</v>
      </c>
      <c r="M736">
        <v>-45.7</v>
      </c>
      <c r="N736">
        <v>-43.1</v>
      </c>
      <c r="O736" t="s">
        <v>523</v>
      </c>
    </row>
    <row r="737" spans="1:15" x14ac:dyDescent="0.25">
      <c r="A737" t="s">
        <v>520</v>
      </c>
      <c r="B737" t="s">
        <v>339</v>
      </c>
      <c r="C737" t="s">
        <v>1297</v>
      </c>
      <c r="D737" t="s">
        <v>362</v>
      </c>
      <c r="E737" t="s">
        <v>1297</v>
      </c>
      <c r="F737" t="s">
        <v>1358</v>
      </c>
      <c r="G737">
        <v>0</v>
      </c>
      <c r="H737">
        <v>0</v>
      </c>
      <c r="I737">
        <v>0</v>
      </c>
      <c r="J737">
        <v>0</v>
      </c>
      <c r="K737">
        <v>0</v>
      </c>
      <c r="L737">
        <v>-33.5</v>
      </c>
      <c r="M737">
        <v>-45.7</v>
      </c>
      <c r="N737">
        <v>-43.1</v>
      </c>
      <c r="O737" t="s">
        <v>523</v>
      </c>
    </row>
    <row r="738" spans="1:15" x14ac:dyDescent="0.25">
      <c r="A738" t="s">
        <v>520</v>
      </c>
      <c r="B738" t="s">
        <v>339</v>
      </c>
      <c r="C738" t="s">
        <v>1297</v>
      </c>
      <c r="D738" t="s">
        <v>362</v>
      </c>
      <c r="E738" t="s">
        <v>1297</v>
      </c>
      <c r="F738" t="s">
        <v>1359</v>
      </c>
      <c r="G738">
        <v>0</v>
      </c>
      <c r="H738">
        <v>0</v>
      </c>
      <c r="I738">
        <v>0</v>
      </c>
      <c r="J738">
        <v>0</v>
      </c>
      <c r="K738">
        <v>0</v>
      </c>
      <c r="L738">
        <v>-33.5</v>
      </c>
      <c r="M738">
        <v>-45.7</v>
      </c>
      <c r="N738">
        <v>-43.1</v>
      </c>
      <c r="O738" t="s">
        <v>523</v>
      </c>
    </row>
    <row r="739" spans="1:15" x14ac:dyDescent="0.25">
      <c r="A739" t="s">
        <v>520</v>
      </c>
      <c r="B739" t="s">
        <v>339</v>
      </c>
      <c r="C739" t="s">
        <v>1297</v>
      </c>
      <c r="D739" t="s">
        <v>362</v>
      </c>
      <c r="E739" t="s">
        <v>1297</v>
      </c>
      <c r="F739" t="s">
        <v>1360</v>
      </c>
      <c r="G739">
        <v>0</v>
      </c>
      <c r="H739">
        <v>0</v>
      </c>
      <c r="I739">
        <v>0</v>
      </c>
      <c r="J739">
        <v>0</v>
      </c>
      <c r="K739">
        <v>0</v>
      </c>
      <c r="L739">
        <v>-33.5</v>
      </c>
      <c r="M739">
        <v>-45.7</v>
      </c>
      <c r="N739">
        <v>-43.1</v>
      </c>
      <c r="O739" t="s">
        <v>523</v>
      </c>
    </row>
    <row r="740" spans="1:15" x14ac:dyDescent="0.25">
      <c r="A740" t="s">
        <v>520</v>
      </c>
      <c r="B740" t="s">
        <v>339</v>
      </c>
      <c r="C740" t="s">
        <v>1297</v>
      </c>
      <c r="D740" t="s">
        <v>362</v>
      </c>
      <c r="E740" t="s">
        <v>1297</v>
      </c>
      <c r="F740" t="s">
        <v>1361</v>
      </c>
      <c r="G740">
        <v>0</v>
      </c>
      <c r="H740">
        <v>0</v>
      </c>
      <c r="I740">
        <v>0</v>
      </c>
      <c r="J740">
        <v>0</v>
      </c>
      <c r="K740">
        <v>0</v>
      </c>
      <c r="L740">
        <v>-33.5</v>
      </c>
      <c r="M740">
        <v>-45.7</v>
      </c>
      <c r="N740">
        <v>-43.1</v>
      </c>
      <c r="O740" t="s">
        <v>523</v>
      </c>
    </row>
    <row r="741" spans="1:15" x14ac:dyDescent="0.25">
      <c r="A741" t="s">
        <v>520</v>
      </c>
      <c r="B741" t="s">
        <v>339</v>
      </c>
      <c r="C741" t="s">
        <v>1297</v>
      </c>
      <c r="D741" t="s">
        <v>362</v>
      </c>
      <c r="E741" t="s">
        <v>1297</v>
      </c>
      <c r="F741" t="s">
        <v>1362</v>
      </c>
      <c r="G741">
        <v>0</v>
      </c>
      <c r="H741">
        <v>0</v>
      </c>
      <c r="I741">
        <v>0</v>
      </c>
      <c r="J741">
        <v>0</v>
      </c>
      <c r="K741">
        <v>0</v>
      </c>
      <c r="L741">
        <v>-33.5</v>
      </c>
      <c r="M741">
        <v>-45.7</v>
      </c>
      <c r="N741">
        <v>-43.1</v>
      </c>
      <c r="O741" t="s">
        <v>523</v>
      </c>
    </row>
    <row r="742" spans="1:15" x14ac:dyDescent="0.25">
      <c r="A742" t="s">
        <v>520</v>
      </c>
      <c r="B742" t="s">
        <v>339</v>
      </c>
      <c r="C742" t="s">
        <v>1297</v>
      </c>
      <c r="D742" t="s">
        <v>362</v>
      </c>
      <c r="E742" t="s">
        <v>1297</v>
      </c>
      <c r="F742" t="s">
        <v>1363</v>
      </c>
      <c r="G742">
        <v>0</v>
      </c>
      <c r="H742">
        <v>0</v>
      </c>
      <c r="I742">
        <v>0</v>
      </c>
      <c r="J742">
        <v>0</v>
      </c>
      <c r="K742">
        <v>0</v>
      </c>
      <c r="L742">
        <v>-33.5</v>
      </c>
      <c r="M742">
        <v>-45.7</v>
      </c>
      <c r="N742">
        <v>-43.1</v>
      </c>
      <c r="O742" t="s">
        <v>523</v>
      </c>
    </row>
    <row r="743" spans="1:15" x14ac:dyDescent="0.25">
      <c r="A743" t="s">
        <v>520</v>
      </c>
      <c r="B743" t="s">
        <v>339</v>
      </c>
      <c r="C743" t="s">
        <v>1297</v>
      </c>
      <c r="D743" t="s">
        <v>362</v>
      </c>
      <c r="E743" t="s">
        <v>1297</v>
      </c>
      <c r="F743" t="s">
        <v>1364</v>
      </c>
      <c r="G743">
        <v>0</v>
      </c>
      <c r="H743">
        <v>0</v>
      </c>
      <c r="I743">
        <v>0</v>
      </c>
      <c r="J743">
        <v>0</v>
      </c>
      <c r="K743">
        <v>0</v>
      </c>
      <c r="L743">
        <v>-33.5</v>
      </c>
      <c r="M743">
        <v>-45.7</v>
      </c>
      <c r="N743">
        <v>-43.1</v>
      </c>
      <c r="O743" t="s">
        <v>523</v>
      </c>
    </row>
    <row r="744" spans="1:15" x14ac:dyDescent="0.25">
      <c r="A744" t="s">
        <v>520</v>
      </c>
      <c r="B744" t="s">
        <v>339</v>
      </c>
      <c r="C744" t="s">
        <v>1297</v>
      </c>
      <c r="D744" t="s">
        <v>362</v>
      </c>
      <c r="E744" t="s">
        <v>1297</v>
      </c>
      <c r="F744" t="s">
        <v>1365</v>
      </c>
      <c r="G744">
        <v>0</v>
      </c>
      <c r="H744">
        <v>0</v>
      </c>
      <c r="I744">
        <v>0</v>
      </c>
      <c r="J744">
        <v>0</v>
      </c>
      <c r="K744">
        <v>0</v>
      </c>
      <c r="L744">
        <v>-33.5</v>
      </c>
      <c r="M744">
        <v>-45.7</v>
      </c>
      <c r="N744">
        <v>-43.1</v>
      </c>
      <c r="O744" t="s">
        <v>523</v>
      </c>
    </row>
    <row r="745" spans="1:15" x14ac:dyDescent="0.25">
      <c r="A745" t="s">
        <v>520</v>
      </c>
      <c r="B745" t="s">
        <v>339</v>
      </c>
      <c r="C745" t="s">
        <v>1297</v>
      </c>
      <c r="D745" t="s">
        <v>362</v>
      </c>
      <c r="E745" t="s">
        <v>1297</v>
      </c>
      <c r="F745" t="s">
        <v>1366</v>
      </c>
      <c r="G745">
        <v>0</v>
      </c>
      <c r="H745">
        <v>0</v>
      </c>
      <c r="I745">
        <v>0</v>
      </c>
      <c r="J745">
        <v>0</v>
      </c>
      <c r="K745">
        <v>0</v>
      </c>
      <c r="L745">
        <v>-33.5</v>
      </c>
      <c r="M745">
        <v>-45.7</v>
      </c>
      <c r="N745">
        <v>-43.1</v>
      </c>
      <c r="O745" t="s">
        <v>523</v>
      </c>
    </row>
    <row r="746" spans="1:15" x14ac:dyDescent="0.25">
      <c r="A746" t="s">
        <v>520</v>
      </c>
      <c r="B746" t="s">
        <v>339</v>
      </c>
      <c r="C746" t="s">
        <v>1297</v>
      </c>
      <c r="D746" t="s">
        <v>1208</v>
      </c>
      <c r="E746" t="s">
        <v>1297</v>
      </c>
      <c r="F746" t="s">
        <v>1367</v>
      </c>
      <c r="G746">
        <v>0</v>
      </c>
      <c r="H746">
        <v>0</v>
      </c>
      <c r="I746">
        <v>0</v>
      </c>
      <c r="J746">
        <v>0</v>
      </c>
      <c r="K746">
        <v>0</v>
      </c>
      <c r="L746">
        <v>0</v>
      </c>
      <c r="M746">
        <v>0</v>
      </c>
      <c r="N746">
        <v>0</v>
      </c>
      <c r="O746" t="s">
        <v>523</v>
      </c>
    </row>
    <row r="747" spans="1:15" x14ac:dyDescent="0.25">
      <c r="A747" t="s">
        <v>520</v>
      </c>
      <c r="B747" t="s">
        <v>339</v>
      </c>
      <c r="C747" t="s">
        <v>1297</v>
      </c>
      <c r="D747" t="s">
        <v>1208</v>
      </c>
      <c r="E747" t="s">
        <v>1297</v>
      </c>
      <c r="F747" t="s">
        <v>1368</v>
      </c>
      <c r="G747">
        <v>0</v>
      </c>
      <c r="H747">
        <v>0</v>
      </c>
      <c r="I747">
        <v>0</v>
      </c>
      <c r="J747">
        <v>0</v>
      </c>
      <c r="K747">
        <v>0</v>
      </c>
      <c r="L747">
        <v>0</v>
      </c>
      <c r="M747">
        <v>0</v>
      </c>
      <c r="N747">
        <v>0</v>
      </c>
      <c r="O747" t="s">
        <v>523</v>
      </c>
    </row>
    <row r="748" spans="1:15" x14ac:dyDescent="0.25">
      <c r="A748" t="s">
        <v>520</v>
      </c>
      <c r="B748" t="s">
        <v>339</v>
      </c>
      <c r="C748" t="s">
        <v>1297</v>
      </c>
      <c r="D748" t="s">
        <v>1208</v>
      </c>
      <c r="E748" t="s">
        <v>1297</v>
      </c>
      <c r="F748" t="s">
        <v>1369</v>
      </c>
      <c r="G748">
        <v>0</v>
      </c>
      <c r="H748">
        <v>0</v>
      </c>
      <c r="I748">
        <v>0</v>
      </c>
      <c r="J748">
        <v>0</v>
      </c>
      <c r="K748">
        <v>0</v>
      </c>
      <c r="L748">
        <v>0</v>
      </c>
      <c r="M748">
        <v>0</v>
      </c>
      <c r="N748">
        <v>0</v>
      </c>
      <c r="O748" t="s">
        <v>523</v>
      </c>
    </row>
    <row r="749" spans="1:15" x14ac:dyDescent="0.25">
      <c r="A749" t="s">
        <v>520</v>
      </c>
      <c r="B749" t="s">
        <v>339</v>
      </c>
      <c r="C749" t="s">
        <v>1297</v>
      </c>
      <c r="D749" t="s">
        <v>1208</v>
      </c>
      <c r="E749" t="s">
        <v>1297</v>
      </c>
      <c r="F749" t="s">
        <v>1370</v>
      </c>
      <c r="G749">
        <v>0</v>
      </c>
      <c r="H749">
        <v>0</v>
      </c>
      <c r="I749">
        <v>0</v>
      </c>
      <c r="J749">
        <v>0</v>
      </c>
      <c r="K749">
        <v>0</v>
      </c>
      <c r="L749">
        <v>0</v>
      </c>
      <c r="M749">
        <v>0</v>
      </c>
      <c r="N749">
        <v>0</v>
      </c>
      <c r="O749" t="s">
        <v>523</v>
      </c>
    </row>
    <row r="750" spans="1:15" x14ac:dyDescent="0.25">
      <c r="A750" t="s">
        <v>520</v>
      </c>
      <c r="B750" t="s">
        <v>339</v>
      </c>
      <c r="C750" t="s">
        <v>1297</v>
      </c>
      <c r="D750" t="s">
        <v>1208</v>
      </c>
      <c r="E750" t="s">
        <v>1297</v>
      </c>
      <c r="F750" t="s">
        <v>1371</v>
      </c>
      <c r="G750">
        <v>0</v>
      </c>
      <c r="H750">
        <v>0</v>
      </c>
      <c r="I750">
        <v>0</v>
      </c>
      <c r="J750">
        <v>0</v>
      </c>
      <c r="K750">
        <v>0</v>
      </c>
      <c r="L750">
        <v>0</v>
      </c>
      <c r="M750">
        <v>0</v>
      </c>
      <c r="N750">
        <v>0</v>
      </c>
      <c r="O750" t="s">
        <v>523</v>
      </c>
    </row>
    <row r="751" spans="1:15" x14ac:dyDescent="0.25">
      <c r="A751" t="s">
        <v>520</v>
      </c>
      <c r="B751" t="s">
        <v>339</v>
      </c>
      <c r="C751" t="s">
        <v>1297</v>
      </c>
      <c r="D751" t="s">
        <v>1208</v>
      </c>
      <c r="E751" t="s">
        <v>1297</v>
      </c>
      <c r="F751" t="s">
        <v>1372</v>
      </c>
      <c r="G751">
        <v>0</v>
      </c>
      <c r="H751">
        <v>0</v>
      </c>
      <c r="I751">
        <v>0</v>
      </c>
      <c r="J751">
        <v>0</v>
      </c>
      <c r="K751">
        <v>0</v>
      </c>
      <c r="L751">
        <v>0</v>
      </c>
      <c r="M751">
        <v>0</v>
      </c>
      <c r="N751">
        <v>0</v>
      </c>
      <c r="O751" t="s">
        <v>523</v>
      </c>
    </row>
    <row r="752" spans="1:15" x14ac:dyDescent="0.25">
      <c r="A752" t="s">
        <v>520</v>
      </c>
      <c r="B752" t="s">
        <v>339</v>
      </c>
      <c r="C752" t="s">
        <v>1297</v>
      </c>
      <c r="D752" t="s">
        <v>1208</v>
      </c>
      <c r="E752" t="s">
        <v>1297</v>
      </c>
      <c r="F752" t="s">
        <v>1373</v>
      </c>
      <c r="G752">
        <v>0</v>
      </c>
      <c r="H752">
        <v>0</v>
      </c>
      <c r="I752">
        <v>0</v>
      </c>
      <c r="J752">
        <v>0</v>
      </c>
      <c r="K752">
        <v>0</v>
      </c>
      <c r="L752">
        <v>0</v>
      </c>
      <c r="M752">
        <v>0</v>
      </c>
      <c r="N752">
        <v>0</v>
      </c>
      <c r="O752" t="s">
        <v>523</v>
      </c>
    </row>
    <row r="753" spans="1:15" x14ac:dyDescent="0.25">
      <c r="A753" t="s">
        <v>520</v>
      </c>
      <c r="B753" t="s">
        <v>339</v>
      </c>
      <c r="C753" t="s">
        <v>1297</v>
      </c>
      <c r="D753" t="s">
        <v>1208</v>
      </c>
      <c r="E753" t="s">
        <v>1297</v>
      </c>
      <c r="F753" t="s">
        <v>1374</v>
      </c>
      <c r="G753">
        <v>0</v>
      </c>
      <c r="H753">
        <v>0</v>
      </c>
      <c r="I753">
        <v>0</v>
      </c>
      <c r="J753">
        <v>0</v>
      </c>
      <c r="K753">
        <v>0</v>
      </c>
      <c r="L753">
        <v>0</v>
      </c>
      <c r="M753">
        <v>0</v>
      </c>
      <c r="N753">
        <v>0</v>
      </c>
      <c r="O753" t="s">
        <v>523</v>
      </c>
    </row>
    <row r="754" spans="1:15" x14ac:dyDescent="0.25">
      <c r="A754" t="s">
        <v>520</v>
      </c>
      <c r="B754" t="s">
        <v>339</v>
      </c>
      <c r="C754" t="s">
        <v>1297</v>
      </c>
      <c r="D754" t="s">
        <v>1208</v>
      </c>
      <c r="E754" t="s">
        <v>1297</v>
      </c>
      <c r="F754" t="s">
        <v>1375</v>
      </c>
      <c r="G754">
        <v>0</v>
      </c>
      <c r="H754">
        <v>0</v>
      </c>
      <c r="I754">
        <v>0</v>
      </c>
      <c r="J754">
        <v>0</v>
      </c>
      <c r="K754">
        <v>0</v>
      </c>
      <c r="L754">
        <v>0</v>
      </c>
      <c r="M754">
        <v>0</v>
      </c>
      <c r="N754">
        <v>0</v>
      </c>
      <c r="O754" t="s">
        <v>523</v>
      </c>
    </row>
    <row r="755" spans="1:15" x14ac:dyDescent="0.25">
      <c r="A755" t="s">
        <v>520</v>
      </c>
      <c r="B755" t="s">
        <v>339</v>
      </c>
      <c r="C755" t="s">
        <v>1297</v>
      </c>
      <c r="D755" t="s">
        <v>1208</v>
      </c>
      <c r="E755" t="s">
        <v>1297</v>
      </c>
      <c r="F755" t="s">
        <v>1376</v>
      </c>
      <c r="G755">
        <v>0</v>
      </c>
      <c r="H755">
        <v>0</v>
      </c>
      <c r="I755">
        <v>0</v>
      </c>
      <c r="J755">
        <v>0</v>
      </c>
      <c r="K755">
        <v>0</v>
      </c>
      <c r="L755">
        <v>0</v>
      </c>
      <c r="M755">
        <v>0</v>
      </c>
      <c r="N755">
        <v>0</v>
      </c>
      <c r="O755" t="s">
        <v>523</v>
      </c>
    </row>
    <row r="756" spans="1:15" x14ac:dyDescent="0.25">
      <c r="A756" t="s">
        <v>520</v>
      </c>
      <c r="B756" t="s">
        <v>339</v>
      </c>
      <c r="C756" t="s">
        <v>1297</v>
      </c>
      <c r="D756" t="s">
        <v>1208</v>
      </c>
      <c r="E756" t="s">
        <v>1297</v>
      </c>
      <c r="F756" t="s">
        <v>1377</v>
      </c>
      <c r="G756">
        <v>0</v>
      </c>
      <c r="H756">
        <v>0</v>
      </c>
      <c r="I756">
        <v>0</v>
      </c>
      <c r="J756">
        <v>0</v>
      </c>
      <c r="K756">
        <v>0</v>
      </c>
      <c r="L756">
        <v>0</v>
      </c>
      <c r="M756">
        <v>0</v>
      </c>
      <c r="N756">
        <v>0</v>
      </c>
      <c r="O756" t="s">
        <v>523</v>
      </c>
    </row>
    <row r="757" spans="1:15" x14ac:dyDescent="0.25">
      <c r="A757" t="s">
        <v>520</v>
      </c>
      <c r="B757" t="s">
        <v>339</v>
      </c>
      <c r="C757" t="s">
        <v>1297</v>
      </c>
      <c r="D757" t="s">
        <v>1208</v>
      </c>
      <c r="E757" t="s">
        <v>1297</v>
      </c>
      <c r="F757" t="s">
        <v>1378</v>
      </c>
      <c r="G757">
        <v>0</v>
      </c>
      <c r="H757">
        <v>0</v>
      </c>
      <c r="I757">
        <v>0</v>
      </c>
      <c r="J757">
        <v>0</v>
      </c>
      <c r="K757">
        <v>0</v>
      </c>
      <c r="L757">
        <v>0</v>
      </c>
      <c r="M757">
        <v>0</v>
      </c>
      <c r="N757">
        <v>0</v>
      </c>
      <c r="O757" t="s">
        <v>523</v>
      </c>
    </row>
    <row r="758" spans="1:15" x14ac:dyDescent="0.25">
      <c r="A758" t="s">
        <v>520</v>
      </c>
      <c r="B758" t="s">
        <v>339</v>
      </c>
      <c r="C758" t="s">
        <v>1297</v>
      </c>
      <c r="D758" t="s">
        <v>1208</v>
      </c>
      <c r="E758" t="s">
        <v>1297</v>
      </c>
      <c r="F758" t="s">
        <v>1379</v>
      </c>
      <c r="G758">
        <v>0</v>
      </c>
      <c r="H758">
        <v>0</v>
      </c>
      <c r="I758">
        <v>0</v>
      </c>
      <c r="J758">
        <v>0</v>
      </c>
      <c r="K758">
        <v>0</v>
      </c>
      <c r="L758">
        <v>0</v>
      </c>
      <c r="M758">
        <v>0</v>
      </c>
      <c r="N758">
        <v>0</v>
      </c>
      <c r="O758" t="s">
        <v>523</v>
      </c>
    </row>
    <row r="759" spans="1:15" x14ac:dyDescent="0.25">
      <c r="A759" t="s">
        <v>520</v>
      </c>
      <c r="B759" t="s">
        <v>339</v>
      </c>
      <c r="C759" t="s">
        <v>1297</v>
      </c>
      <c r="D759" t="s">
        <v>1208</v>
      </c>
      <c r="E759" t="s">
        <v>1297</v>
      </c>
      <c r="F759" t="s">
        <v>1380</v>
      </c>
      <c r="G759">
        <v>0</v>
      </c>
      <c r="H759">
        <v>0</v>
      </c>
      <c r="I759">
        <v>0</v>
      </c>
      <c r="J759">
        <v>0</v>
      </c>
      <c r="K759">
        <v>0</v>
      </c>
      <c r="L759">
        <v>0</v>
      </c>
      <c r="M759">
        <v>0</v>
      </c>
      <c r="N759">
        <v>0</v>
      </c>
      <c r="O759" t="s">
        <v>523</v>
      </c>
    </row>
    <row r="760" spans="1:15" x14ac:dyDescent="0.25">
      <c r="A760" t="s">
        <v>520</v>
      </c>
      <c r="B760" t="s">
        <v>339</v>
      </c>
      <c r="C760" t="s">
        <v>1297</v>
      </c>
      <c r="D760" t="s">
        <v>1208</v>
      </c>
      <c r="E760" t="s">
        <v>1297</v>
      </c>
      <c r="F760" t="s">
        <v>1381</v>
      </c>
      <c r="G760">
        <v>0</v>
      </c>
      <c r="H760">
        <v>0</v>
      </c>
      <c r="I760">
        <v>0</v>
      </c>
      <c r="J760">
        <v>0</v>
      </c>
      <c r="K760">
        <v>0</v>
      </c>
      <c r="L760">
        <v>0</v>
      </c>
      <c r="M760">
        <v>0</v>
      </c>
      <c r="N760">
        <v>0</v>
      </c>
      <c r="O760" t="s">
        <v>523</v>
      </c>
    </row>
    <row r="761" spans="1:15" x14ac:dyDescent="0.25">
      <c r="A761" t="s">
        <v>520</v>
      </c>
      <c r="B761" t="s">
        <v>339</v>
      </c>
      <c r="C761" t="s">
        <v>1297</v>
      </c>
      <c r="D761" t="s">
        <v>1208</v>
      </c>
      <c r="E761" t="s">
        <v>1297</v>
      </c>
      <c r="F761" t="s">
        <v>1382</v>
      </c>
      <c r="G761">
        <v>0</v>
      </c>
      <c r="H761">
        <v>0</v>
      </c>
      <c r="I761">
        <v>0</v>
      </c>
      <c r="J761">
        <v>0</v>
      </c>
      <c r="K761">
        <v>0</v>
      </c>
      <c r="L761">
        <v>0</v>
      </c>
      <c r="M761">
        <v>0</v>
      </c>
      <c r="N761">
        <v>0</v>
      </c>
      <c r="O761" t="s">
        <v>523</v>
      </c>
    </row>
    <row r="762" spans="1:15" x14ac:dyDescent="0.25">
      <c r="A762" t="s">
        <v>520</v>
      </c>
      <c r="B762" t="s">
        <v>339</v>
      </c>
      <c r="C762" t="s">
        <v>1297</v>
      </c>
      <c r="D762" t="s">
        <v>1208</v>
      </c>
      <c r="E762" t="s">
        <v>1297</v>
      </c>
      <c r="F762" t="s">
        <v>1383</v>
      </c>
      <c r="G762">
        <v>0</v>
      </c>
      <c r="H762">
        <v>0</v>
      </c>
      <c r="I762">
        <v>0</v>
      </c>
      <c r="J762">
        <v>0</v>
      </c>
      <c r="K762">
        <v>0</v>
      </c>
      <c r="L762">
        <v>0</v>
      </c>
      <c r="M762">
        <v>0</v>
      </c>
      <c r="N762">
        <v>0</v>
      </c>
      <c r="O762" t="s">
        <v>523</v>
      </c>
    </row>
    <row r="763" spans="1:15" x14ac:dyDescent="0.25">
      <c r="A763" t="s">
        <v>520</v>
      </c>
      <c r="B763" t="s">
        <v>339</v>
      </c>
      <c r="C763" t="s">
        <v>1297</v>
      </c>
      <c r="D763" t="s">
        <v>1208</v>
      </c>
      <c r="E763" t="s">
        <v>1297</v>
      </c>
      <c r="F763" t="s">
        <v>1384</v>
      </c>
      <c r="G763">
        <v>0</v>
      </c>
      <c r="H763">
        <v>0</v>
      </c>
      <c r="I763">
        <v>0</v>
      </c>
      <c r="J763">
        <v>0</v>
      </c>
      <c r="K763">
        <v>0</v>
      </c>
      <c r="L763">
        <v>0</v>
      </c>
      <c r="M763">
        <v>0</v>
      </c>
      <c r="N763">
        <v>0</v>
      </c>
      <c r="O763" t="s">
        <v>523</v>
      </c>
    </row>
    <row r="764" spans="1:15" x14ac:dyDescent="0.25">
      <c r="A764" t="s">
        <v>520</v>
      </c>
      <c r="B764" t="s">
        <v>339</v>
      </c>
      <c r="C764" t="s">
        <v>1297</v>
      </c>
      <c r="D764" t="s">
        <v>1208</v>
      </c>
      <c r="E764" t="s">
        <v>1297</v>
      </c>
      <c r="F764" t="s">
        <v>1385</v>
      </c>
      <c r="G764">
        <v>0</v>
      </c>
      <c r="H764">
        <v>0</v>
      </c>
      <c r="I764">
        <v>0</v>
      </c>
      <c r="J764">
        <v>0</v>
      </c>
      <c r="K764">
        <v>0</v>
      </c>
      <c r="L764">
        <v>0</v>
      </c>
      <c r="M764">
        <v>0</v>
      </c>
      <c r="N764">
        <v>0</v>
      </c>
      <c r="O764" t="s">
        <v>523</v>
      </c>
    </row>
    <row r="765" spans="1:15" x14ac:dyDescent="0.25">
      <c r="A765" t="s">
        <v>520</v>
      </c>
      <c r="B765" t="s">
        <v>339</v>
      </c>
      <c r="C765" t="s">
        <v>1297</v>
      </c>
      <c r="D765" t="s">
        <v>1208</v>
      </c>
      <c r="E765" t="s">
        <v>1297</v>
      </c>
      <c r="F765" t="s">
        <v>1386</v>
      </c>
      <c r="G765">
        <v>0</v>
      </c>
      <c r="H765">
        <v>0</v>
      </c>
      <c r="I765">
        <v>0</v>
      </c>
      <c r="J765">
        <v>0</v>
      </c>
      <c r="K765">
        <v>0</v>
      </c>
      <c r="L765">
        <v>0</v>
      </c>
      <c r="M765">
        <v>0</v>
      </c>
      <c r="N765">
        <v>0</v>
      </c>
      <c r="O765" t="s">
        <v>523</v>
      </c>
    </row>
    <row r="766" spans="1:15" x14ac:dyDescent="0.25">
      <c r="A766" t="s">
        <v>520</v>
      </c>
      <c r="B766" t="s">
        <v>339</v>
      </c>
      <c r="C766" t="s">
        <v>1297</v>
      </c>
      <c r="D766" t="s">
        <v>1208</v>
      </c>
      <c r="E766" t="s">
        <v>1297</v>
      </c>
      <c r="F766" t="s">
        <v>1387</v>
      </c>
      <c r="G766">
        <v>0</v>
      </c>
      <c r="H766">
        <v>0</v>
      </c>
      <c r="I766">
        <v>0</v>
      </c>
      <c r="J766">
        <v>0</v>
      </c>
      <c r="K766">
        <v>0</v>
      </c>
      <c r="L766">
        <v>0</v>
      </c>
      <c r="M766">
        <v>0</v>
      </c>
      <c r="N766">
        <v>0</v>
      </c>
      <c r="O766" t="s">
        <v>523</v>
      </c>
    </row>
    <row r="767" spans="1:15" x14ac:dyDescent="0.25">
      <c r="A767" t="s">
        <v>520</v>
      </c>
      <c r="B767" t="s">
        <v>339</v>
      </c>
      <c r="C767" t="s">
        <v>1297</v>
      </c>
      <c r="D767" t="s">
        <v>1208</v>
      </c>
      <c r="E767" t="s">
        <v>1297</v>
      </c>
      <c r="F767" t="s">
        <v>1388</v>
      </c>
      <c r="G767">
        <v>0</v>
      </c>
      <c r="H767">
        <v>0</v>
      </c>
      <c r="I767">
        <v>0</v>
      </c>
      <c r="J767">
        <v>0</v>
      </c>
      <c r="K767">
        <v>0</v>
      </c>
      <c r="L767">
        <v>0</v>
      </c>
      <c r="M767">
        <v>0</v>
      </c>
      <c r="N767">
        <v>0</v>
      </c>
      <c r="O767" t="s">
        <v>523</v>
      </c>
    </row>
    <row r="768" spans="1:15" x14ac:dyDescent="0.25">
      <c r="A768" t="s">
        <v>520</v>
      </c>
      <c r="B768" t="s">
        <v>339</v>
      </c>
      <c r="C768" t="s">
        <v>1297</v>
      </c>
      <c r="D768" t="s">
        <v>1208</v>
      </c>
      <c r="E768" t="s">
        <v>1297</v>
      </c>
      <c r="F768" t="s">
        <v>1389</v>
      </c>
      <c r="G768">
        <v>0</v>
      </c>
      <c r="H768">
        <v>0</v>
      </c>
      <c r="I768">
        <v>0</v>
      </c>
      <c r="J768">
        <v>0</v>
      </c>
      <c r="K768">
        <v>0</v>
      </c>
      <c r="L768">
        <v>0</v>
      </c>
      <c r="M768">
        <v>0</v>
      </c>
      <c r="N768">
        <v>0</v>
      </c>
      <c r="O768" t="s">
        <v>523</v>
      </c>
    </row>
    <row r="769" spans="1:15" x14ac:dyDescent="0.25">
      <c r="A769" t="s">
        <v>520</v>
      </c>
      <c r="B769" t="s">
        <v>339</v>
      </c>
      <c r="C769" t="s">
        <v>1390</v>
      </c>
      <c r="D769" t="s">
        <v>1390</v>
      </c>
      <c r="E769" t="s">
        <v>1390</v>
      </c>
      <c r="F769" t="s">
        <v>1390</v>
      </c>
      <c r="G769">
        <v>0</v>
      </c>
      <c r="H769">
        <v>0</v>
      </c>
      <c r="I769">
        <v>11.1</v>
      </c>
      <c r="J769">
        <v>15.9</v>
      </c>
      <c r="K769">
        <v>30.9</v>
      </c>
      <c r="L769">
        <v>116</v>
      </c>
      <c r="M769">
        <v>94.4</v>
      </c>
      <c r="N769">
        <v>81.3</v>
      </c>
      <c r="O769" t="s">
        <v>523</v>
      </c>
    </row>
    <row r="770" spans="1:15" x14ac:dyDescent="0.25">
      <c r="A770" t="s">
        <v>520</v>
      </c>
      <c r="B770" t="s">
        <v>339</v>
      </c>
      <c r="C770" t="s">
        <v>1216</v>
      </c>
      <c r="D770" t="s">
        <v>1216</v>
      </c>
      <c r="E770" t="s">
        <v>1216</v>
      </c>
      <c r="F770" t="s">
        <v>795</v>
      </c>
      <c r="G770">
        <v>0</v>
      </c>
      <c r="H770">
        <v>0</v>
      </c>
      <c r="I770">
        <v>-1.49</v>
      </c>
      <c r="J770">
        <v>-0.48399999999999999</v>
      </c>
      <c r="K770">
        <v>6.66</v>
      </c>
      <c r="L770">
        <v>15.8</v>
      </c>
      <c r="M770">
        <v>18.3</v>
      </c>
      <c r="N770">
        <v>34</v>
      </c>
      <c r="O770" t="s">
        <v>523</v>
      </c>
    </row>
    <row r="771" spans="1:15" x14ac:dyDescent="0.25">
      <c r="A771" t="s">
        <v>520</v>
      </c>
      <c r="B771" t="s">
        <v>339</v>
      </c>
      <c r="C771" t="s">
        <v>407</v>
      </c>
      <c r="D771" t="s">
        <v>381</v>
      </c>
      <c r="E771" t="s">
        <v>407</v>
      </c>
      <c r="F771" t="s">
        <v>386</v>
      </c>
      <c r="G771">
        <v>0</v>
      </c>
      <c r="H771">
        <v>0</v>
      </c>
      <c r="I771">
        <v>10.6</v>
      </c>
      <c r="J771">
        <v>19.600000000000001</v>
      </c>
      <c r="K771">
        <v>28.2</v>
      </c>
      <c r="L771">
        <v>37.5</v>
      </c>
      <c r="M771">
        <v>46.7</v>
      </c>
      <c r="N771">
        <v>53.4</v>
      </c>
      <c r="O771" t="s">
        <v>523</v>
      </c>
    </row>
    <row r="772" spans="1:15" x14ac:dyDescent="0.25">
      <c r="A772" t="s">
        <v>520</v>
      </c>
      <c r="B772" t="s">
        <v>339</v>
      </c>
      <c r="C772" t="s">
        <v>410</v>
      </c>
      <c r="D772" t="s">
        <v>342</v>
      </c>
      <c r="E772" t="s">
        <v>410</v>
      </c>
      <c r="F772" t="s">
        <v>401</v>
      </c>
      <c r="G772">
        <v>0</v>
      </c>
      <c r="H772">
        <v>0</v>
      </c>
      <c r="I772">
        <v>5.58</v>
      </c>
      <c r="J772">
        <v>11</v>
      </c>
      <c r="K772">
        <v>19.3</v>
      </c>
      <c r="L772">
        <v>24.3</v>
      </c>
      <c r="M772">
        <v>28.5</v>
      </c>
      <c r="N772">
        <v>32</v>
      </c>
      <c r="O772" t="s">
        <v>523</v>
      </c>
    </row>
    <row r="773" spans="1:15" x14ac:dyDescent="0.25">
      <c r="A773" t="s">
        <v>520</v>
      </c>
      <c r="B773" t="s">
        <v>339</v>
      </c>
      <c r="C773" t="s">
        <v>410</v>
      </c>
      <c r="D773" t="s">
        <v>381</v>
      </c>
      <c r="E773" t="s">
        <v>410</v>
      </c>
      <c r="F773" t="s">
        <v>397</v>
      </c>
      <c r="G773">
        <v>0</v>
      </c>
      <c r="H773">
        <v>0</v>
      </c>
      <c r="I773">
        <v>30.6</v>
      </c>
      <c r="J773">
        <v>41.2</v>
      </c>
      <c r="K773">
        <v>49</v>
      </c>
      <c r="L773">
        <v>56.1</v>
      </c>
      <c r="M773">
        <v>63.6</v>
      </c>
      <c r="N773">
        <v>71.599999999999994</v>
      </c>
      <c r="O773" t="s">
        <v>523</v>
      </c>
    </row>
    <row r="774" spans="1:15" x14ac:dyDescent="0.25">
      <c r="A774" t="s">
        <v>520</v>
      </c>
      <c r="B774" t="s">
        <v>339</v>
      </c>
      <c r="C774" t="s">
        <v>1391</v>
      </c>
      <c r="D774" t="s">
        <v>1392</v>
      </c>
      <c r="E774" t="s">
        <v>1393</v>
      </c>
      <c r="F774" t="s">
        <v>1392</v>
      </c>
      <c r="G774">
        <v>0</v>
      </c>
      <c r="H774">
        <v>0</v>
      </c>
      <c r="I774">
        <v>69.599999999999994</v>
      </c>
      <c r="J774">
        <v>57.6</v>
      </c>
      <c r="K774">
        <v>72.5</v>
      </c>
      <c r="L774">
        <v>112</v>
      </c>
      <c r="M774">
        <v>146</v>
      </c>
      <c r="N774">
        <v>154</v>
      </c>
      <c r="O774" t="s">
        <v>523</v>
      </c>
    </row>
    <row r="775" spans="1:15" x14ac:dyDescent="0.25">
      <c r="A775" t="s">
        <v>520</v>
      </c>
      <c r="B775" t="s">
        <v>339</v>
      </c>
      <c r="C775" t="s">
        <v>1391</v>
      </c>
      <c r="D775" t="s">
        <v>1392</v>
      </c>
      <c r="E775" t="s">
        <v>1393</v>
      </c>
      <c r="F775" t="s">
        <v>1392</v>
      </c>
      <c r="G775">
        <v>0</v>
      </c>
      <c r="H775">
        <v>0</v>
      </c>
      <c r="I775">
        <v>69.599999999999994</v>
      </c>
      <c r="J775">
        <v>57.6</v>
      </c>
      <c r="K775">
        <v>72.5</v>
      </c>
      <c r="L775">
        <v>112</v>
      </c>
      <c r="M775">
        <v>146</v>
      </c>
      <c r="N775">
        <v>154</v>
      </c>
      <c r="O775" t="s">
        <v>1148</v>
      </c>
    </row>
    <row r="776" spans="1:15" x14ac:dyDescent="0.25">
      <c r="A776" t="s">
        <v>520</v>
      </c>
      <c r="B776" t="s">
        <v>339</v>
      </c>
      <c r="C776" t="s">
        <v>1394</v>
      </c>
      <c r="D776" t="s">
        <v>1395</v>
      </c>
      <c r="E776" t="s">
        <v>1394</v>
      </c>
      <c r="F776" t="s">
        <v>1395</v>
      </c>
      <c r="G776">
        <v>0</v>
      </c>
      <c r="H776">
        <v>0</v>
      </c>
      <c r="I776">
        <v>12.2</v>
      </c>
      <c r="J776">
        <v>17.399999999999999</v>
      </c>
      <c r="K776">
        <v>30.9</v>
      </c>
      <c r="L776">
        <v>91.7</v>
      </c>
      <c r="M776">
        <v>71.3</v>
      </c>
      <c r="N776">
        <v>58.2</v>
      </c>
      <c r="O776" t="s">
        <v>523</v>
      </c>
    </row>
    <row r="777" spans="1:15" x14ac:dyDescent="0.25">
      <c r="A777" t="s">
        <v>520</v>
      </c>
      <c r="B777" t="s">
        <v>339</v>
      </c>
      <c r="C777" t="s">
        <v>1394</v>
      </c>
      <c r="D777" t="s">
        <v>1396</v>
      </c>
      <c r="E777" t="s">
        <v>1394</v>
      </c>
      <c r="F777" t="s">
        <v>1396</v>
      </c>
      <c r="G777">
        <v>0</v>
      </c>
      <c r="H777">
        <v>0</v>
      </c>
      <c r="I777">
        <v>21.3</v>
      </c>
      <c r="J777">
        <v>25.2</v>
      </c>
      <c r="K777">
        <v>41.3</v>
      </c>
      <c r="L777">
        <v>136</v>
      </c>
      <c r="M777">
        <v>97.4</v>
      </c>
      <c r="N777">
        <v>77.2</v>
      </c>
      <c r="O777" t="s">
        <v>523</v>
      </c>
    </row>
    <row r="778" spans="1:15" x14ac:dyDescent="0.25">
      <c r="A778" t="s">
        <v>520</v>
      </c>
      <c r="B778" t="s">
        <v>339</v>
      </c>
      <c r="C778" t="s">
        <v>1397</v>
      </c>
      <c r="D778" t="s">
        <v>1398</v>
      </c>
      <c r="E778" t="s">
        <v>1397</v>
      </c>
      <c r="F778" t="s">
        <v>1398</v>
      </c>
      <c r="G778">
        <v>0</v>
      </c>
      <c r="H778">
        <v>0</v>
      </c>
      <c r="I778">
        <v>-13.5</v>
      </c>
      <c r="J778">
        <v>-11.3</v>
      </c>
      <c r="K778">
        <v>-13</v>
      </c>
      <c r="L778">
        <v>-30.5</v>
      </c>
      <c r="M778">
        <v>-21.3</v>
      </c>
      <c r="N778">
        <v>-17.3</v>
      </c>
      <c r="O778" t="s">
        <v>523</v>
      </c>
    </row>
    <row r="779" spans="1:15" x14ac:dyDescent="0.25">
      <c r="A779" t="s">
        <v>520</v>
      </c>
      <c r="B779" t="s">
        <v>339</v>
      </c>
      <c r="C779" t="s">
        <v>1399</v>
      </c>
      <c r="D779" t="s">
        <v>1400</v>
      </c>
      <c r="E779" t="s">
        <v>1399</v>
      </c>
      <c r="F779" t="s">
        <v>1400</v>
      </c>
      <c r="G779">
        <v>0</v>
      </c>
      <c r="H779">
        <v>0</v>
      </c>
      <c r="I779">
        <v>7.06</v>
      </c>
      <c r="J779">
        <v>7.45</v>
      </c>
      <c r="K779">
        <v>-4.42</v>
      </c>
      <c r="L779">
        <v>-3.36</v>
      </c>
      <c r="M779">
        <v>8.27</v>
      </c>
      <c r="N779">
        <v>36.6</v>
      </c>
      <c r="O779" t="s">
        <v>523</v>
      </c>
    </row>
    <row r="780" spans="1:15" x14ac:dyDescent="0.25">
      <c r="A780" t="s">
        <v>520</v>
      </c>
      <c r="B780" t="s">
        <v>339</v>
      </c>
      <c r="C780" t="s">
        <v>1401</v>
      </c>
      <c r="D780" t="s">
        <v>423</v>
      </c>
      <c r="E780" t="s">
        <v>1401</v>
      </c>
      <c r="F780" t="s">
        <v>108</v>
      </c>
      <c r="G780">
        <v>0</v>
      </c>
      <c r="H780">
        <v>0</v>
      </c>
      <c r="I780">
        <v>-12.9</v>
      </c>
      <c r="J780">
        <v>-15.8</v>
      </c>
      <c r="K780">
        <v>-18.600000000000001</v>
      </c>
      <c r="L780">
        <v>-21.8</v>
      </c>
      <c r="M780">
        <v>-35.799999999999997</v>
      </c>
      <c r="N780">
        <v>-46.2</v>
      </c>
      <c r="O780" t="s">
        <v>1402</v>
      </c>
    </row>
    <row r="781" spans="1:15" x14ac:dyDescent="0.25">
      <c r="A781" t="s">
        <v>520</v>
      </c>
      <c r="B781" t="s">
        <v>339</v>
      </c>
      <c r="C781" t="s">
        <v>1401</v>
      </c>
      <c r="D781" t="s">
        <v>423</v>
      </c>
      <c r="E781" t="s">
        <v>1401</v>
      </c>
      <c r="F781" t="s">
        <v>415</v>
      </c>
      <c r="G781">
        <v>0</v>
      </c>
      <c r="H781">
        <v>0</v>
      </c>
      <c r="I781">
        <v>-4.4400000000000004</v>
      </c>
      <c r="J781">
        <v>-7.51</v>
      </c>
      <c r="K781">
        <v>-10.3</v>
      </c>
      <c r="L781">
        <v>-12.4</v>
      </c>
      <c r="M781">
        <v>-22.8</v>
      </c>
      <c r="N781">
        <v>-32.1</v>
      </c>
      <c r="O781" t="s">
        <v>1402</v>
      </c>
    </row>
    <row r="782" spans="1:15" x14ac:dyDescent="0.25">
      <c r="A782" t="s">
        <v>520</v>
      </c>
      <c r="B782" t="s">
        <v>339</v>
      </c>
      <c r="C782" t="s">
        <v>1401</v>
      </c>
      <c r="D782" t="s">
        <v>423</v>
      </c>
      <c r="E782" t="s">
        <v>1401</v>
      </c>
      <c r="F782" t="s">
        <v>30</v>
      </c>
      <c r="G782">
        <v>0</v>
      </c>
      <c r="H782">
        <v>0</v>
      </c>
      <c r="I782">
        <v>4.5199999999999996</v>
      </c>
      <c r="J782">
        <v>-0.90500000000000003</v>
      </c>
      <c r="K782">
        <v>-2.58</v>
      </c>
      <c r="L782">
        <v>-5.72</v>
      </c>
      <c r="M782">
        <v>29</v>
      </c>
      <c r="N782">
        <v>55.1</v>
      </c>
      <c r="O782" t="s">
        <v>1402</v>
      </c>
    </row>
    <row r="783" spans="1:15" x14ac:dyDescent="0.25">
      <c r="A783" t="s">
        <v>520</v>
      </c>
      <c r="B783" t="s">
        <v>339</v>
      </c>
      <c r="C783" t="s">
        <v>416</v>
      </c>
      <c r="D783" t="s">
        <v>1403</v>
      </c>
      <c r="E783" t="s">
        <v>416</v>
      </c>
      <c r="F783" t="s">
        <v>418</v>
      </c>
      <c r="G783">
        <v>0</v>
      </c>
      <c r="H783">
        <v>0</v>
      </c>
      <c r="I783">
        <v>-9.5</v>
      </c>
      <c r="J783">
        <v>-14.1</v>
      </c>
      <c r="K783">
        <v>-20.399999999999999</v>
      </c>
      <c r="L783">
        <v>-27.4</v>
      </c>
      <c r="M783">
        <v>-32.4</v>
      </c>
      <c r="N783">
        <v>-38.4</v>
      </c>
      <c r="O783" t="s">
        <v>1402</v>
      </c>
    </row>
    <row r="784" spans="1:15" x14ac:dyDescent="0.25">
      <c r="A784" t="s">
        <v>520</v>
      </c>
      <c r="B784" t="s">
        <v>339</v>
      </c>
      <c r="C784" t="s">
        <v>416</v>
      </c>
      <c r="D784" t="s">
        <v>1404</v>
      </c>
      <c r="E784" t="s">
        <v>416</v>
      </c>
      <c r="F784" t="s">
        <v>30</v>
      </c>
      <c r="G784">
        <v>0</v>
      </c>
      <c r="H784">
        <v>0</v>
      </c>
      <c r="I784">
        <v>0.35099999999999998</v>
      </c>
      <c r="J784">
        <v>4.3899999999999997</v>
      </c>
      <c r="K784">
        <v>4.2300000000000004</v>
      </c>
      <c r="L784">
        <v>2.42</v>
      </c>
      <c r="M784">
        <v>19.5</v>
      </c>
      <c r="N784">
        <v>36</v>
      </c>
      <c r="O784" t="s">
        <v>1402</v>
      </c>
    </row>
    <row r="785" spans="1:15" x14ac:dyDescent="0.25">
      <c r="A785" t="s">
        <v>520</v>
      </c>
      <c r="B785" t="s">
        <v>339</v>
      </c>
      <c r="C785" t="s">
        <v>1405</v>
      </c>
      <c r="D785" t="s">
        <v>424</v>
      </c>
      <c r="E785" t="s">
        <v>1405</v>
      </c>
      <c r="F785" t="s">
        <v>108</v>
      </c>
      <c r="G785">
        <v>0</v>
      </c>
      <c r="H785">
        <v>0</v>
      </c>
      <c r="I785">
        <v>-6.97</v>
      </c>
      <c r="J785">
        <v>-10.4</v>
      </c>
      <c r="K785">
        <v>-13.5</v>
      </c>
      <c r="L785">
        <v>-16</v>
      </c>
      <c r="M785">
        <v>-25.6</v>
      </c>
      <c r="N785">
        <v>-32.6</v>
      </c>
      <c r="O785" t="s">
        <v>1402</v>
      </c>
    </row>
    <row r="786" spans="1:15" x14ac:dyDescent="0.25">
      <c r="A786" t="s">
        <v>520</v>
      </c>
      <c r="B786" t="s">
        <v>339</v>
      </c>
      <c r="C786" t="s">
        <v>1405</v>
      </c>
      <c r="D786" t="s">
        <v>424</v>
      </c>
      <c r="E786" t="s">
        <v>1405</v>
      </c>
      <c r="F786" t="s">
        <v>70</v>
      </c>
      <c r="G786">
        <v>0</v>
      </c>
      <c r="H786">
        <v>0</v>
      </c>
      <c r="I786">
        <v>-5.27</v>
      </c>
      <c r="J786">
        <v>-9.3000000000000007</v>
      </c>
      <c r="K786">
        <v>-11.8</v>
      </c>
      <c r="L786">
        <v>-12</v>
      </c>
      <c r="M786">
        <v>20.3</v>
      </c>
      <c r="N786">
        <v>49.1</v>
      </c>
      <c r="O786" t="s">
        <v>1402</v>
      </c>
    </row>
    <row r="787" spans="1:15" x14ac:dyDescent="0.25">
      <c r="A787" t="s">
        <v>520</v>
      </c>
      <c r="B787" t="s">
        <v>339</v>
      </c>
      <c r="C787" t="s">
        <v>1405</v>
      </c>
      <c r="D787" t="s">
        <v>424</v>
      </c>
      <c r="E787" t="s">
        <v>1405</v>
      </c>
      <c r="F787" t="s">
        <v>30</v>
      </c>
      <c r="G787">
        <v>0</v>
      </c>
      <c r="H787">
        <v>0</v>
      </c>
      <c r="I787">
        <v>9.86</v>
      </c>
      <c r="J787">
        <v>5.21</v>
      </c>
      <c r="K787">
        <v>4.76</v>
      </c>
      <c r="L787">
        <v>3.75</v>
      </c>
      <c r="M787">
        <v>42.2</v>
      </c>
      <c r="N787">
        <v>76.099999999999994</v>
      </c>
      <c r="O787" t="s">
        <v>1402</v>
      </c>
    </row>
    <row r="788" spans="1:15" x14ac:dyDescent="0.25">
      <c r="A788" t="s">
        <v>520</v>
      </c>
      <c r="B788" t="s">
        <v>339</v>
      </c>
      <c r="C788" t="s">
        <v>431</v>
      </c>
      <c r="D788" t="s">
        <v>1406</v>
      </c>
      <c r="E788" t="s">
        <v>431</v>
      </c>
      <c r="F788" t="s">
        <v>1406</v>
      </c>
      <c r="G788">
        <v>0</v>
      </c>
      <c r="H788">
        <v>0</v>
      </c>
      <c r="I788">
        <v>-10.4</v>
      </c>
      <c r="J788">
        <v>-2.99</v>
      </c>
      <c r="K788">
        <v>2.29</v>
      </c>
      <c r="L788">
        <v>30.1</v>
      </c>
      <c r="M788">
        <v>-14.1</v>
      </c>
      <c r="N788">
        <v>-4.97</v>
      </c>
      <c r="O788" t="s">
        <v>1407</v>
      </c>
    </row>
    <row r="789" spans="1:15" x14ac:dyDescent="0.25">
      <c r="A789" t="s">
        <v>520</v>
      </c>
      <c r="B789" t="s">
        <v>339</v>
      </c>
      <c r="C789" t="s">
        <v>431</v>
      </c>
      <c r="D789" t="s">
        <v>1408</v>
      </c>
      <c r="E789" t="s">
        <v>431</v>
      </c>
      <c r="F789" t="s">
        <v>1408</v>
      </c>
      <c r="G789">
        <v>0</v>
      </c>
      <c r="H789">
        <v>0</v>
      </c>
      <c r="I789">
        <v>-5.64</v>
      </c>
      <c r="J789">
        <v>-2.38</v>
      </c>
      <c r="K789">
        <v>2.35</v>
      </c>
      <c r="L789">
        <v>34.5</v>
      </c>
      <c r="M789">
        <v>-13.9</v>
      </c>
      <c r="N789">
        <v>-7.02</v>
      </c>
      <c r="O789" t="s">
        <v>1407</v>
      </c>
    </row>
    <row r="790" spans="1:15" x14ac:dyDescent="0.25">
      <c r="A790" t="s">
        <v>520</v>
      </c>
      <c r="B790" t="s">
        <v>339</v>
      </c>
      <c r="C790" t="s">
        <v>431</v>
      </c>
      <c r="D790" t="s">
        <v>1409</v>
      </c>
      <c r="E790" t="s">
        <v>431</v>
      </c>
      <c r="F790" t="s">
        <v>1409</v>
      </c>
      <c r="G790">
        <v>0</v>
      </c>
      <c r="H790">
        <v>0</v>
      </c>
      <c r="I790">
        <v>-4.66</v>
      </c>
      <c r="J790">
        <v>-1.21</v>
      </c>
      <c r="K790">
        <v>3.71</v>
      </c>
      <c r="L790">
        <v>34.799999999999997</v>
      </c>
      <c r="M790">
        <v>-15.5</v>
      </c>
      <c r="N790">
        <v>-6.49</v>
      </c>
      <c r="O790" t="s">
        <v>1407</v>
      </c>
    </row>
    <row r="791" spans="1:15" x14ac:dyDescent="0.25">
      <c r="A791" t="s">
        <v>520</v>
      </c>
      <c r="B791" t="s">
        <v>339</v>
      </c>
      <c r="C791" t="s">
        <v>431</v>
      </c>
      <c r="D791" t="s">
        <v>1410</v>
      </c>
      <c r="E791" t="s">
        <v>431</v>
      </c>
      <c r="F791" t="s">
        <v>1410</v>
      </c>
      <c r="G791">
        <v>0</v>
      </c>
      <c r="H791">
        <v>0</v>
      </c>
      <c r="I791">
        <v>-4.66</v>
      </c>
      <c r="J791">
        <v>-1.21</v>
      </c>
      <c r="K791">
        <v>3.71</v>
      </c>
      <c r="L791">
        <v>34.799999999999997</v>
      </c>
      <c r="M791">
        <v>-15.5</v>
      </c>
      <c r="N791">
        <v>-6.49</v>
      </c>
      <c r="O791" t="s">
        <v>1407</v>
      </c>
    </row>
    <row r="792" spans="1:15" x14ac:dyDescent="0.25">
      <c r="A792" t="s">
        <v>520</v>
      </c>
      <c r="B792" t="s">
        <v>339</v>
      </c>
      <c r="C792" t="s">
        <v>431</v>
      </c>
      <c r="D792" t="s">
        <v>1411</v>
      </c>
      <c r="E792" t="s">
        <v>431</v>
      </c>
      <c r="F792" t="s">
        <v>1411</v>
      </c>
      <c r="G792">
        <v>0</v>
      </c>
      <c r="H792">
        <v>0</v>
      </c>
      <c r="I792">
        <v>-0.97799999999999998</v>
      </c>
      <c r="J792">
        <v>-0.91300000000000003</v>
      </c>
      <c r="K792">
        <v>3.56</v>
      </c>
      <c r="L792">
        <v>33.299999999999997</v>
      </c>
      <c r="M792">
        <v>-12.4</v>
      </c>
      <c r="N792">
        <v>-7.8</v>
      </c>
      <c r="O792" t="s">
        <v>1407</v>
      </c>
    </row>
    <row r="793" spans="1:15" x14ac:dyDescent="0.25">
      <c r="A793" t="s">
        <v>520</v>
      </c>
      <c r="B793" t="s">
        <v>339</v>
      </c>
      <c r="C793" t="s">
        <v>431</v>
      </c>
      <c r="D793" t="s">
        <v>1412</v>
      </c>
      <c r="E793" t="s">
        <v>431</v>
      </c>
      <c r="F793" t="s">
        <v>1412</v>
      </c>
      <c r="G793">
        <v>0</v>
      </c>
      <c r="H793">
        <v>0</v>
      </c>
      <c r="I793">
        <v>-0.38200000000000001</v>
      </c>
      <c r="J793">
        <v>-0.19700000000000001</v>
      </c>
      <c r="K793">
        <v>3.54</v>
      </c>
      <c r="L793">
        <v>35.5</v>
      </c>
      <c r="M793">
        <v>-11</v>
      </c>
      <c r="N793">
        <v>-5.07</v>
      </c>
      <c r="O793" t="s">
        <v>1407</v>
      </c>
    </row>
    <row r="794" spans="1:15" x14ac:dyDescent="0.25">
      <c r="A794" t="s">
        <v>520</v>
      </c>
      <c r="B794" t="s">
        <v>339</v>
      </c>
      <c r="C794" t="s">
        <v>431</v>
      </c>
      <c r="D794" t="s">
        <v>1413</v>
      </c>
      <c r="E794" t="s">
        <v>431</v>
      </c>
      <c r="F794" t="s">
        <v>1413</v>
      </c>
      <c r="G794">
        <v>0</v>
      </c>
      <c r="H794">
        <v>0</v>
      </c>
      <c r="I794">
        <v>-0.63100000000000001</v>
      </c>
      <c r="J794">
        <v>-0.15</v>
      </c>
      <c r="K794">
        <v>4.83</v>
      </c>
      <c r="L794">
        <v>34.5</v>
      </c>
      <c r="M794">
        <v>-17.8</v>
      </c>
      <c r="N794">
        <v>-9.77</v>
      </c>
      <c r="O794" t="s">
        <v>1407</v>
      </c>
    </row>
    <row r="795" spans="1:15" x14ac:dyDescent="0.25">
      <c r="A795" t="s">
        <v>520</v>
      </c>
      <c r="B795" t="s">
        <v>339</v>
      </c>
      <c r="C795" t="s">
        <v>431</v>
      </c>
      <c r="D795" t="s">
        <v>1414</v>
      </c>
      <c r="E795" t="s">
        <v>431</v>
      </c>
      <c r="F795" t="s">
        <v>1414</v>
      </c>
      <c r="G795">
        <v>0</v>
      </c>
      <c r="H795">
        <v>0</v>
      </c>
      <c r="I795">
        <v>-0.63100000000000001</v>
      </c>
      <c r="J795">
        <v>-0.15</v>
      </c>
      <c r="K795">
        <v>4.83</v>
      </c>
      <c r="L795">
        <v>34.5</v>
      </c>
      <c r="M795">
        <v>-17.8</v>
      </c>
      <c r="N795">
        <v>-9.77</v>
      </c>
      <c r="O795" t="s">
        <v>1407</v>
      </c>
    </row>
    <row r="796" spans="1:15" x14ac:dyDescent="0.25">
      <c r="A796" t="s">
        <v>520</v>
      </c>
      <c r="B796" t="s">
        <v>339</v>
      </c>
      <c r="C796" t="s">
        <v>431</v>
      </c>
      <c r="D796" t="s">
        <v>1415</v>
      </c>
      <c r="E796" t="s">
        <v>431</v>
      </c>
      <c r="F796" t="s">
        <v>1415</v>
      </c>
      <c r="G796">
        <v>0</v>
      </c>
      <c r="H796">
        <v>0</v>
      </c>
      <c r="I796">
        <v>0.57899999999999996</v>
      </c>
      <c r="J796">
        <v>-3.6799999999999999E-2</v>
      </c>
      <c r="K796">
        <v>4.2300000000000004</v>
      </c>
      <c r="L796">
        <v>38.200000000000003</v>
      </c>
      <c r="M796">
        <v>-14.6</v>
      </c>
      <c r="N796">
        <v>-7.33</v>
      </c>
      <c r="O796" t="s">
        <v>1407</v>
      </c>
    </row>
    <row r="797" spans="1:15" x14ac:dyDescent="0.25">
      <c r="A797" t="s">
        <v>520</v>
      </c>
      <c r="B797" t="s">
        <v>339</v>
      </c>
      <c r="C797" t="s">
        <v>431</v>
      </c>
      <c r="D797" t="s">
        <v>1416</v>
      </c>
      <c r="E797" t="s">
        <v>431</v>
      </c>
      <c r="F797" t="s">
        <v>1416</v>
      </c>
      <c r="G797">
        <v>0</v>
      </c>
      <c r="H797">
        <v>0</v>
      </c>
      <c r="I797">
        <v>0.57899999999999996</v>
      </c>
      <c r="J797">
        <v>-3.6799999999999999E-2</v>
      </c>
      <c r="K797">
        <v>4.2300000000000004</v>
      </c>
      <c r="L797">
        <v>38.200000000000003</v>
      </c>
      <c r="M797">
        <v>-14.6</v>
      </c>
      <c r="N797">
        <v>-7.33</v>
      </c>
      <c r="O797" t="s">
        <v>1407</v>
      </c>
    </row>
    <row r="798" spans="1:15" x14ac:dyDescent="0.25">
      <c r="A798" t="s">
        <v>520</v>
      </c>
      <c r="B798" t="s">
        <v>339</v>
      </c>
      <c r="C798" t="s">
        <v>431</v>
      </c>
      <c r="D798" t="s">
        <v>1417</v>
      </c>
      <c r="E798" t="s">
        <v>431</v>
      </c>
      <c r="F798" t="s">
        <v>1417</v>
      </c>
      <c r="G798">
        <v>0</v>
      </c>
      <c r="H798">
        <v>0</v>
      </c>
      <c r="I798">
        <v>-9.8699999999999996E-2</v>
      </c>
      <c r="J798">
        <v>3.3000000000000002E-2</v>
      </c>
      <c r="K798">
        <v>3.37</v>
      </c>
      <c r="L798">
        <v>31</v>
      </c>
      <c r="M798">
        <v>-13.9</v>
      </c>
      <c r="N798">
        <v>-8.1300000000000008</v>
      </c>
      <c r="O798" t="s">
        <v>1407</v>
      </c>
    </row>
    <row r="799" spans="1:15" x14ac:dyDescent="0.25">
      <c r="A799" t="s">
        <v>520</v>
      </c>
      <c r="B799" t="s">
        <v>339</v>
      </c>
      <c r="C799" t="s">
        <v>431</v>
      </c>
      <c r="D799" t="s">
        <v>1418</v>
      </c>
      <c r="E799" t="s">
        <v>431</v>
      </c>
      <c r="F799" t="s">
        <v>1418</v>
      </c>
      <c r="G799">
        <v>0</v>
      </c>
      <c r="H799">
        <v>0</v>
      </c>
      <c r="I799">
        <v>-9.8699999999999996E-2</v>
      </c>
      <c r="J799">
        <v>3.3000000000000002E-2</v>
      </c>
      <c r="K799">
        <v>3.37</v>
      </c>
      <c r="L799">
        <v>31</v>
      </c>
      <c r="M799">
        <v>-13.9</v>
      </c>
      <c r="N799">
        <v>-8.1300000000000008</v>
      </c>
      <c r="O799" t="s">
        <v>1407</v>
      </c>
    </row>
    <row r="800" spans="1:15" x14ac:dyDescent="0.25">
      <c r="A800" t="s">
        <v>520</v>
      </c>
      <c r="B800" t="s">
        <v>339</v>
      </c>
      <c r="C800" t="s">
        <v>431</v>
      </c>
      <c r="D800" t="s">
        <v>1419</v>
      </c>
      <c r="E800" t="s">
        <v>431</v>
      </c>
      <c r="F800" t="s">
        <v>1419</v>
      </c>
      <c r="G800">
        <v>0</v>
      </c>
      <c r="H800">
        <v>0</v>
      </c>
      <c r="I800">
        <v>-2.08</v>
      </c>
      <c r="J800">
        <v>0.26300000000000001</v>
      </c>
      <c r="K800">
        <v>5.41</v>
      </c>
      <c r="L800">
        <v>30.7</v>
      </c>
      <c r="M800">
        <v>-17.5</v>
      </c>
      <c r="N800">
        <v>-9.02</v>
      </c>
      <c r="O800" t="s">
        <v>1407</v>
      </c>
    </row>
    <row r="801" spans="1:15" x14ac:dyDescent="0.25">
      <c r="A801" t="s">
        <v>520</v>
      </c>
      <c r="B801" t="s">
        <v>339</v>
      </c>
      <c r="C801" t="s">
        <v>431</v>
      </c>
      <c r="D801" t="s">
        <v>1420</v>
      </c>
      <c r="E801" t="s">
        <v>431</v>
      </c>
      <c r="F801" t="s">
        <v>1420</v>
      </c>
      <c r="G801">
        <v>0</v>
      </c>
      <c r="H801">
        <v>0</v>
      </c>
      <c r="I801">
        <v>-2.08</v>
      </c>
      <c r="J801">
        <v>0.26300000000000001</v>
      </c>
      <c r="K801">
        <v>5.41</v>
      </c>
      <c r="L801">
        <v>30.7</v>
      </c>
      <c r="M801">
        <v>-17.5</v>
      </c>
      <c r="N801">
        <v>-9.02</v>
      </c>
      <c r="O801" t="s">
        <v>1407</v>
      </c>
    </row>
    <row r="802" spans="1:15" x14ac:dyDescent="0.25">
      <c r="A802" t="s">
        <v>520</v>
      </c>
      <c r="B802" t="s">
        <v>339</v>
      </c>
      <c r="C802" t="s">
        <v>431</v>
      </c>
      <c r="D802" t="s">
        <v>1421</v>
      </c>
      <c r="E802" t="s">
        <v>431</v>
      </c>
      <c r="F802" t="s">
        <v>1421</v>
      </c>
      <c r="G802">
        <v>0</v>
      </c>
      <c r="H802">
        <v>0</v>
      </c>
      <c r="I802">
        <v>1.1299999999999999</v>
      </c>
      <c r="J802">
        <v>0.33300000000000002</v>
      </c>
      <c r="K802">
        <v>3.87</v>
      </c>
      <c r="L802">
        <v>31.7</v>
      </c>
      <c r="M802">
        <v>-11.5</v>
      </c>
      <c r="N802">
        <v>-5.31</v>
      </c>
      <c r="O802" t="s">
        <v>1407</v>
      </c>
    </row>
    <row r="803" spans="1:15" x14ac:dyDescent="0.25">
      <c r="A803" t="s">
        <v>520</v>
      </c>
      <c r="B803" t="s">
        <v>339</v>
      </c>
      <c r="C803" t="s">
        <v>431</v>
      </c>
      <c r="D803" t="s">
        <v>1422</v>
      </c>
      <c r="E803" t="s">
        <v>431</v>
      </c>
      <c r="F803" t="s">
        <v>1422</v>
      </c>
      <c r="G803">
        <v>0</v>
      </c>
      <c r="H803">
        <v>0</v>
      </c>
      <c r="I803">
        <v>1.46</v>
      </c>
      <c r="J803">
        <v>0.46700000000000003</v>
      </c>
      <c r="K803">
        <v>4.2699999999999996</v>
      </c>
      <c r="L803">
        <v>36.6</v>
      </c>
      <c r="M803">
        <v>-13.8</v>
      </c>
      <c r="N803">
        <v>-6.79</v>
      </c>
      <c r="O803" t="s">
        <v>1407</v>
      </c>
    </row>
    <row r="804" spans="1:15" x14ac:dyDescent="0.25">
      <c r="A804" t="s">
        <v>520</v>
      </c>
      <c r="B804" t="s">
        <v>339</v>
      </c>
      <c r="C804" t="s">
        <v>431</v>
      </c>
      <c r="D804" t="s">
        <v>1423</v>
      </c>
      <c r="E804" t="s">
        <v>431</v>
      </c>
      <c r="F804" t="s">
        <v>1423</v>
      </c>
      <c r="G804">
        <v>0</v>
      </c>
      <c r="H804">
        <v>0</v>
      </c>
      <c r="I804">
        <v>1.46</v>
      </c>
      <c r="J804">
        <v>0.46700000000000003</v>
      </c>
      <c r="K804">
        <v>4.2699999999999996</v>
      </c>
      <c r="L804">
        <v>36.6</v>
      </c>
      <c r="M804">
        <v>-13.8</v>
      </c>
      <c r="N804">
        <v>-6.79</v>
      </c>
      <c r="O804" t="s">
        <v>1407</v>
      </c>
    </row>
    <row r="805" spans="1:15" x14ac:dyDescent="0.25">
      <c r="A805" t="s">
        <v>520</v>
      </c>
      <c r="B805" t="s">
        <v>339</v>
      </c>
      <c r="C805" t="s">
        <v>431</v>
      </c>
      <c r="D805" t="s">
        <v>1424</v>
      </c>
      <c r="E805" t="s">
        <v>431</v>
      </c>
      <c r="F805" t="s">
        <v>1424</v>
      </c>
      <c r="G805">
        <v>0</v>
      </c>
      <c r="H805">
        <v>0</v>
      </c>
      <c r="I805">
        <v>2.64</v>
      </c>
      <c r="J805">
        <v>0.80900000000000005</v>
      </c>
      <c r="K805">
        <v>4.68</v>
      </c>
      <c r="L805">
        <v>37</v>
      </c>
      <c r="M805">
        <v>-14.9</v>
      </c>
      <c r="N805">
        <v>-7.56</v>
      </c>
      <c r="O805" t="s">
        <v>1407</v>
      </c>
    </row>
    <row r="806" spans="1:15" x14ac:dyDescent="0.25">
      <c r="A806" t="s">
        <v>520</v>
      </c>
      <c r="B806" t="s">
        <v>339</v>
      </c>
      <c r="C806" t="s">
        <v>431</v>
      </c>
      <c r="D806" t="s">
        <v>1425</v>
      </c>
      <c r="E806" t="s">
        <v>431</v>
      </c>
      <c r="F806" t="s">
        <v>1425</v>
      </c>
      <c r="G806">
        <v>0</v>
      </c>
      <c r="H806">
        <v>0</v>
      </c>
      <c r="I806">
        <v>2.64</v>
      </c>
      <c r="J806">
        <v>0.80900000000000005</v>
      </c>
      <c r="K806">
        <v>4.68</v>
      </c>
      <c r="L806">
        <v>37</v>
      </c>
      <c r="M806">
        <v>-14.9</v>
      </c>
      <c r="N806">
        <v>-7.56</v>
      </c>
      <c r="O806" t="s">
        <v>1407</v>
      </c>
    </row>
    <row r="807" spans="1:15" x14ac:dyDescent="0.25">
      <c r="A807" t="s">
        <v>520</v>
      </c>
      <c r="B807" t="s">
        <v>339</v>
      </c>
      <c r="C807" t="s">
        <v>431</v>
      </c>
      <c r="D807" t="s">
        <v>1426</v>
      </c>
      <c r="E807" t="s">
        <v>431</v>
      </c>
      <c r="F807" t="s">
        <v>1426</v>
      </c>
      <c r="G807">
        <v>0</v>
      </c>
      <c r="H807">
        <v>0</v>
      </c>
      <c r="I807">
        <v>3.28</v>
      </c>
      <c r="J807">
        <v>0.81100000000000005</v>
      </c>
      <c r="K807">
        <v>5.54</v>
      </c>
      <c r="L807">
        <v>44.5</v>
      </c>
      <c r="M807">
        <v>-16</v>
      </c>
      <c r="N807">
        <v>-8.18</v>
      </c>
      <c r="O807" t="s">
        <v>1407</v>
      </c>
    </row>
    <row r="808" spans="1:15" x14ac:dyDescent="0.25">
      <c r="A808" t="s">
        <v>520</v>
      </c>
      <c r="B808" t="s">
        <v>339</v>
      </c>
      <c r="C808" t="s">
        <v>431</v>
      </c>
      <c r="D808" t="s">
        <v>1427</v>
      </c>
      <c r="E808" t="s">
        <v>431</v>
      </c>
      <c r="F808" t="s">
        <v>1427</v>
      </c>
      <c r="G808">
        <v>0</v>
      </c>
      <c r="H808">
        <v>0</v>
      </c>
      <c r="I808">
        <v>3.28</v>
      </c>
      <c r="J808">
        <v>0.81100000000000005</v>
      </c>
      <c r="K808">
        <v>5.54</v>
      </c>
      <c r="L808">
        <v>44.5</v>
      </c>
      <c r="M808">
        <v>-16</v>
      </c>
      <c r="N808">
        <v>-8.18</v>
      </c>
      <c r="O808" t="s">
        <v>1407</v>
      </c>
    </row>
    <row r="809" spans="1:15" x14ac:dyDescent="0.25">
      <c r="A809" t="s">
        <v>520</v>
      </c>
      <c r="B809" t="s">
        <v>339</v>
      </c>
      <c r="C809" t="s">
        <v>431</v>
      </c>
      <c r="D809" t="s">
        <v>1428</v>
      </c>
      <c r="E809" t="s">
        <v>431</v>
      </c>
      <c r="F809" t="s">
        <v>1428</v>
      </c>
      <c r="G809">
        <v>0</v>
      </c>
      <c r="H809">
        <v>0</v>
      </c>
      <c r="I809">
        <v>2.5</v>
      </c>
      <c r="J809">
        <v>0.84099999999999997</v>
      </c>
      <c r="K809">
        <v>4.75</v>
      </c>
      <c r="L809">
        <v>37.5</v>
      </c>
      <c r="M809">
        <v>-14.1</v>
      </c>
      <c r="N809">
        <v>-6.92</v>
      </c>
      <c r="O809" t="s">
        <v>1407</v>
      </c>
    </row>
    <row r="810" spans="1:15" x14ac:dyDescent="0.25">
      <c r="A810" t="s">
        <v>520</v>
      </c>
      <c r="B810" t="s">
        <v>339</v>
      </c>
      <c r="C810" t="s">
        <v>431</v>
      </c>
      <c r="D810" t="s">
        <v>1429</v>
      </c>
      <c r="E810" t="s">
        <v>431</v>
      </c>
      <c r="F810" t="s">
        <v>1429</v>
      </c>
      <c r="G810">
        <v>0</v>
      </c>
      <c r="H810">
        <v>0</v>
      </c>
      <c r="I810">
        <v>-2.0499999999999998</v>
      </c>
      <c r="J810">
        <v>0.89800000000000002</v>
      </c>
      <c r="K810">
        <v>9.11</v>
      </c>
      <c r="L810">
        <v>33.799999999999997</v>
      </c>
      <c r="M810">
        <v>-24.1</v>
      </c>
      <c r="N810">
        <v>-13.5</v>
      </c>
      <c r="O810" t="s">
        <v>1407</v>
      </c>
    </row>
    <row r="811" spans="1:15" x14ac:dyDescent="0.25">
      <c r="A811" t="s">
        <v>520</v>
      </c>
      <c r="B811" t="s">
        <v>339</v>
      </c>
      <c r="C811" t="s">
        <v>431</v>
      </c>
      <c r="D811" t="s">
        <v>1430</v>
      </c>
      <c r="E811" t="s">
        <v>431</v>
      </c>
      <c r="F811" t="s">
        <v>1430</v>
      </c>
      <c r="G811">
        <v>0</v>
      </c>
      <c r="H811">
        <v>0</v>
      </c>
      <c r="I811">
        <v>-2.0499999999999998</v>
      </c>
      <c r="J811">
        <v>0.89800000000000002</v>
      </c>
      <c r="K811">
        <v>9.11</v>
      </c>
      <c r="L811">
        <v>33.799999999999997</v>
      </c>
      <c r="M811">
        <v>-24.1</v>
      </c>
      <c r="N811">
        <v>-13.5</v>
      </c>
      <c r="O811" t="s">
        <v>1407</v>
      </c>
    </row>
    <row r="812" spans="1:15" x14ac:dyDescent="0.25">
      <c r="A812" t="s">
        <v>520</v>
      </c>
      <c r="B812" t="s">
        <v>339</v>
      </c>
      <c r="C812" t="s">
        <v>431</v>
      </c>
      <c r="D812" t="s">
        <v>1431</v>
      </c>
      <c r="E812" t="s">
        <v>431</v>
      </c>
      <c r="F812" t="s">
        <v>1431</v>
      </c>
      <c r="G812">
        <v>0</v>
      </c>
      <c r="H812">
        <v>0</v>
      </c>
      <c r="I812">
        <v>3.97</v>
      </c>
      <c r="J812">
        <v>1.1100000000000001</v>
      </c>
      <c r="K812">
        <v>5.93</v>
      </c>
      <c r="L812">
        <v>47.9</v>
      </c>
      <c r="M812">
        <v>-16.899999999999999</v>
      </c>
      <c r="N812">
        <v>-8.34</v>
      </c>
      <c r="O812" t="s">
        <v>1407</v>
      </c>
    </row>
    <row r="813" spans="1:15" x14ac:dyDescent="0.25">
      <c r="A813" t="s">
        <v>520</v>
      </c>
      <c r="B813" t="s">
        <v>339</v>
      </c>
      <c r="C813" t="s">
        <v>431</v>
      </c>
      <c r="D813" t="s">
        <v>1432</v>
      </c>
      <c r="E813" t="s">
        <v>431</v>
      </c>
      <c r="F813" t="s">
        <v>1432</v>
      </c>
      <c r="G813">
        <v>0</v>
      </c>
      <c r="H813">
        <v>0</v>
      </c>
      <c r="I813">
        <v>3.97</v>
      </c>
      <c r="J813">
        <v>1.1100000000000001</v>
      </c>
      <c r="K813">
        <v>5.93</v>
      </c>
      <c r="L813">
        <v>47.9</v>
      </c>
      <c r="M813">
        <v>-16.899999999999999</v>
      </c>
      <c r="N813">
        <v>-8.34</v>
      </c>
      <c r="O813" t="s">
        <v>1407</v>
      </c>
    </row>
    <row r="814" spans="1:15" x14ac:dyDescent="0.25">
      <c r="A814" t="s">
        <v>520</v>
      </c>
      <c r="B814" t="s">
        <v>339</v>
      </c>
      <c r="C814" t="s">
        <v>431</v>
      </c>
      <c r="D814" t="s">
        <v>1433</v>
      </c>
      <c r="E814" t="s">
        <v>431</v>
      </c>
      <c r="F814" t="s">
        <v>1433</v>
      </c>
      <c r="G814">
        <v>0</v>
      </c>
      <c r="H814">
        <v>0</v>
      </c>
      <c r="I814">
        <v>5.21</v>
      </c>
      <c r="J814">
        <v>1.24</v>
      </c>
      <c r="K814">
        <v>7.9</v>
      </c>
      <c r="L814">
        <v>60.5</v>
      </c>
      <c r="M814">
        <v>-25.4</v>
      </c>
      <c r="N814">
        <v>-15.1</v>
      </c>
      <c r="O814" t="s">
        <v>1407</v>
      </c>
    </row>
    <row r="815" spans="1:15" x14ac:dyDescent="0.25">
      <c r="A815" t="s">
        <v>520</v>
      </c>
      <c r="B815" t="s">
        <v>339</v>
      </c>
      <c r="C815" t="s">
        <v>431</v>
      </c>
      <c r="D815" t="s">
        <v>1434</v>
      </c>
      <c r="E815" t="s">
        <v>431</v>
      </c>
      <c r="F815" t="s">
        <v>1434</v>
      </c>
      <c r="G815">
        <v>0</v>
      </c>
      <c r="H815">
        <v>0</v>
      </c>
      <c r="I815">
        <v>5.21</v>
      </c>
      <c r="J815">
        <v>1.24</v>
      </c>
      <c r="K815">
        <v>7.9</v>
      </c>
      <c r="L815">
        <v>60.5</v>
      </c>
      <c r="M815">
        <v>-25.4</v>
      </c>
      <c r="N815">
        <v>-15.1</v>
      </c>
      <c r="O815" t="s">
        <v>1407</v>
      </c>
    </row>
    <row r="816" spans="1:15" x14ac:dyDescent="0.25">
      <c r="A816" t="s">
        <v>520</v>
      </c>
      <c r="B816" t="s">
        <v>339</v>
      </c>
      <c r="C816" t="s">
        <v>1435</v>
      </c>
      <c r="D816" t="s">
        <v>1436</v>
      </c>
      <c r="E816" t="s">
        <v>1435</v>
      </c>
      <c r="F816" t="s">
        <v>1436</v>
      </c>
      <c r="G816">
        <v>0</v>
      </c>
      <c r="H816">
        <v>0</v>
      </c>
      <c r="I816">
        <v>-32.9</v>
      </c>
      <c r="J816">
        <v>-35</v>
      </c>
      <c r="K816">
        <v>-29.1</v>
      </c>
      <c r="L816">
        <v>-25</v>
      </c>
      <c r="M816">
        <v>-15.8</v>
      </c>
      <c r="N816">
        <v>2.21</v>
      </c>
      <c r="O816" t="s">
        <v>1437</v>
      </c>
    </row>
    <row r="817" spans="1:15" x14ac:dyDescent="0.25">
      <c r="A817" t="s">
        <v>520</v>
      </c>
      <c r="B817" t="s">
        <v>339</v>
      </c>
      <c r="C817" t="s">
        <v>1435</v>
      </c>
      <c r="D817" t="s">
        <v>1438</v>
      </c>
      <c r="E817" t="s">
        <v>1435</v>
      </c>
      <c r="F817" t="s">
        <v>1438</v>
      </c>
      <c r="G817">
        <v>0</v>
      </c>
      <c r="H817">
        <v>0</v>
      </c>
      <c r="I817">
        <v>-0.45700000000000002</v>
      </c>
      <c r="J817">
        <v>-3.8</v>
      </c>
      <c r="K817">
        <v>-11.3</v>
      </c>
      <c r="L817">
        <v>-24.8</v>
      </c>
      <c r="M817">
        <v>-34.200000000000003</v>
      </c>
      <c r="N817">
        <v>-30.1</v>
      </c>
      <c r="O817" t="s">
        <v>1437</v>
      </c>
    </row>
    <row r="818" spans="1:15" x14ac:dyDescent="0.25">
      <c r="A818" t="s">
        <v>520</v>
      </c>
      <c r="B818" t="s">
        <v>339</v>
      </c>
      <c r="C818" t="s">
        <v>1435</v>
      </c>
      <c r="D818" t="s">
        <v>1439</v>
      </c>
      <c r="E818" t="s">
        <v>1435</v>
      </c>
      <c r="F818" t="s">
        <v>1439</v>
      </c>
      <c r="G818">
        <v>0</v>
      </c>
      <c r="H818">
        <v>0</v>
      </c>
      <c r="I818">
        <v>-0.20300000000000001</v>
      </c>
      <c r="J818">
        <v>0.29199999999999998</v>
      </c>
      <c r="K818">
        <v>0.38600000000000001</v>
      </c>
      <c r="L818">
        <v>-15.4</v>
      </c>
      <c r="M818">
        <v>-31.2</v>
      </c>
      <c r="N818">
        <v>-37.5</v>
      </c>
      <c r="O818" t="s">
        <v>1437</v>
      </c>
    </row>
    <row r="819" spans="1:15" x14ac:dyDescent="0.25">
      <c r="A819" t="s">
        <v>520</v>
      </c>
      <c r="B819" t="s">
        <v>339</v>
      </c>
      <c r="C819" t="s">
        <v>1435</v>
      </c>
      <c r="D819" t="s">
        <v>1440</v>
      </c>
      <c r="E819" t="s">
        <v>1435</v>
      </c>
      <c r="F819" t="s">
        <v>1440</v>
      </c>
      <c r="G819">
        <v>0</v>
      </c>
      <c r="H819">
        <v>0</v>
      </c>
      <c r="I819">
        <v>-0.443</v>
      </c>
      <c r="J819">
        <v>0.94699999999999995</v>
      </c>
      <c r="K819">
        <v>3.95</v>
      </c>
      <c r="L819">
        <v>7.09</v>
      </c>
      <c r="M819">
        <v>16.3</v>
      </c>
      <c r="N819">
        <v>32.4</v>
      </c>
      <c r="O819" t="s">
        <v>1437</v>
      </c>
    </row>
    <row r="820" spans="1:15" x14ac:dyDescent="0.25">
      <c r="A820" t="s">
        <v>520</v>
      </c>
      <c r="B820" t="s">
        <v>339</v>
      </c>
      <c r="C820" t="s">
        <v>1435</v>
      </c>
      <c r="D820" t="s">
        <v>1441</v>
      </c>
      <c r="E820" t="s">
        <v>1435</v>
      </c>
      <c r="F820" t="s">
        <v>1441</v>
      </c>
      <c r="G820">
        <v>0</v>
      </c>
      <c r="H820">
        <v>0</v>
      </c>
      <c r="I820">
        <v>-1.4</v>
      </c>
      <c r="J820">
        <v>1.78</v>
      </c>
      <c r="K820">
        <v>7.04</v>
      </c>
      <c r="L820">
        <v>14.1</v>
      </c>
      <c r="M820">
        <v>22.6</v>
      </c>
      <c r="N820">
        <v>31.2</v>
      </c>
      <c r="O820" t="s">
        <v>1437</v>
      </c>
    </row>
    <row r="821" spans="1:15" x14ac:dyDescent="0.25">
      <c r="A821" t="s">
        <v>520</v>
      </c>
      <c r="B821" t="s">
        <v>339</v>
      </c>
      <c r="C821" t="s">
        <v>1442</v>
      </c>
      <c r="D821" t="s">
        <v>1436</v>
      </c>
      <c r="E821" t="s">
        <v>1442</v>
      </c>
      <c r="F821" t="s">
        <v>1436</v>
      </c>
      <c r="G821">
        <v>0</v>
      </c>
      <c r="H821">
        <v>0</v>
      </c>
      <c r="I821">
        <v>-56.1</v>
      </c>
      <c r="J821">
        <v>-63.5</v>
      </c>
      <c r="K821">
        <v>-66</v>
      </c>
      <c r="L821">
        <v>-69.8</v>
      </c>
      <c r="M821">
        <v>-74.7</v>
      </c>
      <c r="N821">
        <v>-77.2</v>
      </c>
      <c r="O821" t="s">
        <v>1437</v>
      </c>
    </row>
    <row r="822" spans="1:15" x14ac:dyDescent="0.25">
      <c r="A822" t="s">
        <v>520</v>
      </c>
      <c r="B822" t="s">
        <v>339</v>
      </c>
      <c r="C822" t="s">
        <v>1442</v>
      </c>
      <c r="D822" t="s">
        <v>1443</v>
      </c>
      <c r="E822" t="s">
        <v>1442</v>
      </c>
      <c r="F822" t="s">
        <v>1443</v>
      </c>
      <c r="G822">
        <v>0</v>
      </c>
      <c r="H822">
        <v>0</v>
      </c>
      <c r="I822">
        <v>-8.7100000000000009</v>
      </c>
      <c r="J822">
        <v>-13.6</v>
      </c>
      <c r="K822">
        <v>-16.3</v>
      </c>
      <c r="L822">
        <v>-27.4</v>
      </c>
      <c r="M822">
        <v>-35.6</v>
      </c>
      <c r="N822">
        <v>-50.2</v>
      </c>
      <c r="O822" t="s">
        <v>1437</v>
      </c>
    </row>
    <row r="823" spans="1:15" x14ac:dyDescent="0.25">
      <c r="A823" t="s">
        <v>520</v>
      </c>
      <c r="B823" t="s">
        <v>339</v>
      </c>
      <c r="C823" t="s">
        <v>1442</v>
      </c>
      <c r="D823" t="s">
        <v>1444</v>
      </c>
      <c r="E823" t="s">
        <v>1442</v>
      </c>
      <c r="F823" t="s">
        <v>1444</v>
      </c>
      <c r="G823">
        <v>0</v>
      </c>
      <c r="H823">
        <v>0</v>
      </c>
      <c r="I823">
        <v>-13.5</v>
      </c>
      <c r="J823">
        <v>-12.3</v>
      </c>
      <c r="K823">
        <v>-20.9</v>
      </c>
      <c r="L823">
        <v>-30.7</v>
      </c>
      <c r="M823">
        <v>-38.6</v>
      </c>
      <c r="N823">
        <v>-46.2</v>
      </c>
      <c r="O823" t="s">
        <v>1437</v>
      </c>
    </row>
    <row r="824" spans="1:15" x14ac:dyDescent="0.25">
      <c r="A824" t="s">
        <v>520</v>
      </c>
      <c r="B824" t="s">
        <v>339</v>
      </c>
      <c r="C824" t="s">
        <v>1442</v>
      </c>
      <c r="D824" t="s">
        <v>1445</v>
      </c>
      <c r="E824" t="s">
        <v>1442</v>
      </c>
      <c r="F824" t="s">
        <v>1445</v>
      </c>
      <c r="G824">
        <v>0</v>
      </c>
      <c r="H824">
        <v>0</v>
      </c>
      <c r="I824">
        <v>-6.44</v>
      </c>
      <c r="J824">
        <v>-12</v>
      </c>
      <c r="K824">
        <v>-19.8</v>
      </c>
      <c r="L824">
        <v>-34.299999999999997</v>
      </c>
      <c r="M824">
        <v>-43.4</v>
      </c>
      <c r="N824">
        <v>-54.8</v>
      </c>
      <c r="O824" t="s">
        <v>1437</v>
      </c>
    </row>
    <row r="825" spans="1:15" x14ac:dyDescent="0.25">
      <c r="A825" t="s">
        <v>520</v>
      </c>
      <c r="B825" t="s">
        <v>339</v>
      </c>
      <c r="C825" t="s">
        <v>1442</v>
      </c>
      <c r="D825" t="s">
        <v>1438</v>
      </c>
      <c r="E825" t="s">
        <v>1442</v>
      </c>
      <c r="F825" t="s">
        <v>1438</v>
      </c>
      <c r="G825">
        <v>0</v>
      </c>
      <c r="H825">
        <v>0</v>
      </c>
      <c r="I825">
        <v>-2.4700000000000002</v>
      </c>
      <c r="J825">
        <v>-9.34</v>
      </c>
      <c r="K825">
        <v>-22.2</v>
      </c>
      <c r="L825">
        <v>-43.1</v>
      </c>
      <c r="M825">
        <v>-60.1</v>
      </c>
      <c r="N825">
        <v>-67.099999999999994</v>
      </c>
      <c r="O825" t="s">
        <v>1437</v>
      </c>
    </row>
    <row r="826" spans="1:15" x14ac:dyDescent="0.25">
      <c r="A826" t="s">
        <v>520</v>
      </c>
      <c r="B826" t="s">
        <v>339</v>
      </c>
      <c r="C826" t="s">
        <v>1442</v>
      </c>
      <c r="D826" t="s">
        <v>1446</v>
      </c>
      <c r="E826" t="s">
        <v>1442</v>
      </c>
      <c r="F826" t="s">
        <v>1446</v>
      </c>
      <c r="G826">
        <v>0</v>
      </c>
      <c r="H826">
        <v>0</v>
      </c>
      <c r="I826">
        <v>-7.48</v>
      </c>
      <c r="J826">
        <v>-7.11</v>
      </c>
      <c r="K826">
        <v>-12.3</v>
      </c>
      <c r="L826">
        <v>-19.5</v>
      </c>
      <c r="M826">
        <v>-28.8</v>
      </c>
      <c r="N826">
        <v>-32.200000000000003</v>
      </c>
      <c r="O826" t="s">
        <v>1437</v>
      </c>
    </row>
    <row r="827" spans="1:15" x14ac:dyDescent="0.25">
      <c r="A827" t="s">
        <v>520</v>
      </c>
      <c r="B827" t="s">
        <v>339</v>
      </c>
      <c r="C827" t="s">
        <v>1442</v>
      </c>
      <c r="D827" t="s">
        <v>1447</v>
      </c>
      <c r="E827" t="s">
        <v>1442</v>
      </c>
      <c r="F827" t="s">
        <v>1447</v>
      </c>
      <c r="G827">
        <v>0</v>
      </c>
      <c r="H827">
        <v>0</v>
      </c>
      <c r="I827">
        <v>-0.27</v>
      </c>
      <c r="J827">
        <v>-5.34</v>
      </c>
      <c r="K827">
        <v>-19.8</v>
      </c>
      <c r="L827">
        <v>-29.2</v>
      </c>
      <c r="M827">
        <v>-52.3</v>
      </c>
      <c r="N827">
        <v>-69.3</v>
      </c>
      <c r="O827" t="s">
        <v>1437</v>
      </c>
    </row>
    <row r="828" spans="1:15" x14ac:dyDescent="0.25">
      <c r="A828" t="s">
        <v>520</v>
      </c>
      <c r="B828" t="s">
        <v>339</v>
      </c>
      <c r="C828" t="s">
        <v>1442</v>
      </c>
      <c r="D828" t="s">
        <v>1448</v>
      </c>
      <c r="E828" t="s">
        <v>1442</v>
      </c>
      <c r="F828" t="s">
        <v>1448</v>
      </c>
      <c r="G828">
        <v>0</v>
      </c>
      <c r="H828">
        <v>0</v>
      </c>
      <c r="I828">
        <v>-1.66</v>
      </c>
      <c r="J828">
        <v>-5.08</v>
      </c>
      <c r="K828">
        <v>-11.6</v>
      </c>
      <c r="L828">
        <v>-14.3</v>
      </c>
      <c r="M828">
        <v>-30.4</v>
      </c>
      <c r="N828">
        <v>-60.4</v>
      </c>
      <c r="O828" t="s">
        <v>1437</v>
      </c>
    </row>
    <row r="829" spans="1:15" x14ac:dyDescent="0.25">
      <c r="A829" t="s">
        <v>520</v>
      </c>
      <c r="B829" t="s">
        <v>339</v>
      </c>
      <c r="C829" t="s">
        <v>1442</v>
      </c>
      <c r="D829" t="s">
        <v>1441</v>
      </c>
      <c r="E829" t="s">
        <v>1442</v>
      </c>
      <c r="F829" t="s">
        <v>1441</v>
      </c>
      <c r="G829">
        <v>0</v>
      </c>
      <c r="H829">
        <v>0</v>
      </c>
      <c r="I829">
        <v>-2.57</v>
      </c>
      <c r="J829">
        <v>-3.94</v>
      </c>
      <c r="K829">
        <v>-8.83</v>
      </c>
      <c r="L829">
        <v>-15.8</v>
      </c>
      <c r="M829">
        <v>-25.8</v>
      </c>
      <c r="N829">
        <v>-40.1</v>
      </c>
      <c r="O829" t="s">
        <v>1437</v>
      </c>
    </row>
    <row r="830" spans="1:15" x14ac:dyDescent="0.25">
      <c r="A830" t="s">
        <v>520</v>
      </c>
      <c r="B830" t="s">
        <v>339</v>
      </c>
      <c r="C830" t="s">
        <v>1442</v>
      </c>
      <c r="D830" t="s">
        <v>1449</v>
      </c>
      <c r="E830" t="s">
        <v>1442</v>
      </c>
      <c r="F830" t="s">
        <v>1449</v>
      </c>
      <c r="G830">
        <v>0</v>
      </c>
      <c r="H830">
        <v>0</v>
      </c>
      <c r="I830">
        <v>-1.17</v>
      </c>
      <c r="J830">
        <v>-2.66</v>
      </c>
      <c r="K830">
        <v>-12.9</v>
      </c>
      <c r="L830">
        <v>-28.2</v>
      </c>
      <c r="M830">
        <v>-47.1</v>
      </c>
      <c r="N830">
        <v>-59.3</v>
      </c>
      <c r="O830" t="s">
        <v>1437</v>
      </c>
    </row>
    <row r="831" spans="1:15" x14ac:dyDescent="0.25">
      <c r="A831" t="s">
        <v>520</v>
      </c>
      <c r="B831" t="s">
        <v>339</v>
      </c>
      <c r="C831" t="s">
        <v>1442</v>
      </c>
      <c r="D831" t="s">
        <v>1450</v>
      </c>
      <c r="E831" t="s">
        <v>1442</v>
      </c>
      <c r="F831" t="s">
        <v>1450</v>
      </c>
      <c r="G831">
        <v>0</v>
      </c>
      <c r="H831">
        <v>0</v>
      </c>
      <c r="I831">
        <v>-0.78700000000000003</v>
      </c>
      <c r="J831">
        <v>-2.5299999999999998</v>
      </c>
      <c r="K831">
        <v>-17.899999999999999</v>
      </c>
      <c r="L831">
        <v>-37.9</v>
      </c>
      <c r="M831">
        <v>-51.8</v>
      </c>
      <c r="N831">
        <v>-54.1</v>
      </c>
      <c r="O831" t="s">
        <v>1437</v>
      </c>
    </row>
    <row r="832" spans="1:15" x14ac:dyDescent="0.25">
      <c r="A832" t="s">
        <v>520</v>
      </c>
      <c r="B832" t="s">
        <v>339</v>
      </c>
      <c r="C832" t="s">
        <v>1442</v>
      </c>
      <c r="D832" t="s">
        <v>1451</v>
      </c>
      <c r="E832" t="s">
        <v>1442</v>
      </c>
      <c r="F832" t="s">
        <v>1451</v>
      </c>
      <c r="G832">
        <v>0</v>
      </c>
      <c r="H832">
        <v>0</v>
      </c>
      <c r="I832">
        <v>-0.47899999999999998</v>
      </c>
      <c r="J832">
        <v>-2.42</v>
      </c>
      <c r="K832">
        <v>-14.9</v>
      </c>
      <c r="L832">
        <v>-28.2</v>
      </c>
      <c r="M832">
        <v>-44.2</v>
      </c>
      <c r="N832">
        <v>-57.1</v>
      </c>
      <c r="O832" t="s">
        <v>1437</v>
      </c>
    </row>
    <row r="833" spans="1:15" x14ac:dyDescent="0.25">
      <c r="A833" t="s">
        <v>520</v>
      </c>
      <c r="B833" t="s">
        <v>339</v>
      </c>
      <c r="C833" t="s">
        <v>1442</v>
      </c>
      <c r="D833" t="s">
        <v>1452</v>
      </c>
      <c r="E833" t="s">
        <v>1442</v>
      </c>
      <c r="F833" t="s">
        <v>1452</v>
      </c>
      <c r="G833">
        <v>0</v>
      </c>
      <c r="H833">
        <v>0</v>
      </c>
      <c r="I833">
        <v>-1.73</v>
      </c>
      <c r="J833">
        <v>-2.02</v>
      </c>
      <c r="K833">
        <v>-8.07</v>
      </c>
      <c r="L833">
        <v>-13</v>
      </c>
      <c r="M833">
        <v>-29.1</v>
      </c>
      <c r="N833">
        <v>-52.9</v>
      </c>
      <c r="O833" t="s">
        <v>1437</v>
      </c>
    </row>
    <row r="834" spans="1:15" x14ac:dyDescent="0.25">
      <c r="A834" t="s">
        <v>520</v>
      </c>
      <c r="B834" t="s">
        <v>339</v>
      </c>
      <c r="C834" t="s">
        <v>1442</v>
      </c>
      <c r="D834" t="s">
        <v>1453</v>
      </c>
      <c r="E834" t="s">
        <v>1442</v>
      </c>
      <c r="F834" t="s">
        <v>1453</v>
      </c>
      <c r="G834">
        <v>0</v>
      </c>
      <c r="H834">
        <v>0</v>
      </c>
      <c r="I834">
        <v>-0.22900000000000001</v>
      </c>
      <c r="J834">
        <v>-0.92700000000000005</v>
      </c>
      <c r="K834">
        <v>-8.3699999999999992</v>
      </c>
      <c r="L834">
        <v>-29.4</v>
      </c>
      <c r="M834">
        <v>-51.1</v>
      </c>
      <c r="N834">
        <v>-66.900000000000006</v>
      </c>
      <c r="O834" t="s">
        <v>1437</v>
      </c>
    </row>
    <row r="835" spans="1:15" x14ac:dyDescent="0.25">
      <c r="A835" t="s">
        <v>520</v>
      </c>
      <c r="B835" t="s">
        <v>339</v>
      </c>
      <c r="C835" t="s">
        <v>1442</v>
      </c>
      <c r="D835" t="s">
        <v>1439</v>
      </c>
      <c r="E835" t="s">
        <v>1442</v>
      </c>
      <c r="F835" t="s">
        <v>1439</v>
      </c>
      <c r="G835">
        <v>0</v>
      </c>
      <c r="H835">
        <v>0</v>
      </c>
      <c r="I835">
        <v>-9.7699999999999995E-2</v>
      </c>
      <c r="J835">
        <v>-0.68300000000000005</v>
      </c>
      <c r="K835">
        <v>-1.03</v>
      </c>
      <c r="L835">
        <v>-23.9</v>
      </c>
      <c r="M835">
        <v>-51</v>
      </c>
      <c r="N835">
        <v>-69.900000000000006</v>
      </c>
      <c r="O835" t="s">
        <v>1437</v>
      </c>
    </row>
    <row r="836" spans="1:15" x14ac:dyDescent="0.25">
      <c r="A836" t="s">
        <v>520</v>
      </c>
      <c r="B836" t="s">
        <v>339</v>
      </c>
      <c r="C836" t="s">
        <v>1442</v>
      </c>
      <c r="D836" t="s">
        <v>1454</v>
      </c>
      <c r="E836" t="s">
        <v>1442</v>
      </c>
      <c r="F836" t="s">
        <v>1454</v>
      </c>
      <c r="G836">
        <v>0</v>
      </c>
      <c r="H836">
        <v>0</v>
      </c>
      <c r="I836">
        <v>-0.13800000000000001</v>
      </c>
      <c r="J836">
        <v>-0.27100000000000002</v>
      </c>
      <c r="K836">
        <v>-3.88</v>
      </c>
      <c r="L836">
        <v>-14.7</v>
      </c>
      <c r="M836">
        <v>-26.3</v>
      </c>
      <c r="N836">
        <v>-37.6</v>
      </c>
      <c r="O836" t="s">
        <v>1437</v>
      </c>
    </row>
    <row r="837" spans="1:15" x14ac:dyDescent="0.25">
      <c r="A837" t="s">
        <v>520</v>
      </c>
      <c r="B837" t="s">
        <v>339</v>
      </c>
      <c r="C837" t="s">
        <v>1442</v>
      </c>
      <c r="D837" t="s">
        <v>1455</v>
      </c>
      <c r="E837" t="s">
        <v>1442</v>
      </c>
      <c r="F837" t="s">
        <v>1455</v>
      </c>
      <c r="G837">
        <v>0</v>
      </c>
      <c r="H837">
        <v>0</v>
      </c>
      <c r="I837">
        <v>-0.56299999999999994</v>
      </c>
      <c r="J837">
        <v>-0.23799999999999999</v>
      </c>
      <c r="K837">
        <v>-13.1</v>
      </c>
      <c r="L837">
        <v>-31.3</v>
      </c>
      <c r="M837">
        <v>-45.4</v>
      </c>
      <c r="N837">
        <v>-47.6</v>
      </c>
      <c r="O837" t="s">
        <v>1437</v>
      </c>
    </row>
    <row r="838" spans="1:15" x14ac:dyDescent="0.25">
      <c r="A838" t="s">
        <v>520</v>
      </c>
      <c r="B838" t="s">
        <v>339</v>
      </c>
      <c r="C838" t="s">
        <v>1456</v>
      </c>
      <c r="D838" t="s">
        <v>1457</v>
      </c>
      <c r="E838" t="s">
        <v>1456</v>
      </c>
      <c r="F838" t="s">
        <v>1457</v>
      </c>
      <c r="G838">
        <v>0</v>
      </c>
      <c r="H838">
        <v>0</v>
      </c>
      <c r="I838">
        <v>-1.63</v>
      </c>
      <c r="J838">
        <v>-24.9</v>
      </c>
      <c r="K838">
        <v>-32.9</v>
      </c>
      <c r="L838">
        <v>-36.700000000000003</v>
      </c>
      <c r="M838">
        <v>-36.200000000000003</v>
      </c>
      <c r="N838">
        <v>-32.5</v>
      </c>
      <c r="O838" t="s">
        <v>1437</v>
      </c>
    </row>
    <row r="839" spans="1:15" x14ac:dyDescent="0.25">
      <c r="A839" t="s">
        <v>520</v>
      </c>
      <c r="B839" t="s">
        <v>339</v>
      </c>
      <c r="C839" t="s">
        <v>1458</v>
      </c>
      <c r="D839" t="s">
        <v>1457</v>
      </c>
      <c r="E839" t="s">
        <v>1458</v>
      </c>
      <c r="F839" t="s">
        <v>1457</v>
      </c>
      <c r="G839">
        <v>0</v>
      </c>
      <c r="H839">
        <v>0</v>
      </c>
      <c r="I839">
        <v>-2.4500000000000002</v>
      </c>
      <c r="J839">
        <v>-56.4</v>
      </c>
      <c r="K839">
        <v>-62</v>
      </c>
      <c r="L839">
        <v>-63.3</v>
      </c>
      <c r="M839">
        <v>-59.7</v>
      </c>
      <c r="N839">
        <v>-52.2</v>
      </c>
      <c r="O839" t="s">
        <v>1437</v>
      </c>
    </row>
    <row r="840" spans="1:15" x14ac:dyDescent="0.25">
      <c r="A840" t="s">
        <v>520</v>
      </c>
      <c r="B840" t="s">
        <v>339</v>
      </c>
      <c r="C840" t="s">
        <v>1145</v>
      </c>
      <c r="D840" t="s">
        <v>359</v>
      </c>
      <c r="E840" t="s">
        <v>1459</v>
      </c>
      <c r="F840" t="s">
        <v>1460</v>
      </c>
      <c r="G840">
        <v>0</v>
      </c>
      <c r="H840">
        <v>0</v>
      </c>
      <c r="I840">
        <v>1.93</v>
      </c>
      <c r="J840">
        <v>6.43</v>
      </c>
      <c r="K840">
        <v>9.39</v>
      </c>
      <c r="L840">
        <v>18.399999999999999</v>
      </c>
      <c r="M840">
        <v>23.8</v>
      </c>
      <c r="N840">
        <v>30.9</v>
      </c>
      <c r="O840" t="s">
        <v>1148</v>
      </c>
    </row>
    <row r="841" spans="1:15" x14ac:dyDescent="0.25">
      <c r="A841" t="s">
        <v>520</v>
      </c>
      <c r="B841" t="s">
        <v>339</v>
      </c>
      <c r="C841" t="s">
        <v>1145</v>
      </c>
      <c r="D841" t="s">
        <v>359</v>
      </c>
      <c r="E841" t="s">
        <v>1459</v>
      </c>
      <c r="F841" t="s">
        <v>1460</v>
      </c>
      <c r="G841">
        <v>0</v>
      </c>
      <c r="H841">
        <v>0</v>
      </c>
      <c r="I841">
        <v>1.93</v>
      </c>
      <c r="J841">
        <v>6.45</v>
      </c>
      <c r="K841">
        <v>9.41</v>
      </c>
      <c r="L841">
        <v>18.399999999999999</v>
      </c>
      <c r="M841">
        <v>23.8</v>
      </c>
      <c r="N841">
        <v>30.9</v>
      </c>
      <c r="O841" t="s">
        <v>523</v>
      </c>
    </row>
    <row r="842" spans="1:15" x14ac:dyDescent="0.25">
      <c r="A842" t="s">
        <v>520</v>
      </c>
      <c r="B842" t="s">
        <v>339</v>
      </c>
      <c r="C842" t="s">
        <v>1145</v>
      </c>
      <c r="D842" t="s">
        <v>359</v>
      </c>
      <c r="E842" t="s">
        <v>1461</v>
      </c>
      <c r="F842" t="s">
        <v>1462</v>
      </c>
      <c r="G842">
        <v>0</v>
      </c>
      <c r="H842">
        <v>0</v>
      </c>
      <c r="I842">
        <v>7.83</v>
      </c>
      <c r="J842">
        <v>15.9</v>
      </c>
      <c r="K842">
        <v>28.8</v>
      </c>
      <c r="L842">
        <v>39.5</v>
      </c>
      <c r="M842">
        <v>53.2</v>
      </c>
      <c r="N842">
        <v>74</v>
      </c>
      <c r="O842" t="s">
        <v>1148</v>
      </c>
    </row>
    <row r="843" spans="1:15" x14ac:dyDescent="0.25">
      <c r="A843" t="s">
        <v>520</v>
      </c>
      <c r="B843" t="s">
        <v>339</v>
      </c>
      <c r="C843" t="s">
        <v>1145</v>
      </c>
      <c r="D843" t="s">
        <v>359</v>
      </c>
      <c r="E843" t="s">
        <v>1461</v>
      </c>
      <c r="F843" t="s">
        <v>1462</v>
      </c>
      <c r="G843">
        <v>0</v>
      </c>
      <c r="H843">
        <v>0</v>
      </c>
      <c r="I843">
        <v>7.83</v>
      </c>
      <c r="J843">
        <v>16</v>
      </c>
      <c r="K843">
        <v>28.9</v>
      </c>
      <c r="L843">
        <v>39.5</v>
      </c>
      <c r="M843">
        <v>53.2</v>
      </c>
      <c r="N843">
        <v>74</v>
      </c>
      <c r="O843" t="s">
        <v>523</v>
      </c>
    </row>
    <row r="844" spans="1:15" x14ac:dyDescent="0.25">
      <c r="A844" t="s">
        <v>520</v>
      </c>
      <c r="B844" t="s">
        <v>339</v>
      </c>
      <c r="C844" t="s">
        <v>1145</v>
      </c>
      <c r="D844" t="s">
        <v>359</v>
      </c>
      <c r="E844" t="s">
        <v>1463</v>
      </c>
      <c r="F844" t="s">
        <v>1464</v>
      </c>
      <c r="G844">
        <v>0</v>
      </c>
      <c r="H844">
        <v>0</v>
      </c>
      <c r="I844">
        <v>4.2300000000000004</v>
      </c>
      <c r="J844">
        <v>7.46</v>
      </c>
      <c r="K844">
        <v>15.7</v>
      </c>
      <c r="L844">
        <v>20.7</v>
      </c>
      <c r="M844">
        <v>27.9</v>
      </c>
      <c r="N844">
        <v>31.3</v>
      </c>
      <c r="O844" t="s">
        <v>1148</v>
      </c>
    </row>
    <row r="845" spans="1:15" x14ac:dyDescent="0.25">
      <c r="A845" t="s">
        <v>520</v>
      </c>
      <c r="B845" t="s">
        <v>339</v>
      </c>
      <c r="C845" t="s">
        <v>1145</v>
      </c>
      <c r="D845" t="s">
        <v>359</v>
      </c>
      <c r="E845" t="s">
        <v>1463</v>
      </c>
      <c r="F845" t="s">
        <v>1464</v>
      </c>
      <c r="G845">
        <v>0</v>
      </c>
      <c r="H845">
        <v>0</v>
      </c>
      <c r="I845">
        <v>4.2300000000000004</v>
      </c>
      <c r="J845">
        <v>7.52</v>
      </c>
      <c r="K845">
        <v>15.7</v>
      </c>
      <c r="L845">
        <v>20.7</v>
      </c>
      <c r="M845">
        <v>27.9</v>
      </c>
      <c r="N845">
        <v>31.2</v>
      </c>
      <c r="O845" t="s">
        <v>523</v>
      </c>
    </row>
  </sheetData>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E14FD-7D09-45E8-850D-F93ED9CB4459}">
  <dimension ref="A1:L9"/>
  <sheetViews>
    <sheetView workbookViewId="0">
      <selection activeCell="K17" sqref="K17"/>
    </sheetView>
  </sheetViews>
  <sheetFormatPr defaultRowHeight="15" x14ac:dyDescent="0.25"/>
  <cols>
    <col min="1" max="1" width="38.140625" bestFit="1" customWidth="1"/>
    <col min="3" max="3" width="17.140625" bestFit="1" customWidth="1"/>
  </cols>
  <sheetData>
    <row r="1" spans="1:12" x14ac:dyDescent="0.25">
      <c r="A1" t="s">
        <v>334</v>
      </c>
      <c r="B1" t="s">
        <v>335</v>
      </c>
      <c r="C1" t="s">
        <v>373</v>
      </c>
      <c r="D1">
        <v>2015</v>
      </c>
      <c r="E1">
        <v>2020</v>
      </c>
      <c r="F1">
        <v>2025</v>
      </c>
      <c r="G1">
        <v>2030</v>
      </c>
      <c r="H1">
        <v>2035</v>
      </c>
      <c r="I1">
        <v>2040</v>
      </c>
      <c r="J1">
        <v>2045</v>
      </c>
      <c r="K1">
        <v>2050</v>
      </c>
      <c r="L1" t="s">
        <v>337</v>
      </c>
    </row>
    <row r="2" spans="1:12" x14ac:dyDescent="0.25">
      <c r="A2" t="s">
        <v>520</v>
      </c>
      <c r="B2" t="s">
        <v>339</v>
      </c>
      <c r="C2" t="s">
        <v>1465</v>
      </c>
      <c r="D2">
        <v>0</v>
      </c>
      <c r="E2">
        <v>0</v>
      </c>
      <c r="F2">
        <v>12.3</v>
      </c>
      <c r="G2">
        <v>15.5</v>
      </c>
      <c r="H2">
        <v>19.5</v>
      </c>
      <c r="I2">
        <v>24.7</v>
      </c>
      <c r="J2">
        <v>28.8</v>
      </c>
      <c r="K2">
        <v>33.5</v>
      </c>
      <c r="L2" t="s">
        <v>1466</v>
      </c>
    </row>
    <row r="3" spans="1:12" x14ac:dyDescent="0.25">
      <c r="A3" t="s">
        <v>520</v>
      </c>
      <c r="B3" t="s">
        <v>339</v>
      </c>
      <c r="C3" t="s">
        <v>388</v>
      </c>
      <c r="D3">
        <v>0</v>
      </c>
      <c r="E3">
        <v>0</v>
      </c>
      <c r="F3">
        <v>12</v>
      </c>
      <c r="G3">
        <v>13.4</v>
      </c>
      <c r="H3">
        <v>15.6</v>
      </c>
      <c r="I3">
        <v>19.7</v>
      </c>
      <c r="J3">
        <v>24.1</v>
      </c>
      <c r="K3">
        <v>26.8</v>
      </c>
      <c r="L3" t="s">
        <v>1466</v>
      </c>
    </row>
    <row r="4" spans="1:12" x14ac:dyDescent="0.25">
      <c r="A4" t="s">
        <v>520</v>
      </c>
      <c r="B4" t="s">
        <v>339</v>
      </c>
      <c r="C4" t="s">
        <v>396</v>
      </c>
      <c r="D4">
        <v>0</v>
      </c>
      <c r="E4">
        <v>0</v>
      </c>
      <c r="F4">
        <v>13.7</v>
      </c>
      <c r="G4">
        <v>17.100000000000001</v>
      </c>
      <c r="H4">
        <v>21.4</v>
      </c>
      <c r="I4">
        <v>27.5</v>
      </c>
      <c r="J4">
        <v>32.4</v>
      </c>
      <c r="K4">
        <v>38.5</v>
      </c>
      <c r="L4" t="s">
        <v>1466</v>
      </c>
    </row>
    <row r="5" spans="1:12" x14ac:dyDescent="0.25">
      <c r="A5" t="s">
        <v>520</v>
      </c>
      <c r="B5" t="s">
        <v>339</v>
      </c>
      <c r="C5" t="s">
        <v>1467</v>
      </c>
      <c r="D5">
        <v>0</v>
      </c>
      <c r="E5">
        <v>0</v>
      </c>
      <c r="F5">
        <v>14.3</v>
      </c>
      <c r="G5">
        <v>16.5</v>
      </c>
      <c r="H5">
        <v>20.5</v>
      </c>
      <c r="I5">
        <v>24.9</v>
      </c>
      <c r="J5">
        <v>27.7</v>
      </c>
      <c r="K5">
        <v>29.2</v>
      </c>
      <c r="L5" t="s">
        <v>1466</v>
      </c>
    </row>
    <row r="6" spans="1:12" x14ac:dyDescent="0.25">
      <c r="A6" t="s">
        <v>520</v>
      </c>
      <c r="B6" t="s">
        <v>339</v>
      </c>
      <c r="C6" t="s">
        <v>1468</v>
      </c>
      <c r="D6">
        <v>0</v>
      </c>
      <c r="E6">
        <v>0</v>
      </c>
      <c r="F6">
        <v>7.86</v>
      </c>
      <c r="G6">
        <v>9.1999999999999993</v>
      </c>
      <c r="H6">
        <v>11.3</v>
      </c>
      <c r="I6">
        <v>14.1</v>
      </c>
      <c r="J6">
        <v>16.2</v>
      </c>
      <c r="K6">
        <v>17.8</v>
      </c>
      <c r="L6" t="s">
        <v>1466</v>
      </c>
    </row>
    <row r="7" spans="1:12" x14ac:dyDescent="0.25">
      <c r="A7" t="s">
        <v>520</v>
      </c>
      <c r="B7" t="s">
        <v>339</v>
      </c>
      <c r="C7" t="s">
        <v>408</v>
      </c>
      <c r="D7">
        <v>0</v>
      </c>
      <c r="E7">
        <v>0</v>
      </c>
      <c r="F7">
        <v>9.2799999999999994</v>
      </c>
      <c r="G7">
        <v>10.3</v>
      </c>
      <c r="H7">
        <v>12.5</v>
      </c>
      <c r="I7">
        <v>15.4</v>
      </c>
      <c r="J7">
        <v>17.399999999999999</v>
      </c>
      <c r="K7">
        <v>18.399999999999999</v>
      </c>
      <c r="L7" t="s">
        <v>1466</v>
      </c>
    </row>
    <row r="8" spans="1:12" x14ac:dyDescent="0.25">
      <c r="A8" t="s">
        <v>520</v>
      </c>
      <c r="B8" t="s">
        <v>339</v>
      </c>
      <c r="C8" t="s">
        <v>410</v>
      </c>
      <c r="D8">
        <v>0</v>
      </c>
      <c r="E8">
        <v>0</v>
      </c>
      <c r="F8">
        <v>8.69</v>
      </c>
      <c r="G8">
        <v>10.3</v>
      </c>
      <c r="H8">
        <v>12.7</v>
      </c>
      <c r="I8">
        <v>15.3</v>
      </c>
      <c r="J8">
        <v>17.100000000000001</v>
      </c>
      <c r="K8">
        <v>18.399999999999999</v>
      </c>
      <c r="L8" t="s">
        <v>1466</v>
      </c>
    </row>
    <row r="9" spans="1:12" x14ac:dyDescent="0.25">
      <c r="A9" t="s">
        <v>520</v>
      </c>
      <c r="B9" t="s">
        <v>339</v>
      </c>
      <c r="C9" t="s">
        <v>413</v>
      </c>
      <c r="D9">
        <v>0</v>
      </c>
      <c r="E9">
        <v>0</v>
      </c>
      <c r="F9">
        <v>7.86</v>
      </c>
      <c r="G9">
        <v>9.0500000000000007</v>
      </c>
      <c r="H9">
        <v>11.1</v>
      </c>
      <c r="I9">
        <v>13.8</v>
      </c>
      <c r="J9">
        <v>15.4</v>
      </c>
      <c r="K9">
        <v>16.3</v>
      </c>
      <c r="L9" t="s">
        <v>1469</v>
      </c>
    </row>
  </sheetData>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322BF-B5F0-4852-B116-3E6DBF70CB5C}">
  <dimension ref="A1:B7"/>
  <sheetViews>
    <sheetView workbookViewId="0">
      <selection activeCell="C12" sqref="C12"/>
    </sheetView>
  </sheetViews>
  <sheetFormatPr defaultRowHeight="15" x14ac:dyDescent="0.25"/>
  <sheetData>
    <row r="1" spans="1:2" x14ac:dyDescent="0.25">
      <c r="A1" t="s">
        <v>355</v>
      </c>
      <c r="B1" t="s">
        <v>356</v>
      </c>
    </row>
    <row r="2" spans="1:2" x14ac:dyDescent="0.25">
      <c r="A2">
        <v>2025</v>
      </c>
      <c r="B2">
        <v>0.15</v>
      </c>
    </row>
    <row r="3" spans="1:2" x14ac:dyDescent="0.25">
      <c r="A3">
        <v>2030</v>
      </c>
      <c r="B3">
        <v>0.32</v>
      </c>
    </row>
    <row r="4" spans="1:2" x14ac:dyDescent="0.25">
      <c r="A4">
        <v>2035</v>
      </c>
      <c r="B4">
        <v>0.49</v>
      </c>
    </row>
    <row r="5" spans="1:2" x14ac:dyDescent="0.25">
      <c r="A5">
        <v>2040</v>
      </c>
      <c r="B5">
        <v>0.66</v>
      </c>
    </row>
    <row r="6" spans="1:2" x14ac:dyDescent="0.25">
      <c r="A6">
        <v>2045</v>
      </c>
      <c r="B6">
        <v>0.83</v>
      </c>
    </row>
    <row r="7" spans="1:2" x14ac:dyDescent="0.25">
      <c r="A7">
        <v>2050</v>
      </c>
      <c r="B7" s="1">
        <v>1</v>
      </c>
    </row>
  </sheetData>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5C23F-D9DF-4186-9EAE-8603795BFCE2}">
  <dimension ref="A1:M16"/>
  <sheetViews>
    <sheetView workbookViewId="0">
      <selection activeCell="H27" sqref="H27"/>
    </sheetView>
  </sheetViews>
  <sheetFormatPr defaultRowHeight="15" x14ac:dyDescent="0.25"/>
  <sheetData>
    <row r="1" spans="1:13" x14ac:dyDescent="0.25">
      <c r="A1" t="s">
        <v>334</v>
      </c>
      <c r="B1" t="s">
        <v>335</v>
      </c>
      <c r="C1" t="s">
        <v>336</v>
      </c>
      <c r="D1" t="s">
        <v>361</v>
      </c>
      <c r="E1">
        <v>2015</v>
      </c>
      <c r="F1">
        <v>2020</v>
      </c>
      <c r="G1">
        <v>2025</v>
      </c>
      <c r="H1">
        <v>2030</v>
      </c>
      <c r="I1">
        <v>2035</v>
      </c>
      <c r="J1">
        <v>2040</v>
      </c>
      <c r="K1">
        <v>2045</v>
      </c>
      <c r="L1">
        <v>2050</v>
      </c>
      <c r="M1" t="s">
        <v>337</v>
      </c>
    </row>
    <row r="2" spans="1:13" x14ac:dyDescent="0.25">
      <c r="A2" s="11" t="s">
        <v>1470</v>
      </c>
      <c r="B2" s="11" t="s">
        <v>339</v>
      </c>
      <c r="C2" s="11" t="s">
        <v>1471</v>
      </c>
      <c r="D2" s="11" t="s">
        <v>30</v>
      </c>
      <c r="E2" s="11">
        <v>0</v>
      </c>
      <c r="F2" s="11">
        <v>21800</v>
      </c>
      <c r="G2" s="11">
        <v>319000</v>
      </c>
      <c r="H2" s="11">
        <v>634000</v>
      </c>
      <c r="I2" s="11">
        <v>998000</v>
      </c>
      <c r="J2" s="11">
        <v>1490000</v>
      </c>
      <c r="K2" s="11">
        <v>1930000</v>
      </c>
      <c r="L2" s="11">
        <v>2420000</v>
      </c>
      <c r="M2" s="11" t="s">
        <v>414</v>
      </c>
    </row>
    <row r="3" spans="1:13" x14ac:dyDescent="0.25">
      <c r="A3" s="11" t="s">
        <v>1470</v>
      </c>
      <c r="B3" s="11" t="s">
        <v>339</v>
      </c>
      <c r="C3" s="11" t="s">
        <v>1471</v>
      </c>
      <c r="D3" s="11" t="s">
        <v>70</v>
      </c>
      <c r="E3" s="11">
        <v>0</v>
      </c>
      <c r="F3" s="11">
        <v>8420</v>
      </c>
      <c r="G3" s="11">
        <v>29300</v>
      </c>
      <c r="H3" s="11">
        <v>105000</v>
      </c>
      <c r="I3" s="11">
        <v>74800</v>
      </c>
      <c r="J3" s="11">
        <v>58800</v>
      </c>
      <c r="K3" s="11">
        <v>29500</v>
      </c>
      <c r="L3" s="11">
        <v>0</v>
      </c>
      <c r="M3" s="11" t="s">
        <v>414</v>
      </c>
    </row>
    <row r="4" spans="1:13" x14ac:dyDescent="0.25">
      <c r="A4" s="11" t="s">
        <v>1470</v>
      </c>
      <c r="B4" s="11" t="s">
        <v>339</v>
      </c>
      <c r="C4" s="11" t="s">
        <v>1471</v>
      </c>
      <c r="D4" s="11" t="s">
        <v>415</v>
      </c>
      <c r="E4" s="11">
        <v>7030</v>
      </c>
      <c r="F4" s="11">
        <v>751000</v>
      </c>
      <c r="G4" s="11">
        <v>727000</v>
      </c>
      <c r="H4" s="11">
        <v>577000</v>
      </c>
      <c r="I4" s="11">
        <v>400000</v>
      </c>
      <c r="J4" s="11">
        <v>260000</v>
      </c>
      <c r="K4" s="11">
        <v>108000</v>
      </c>
      <c r="L4" s="11">
        <v>0</v>
      </c>
      <c r="M4" s="11" t="s">
        <v>414</v>
      </c>
    </row>
    <row r="5" spans="1:13" x14ac:dyDescent="0.25">
      <c r="A5" s="11" t="s">
        <v>1470</v>
      </c>
      <c r="B5" s="11" t="s">
        <v>339</v>
      </c>
      <c r="C5" s="11" t="s">
        <v>1471</v>
      </c>
      <c r="D5" s="11" t="s">
        <v>108</v>
      </c>
      <c r="E5" s="11">
        <v>4170000</v>
      </c>
      <c r="F5" s="11">
        <v>1040000</v>
      </c>
      <c r="G5" s="11">
        <v>920000</v>
      </c>
      <c r="H5" s="11">
        <v>670000</v>
      </c>
      <c r="I5" s="11">
        <v>457000</v>
      </c>
      <c r="J5" s="11">
        <v>287000</v>
      </c>
      <c r="K5" s="11">
        <v>115000</v>
      </c>
      <c r="L5" s="11">
        <v>0</v>
      </c>
      <c r="M5" s="11" t="s">
        <v>414</v>
      </c>
    </row>
    <row r="6" spans="1:13" x14ac:dyDescent="0.25">
      <c r="A6" s="11" t="s">
        <v>1470</v>
      </c>
      <c r="B6" s="11" t="s">
        <v>339</v>
      </c>
      <c r="C6" s="11" t="s">
        <v>1472</v>
      </c>
      <c r="D6" s="11" t="s">
        <v>30</v>
      </c>
      <c r="E6" s="11">
        <v>0</v>
      </c>
      <c r="F6" s="11">
        <v>17500</v>
      </c>
      <c r="G6" s="11">
        <v>220000</v>
      </c>
      <c r="H6" s="11">
        <v>517000</v>
      </c>
      <c r="I6" s="11">
        <v>694000</v>
      </c>
      <c r="J6" s="11">
        <v>892000</v>
      </c>
      <c r="K6" s="11">
        <v>1070000</v>
      </c>
      <c r="L6" s="11">
        <v>2060000</v>
      </c>
      <c r="M6" s="11" t="s">
        <v>414</v>
      </c>
    </row>
    <row r="7" spans="1:13" x14ac:dyDescent="0.25">
      <c r="A7" s="11" t="s">
        <v>1470</v>
      </c>
      <c r="B7" s="11" t="s">
        <v>339</v>
      </c>
      <c r="C7" s="11" t="s">
        <v>1472</v>
      </c>
      <c r="D7" s="11" t="s">
        <v>70</v>
      </c>
      <c r="E7" s="11">
        <v>0</v>
      </c>
      <c r="F7" s="11">
        <v>7550</v>
      </c>
      <c r="G7" s="11">
        <v>28500</v>
      </c>
      <c r="H7" s="11">
        <v>101000</v>
      </c>
      <c r="I7" s="11">
        <v>78700</v>
      </c>
      <c r="J7" s="11">
        <v>71800</v>
      </c>
      <c r="K7" s="11">
        <v>49800</v>
      </c>
      <c r="L7" s="11">
        <v>0</v>
      </c>
      <c r="M7" s="11" t="s">
        <v>414</v>
      </c>
    </row>
    <row r="8" spans="1:13" x14ac:dyDescent="0.25">
      <c r="A8" s="11" t="s">
        <v>1470</v>
      </c>
      <c r="B8" s="11" t="s">
        <v>339</v>
      </c>
      <c r="C8" s="11" t="s">
        <v>1472</v>
      </c>
      <c r="D8" s="11" t="s">
        <v>415</v>
      </c>
      <c r="E8" s="11">
        <v>0</v>
      </c>
      <c r="F8" s="11">
        <v>583000</v>
      </c>
      <c r="G8" s="11">
        <v>576000</v>
      </c>
      <c r="H8" s="11">
        <v>438000</v>
      </c>
      <c r="I8" s="11">
        <v>334000</v>
      </c>
      <c r="J8" s="11">
        <v>251000</v>
      </c>
      <c r="K8" s="11">
        <v>144000</v>
      </c>
      <c r="L8" s="11">
        <v>0</v>
      </c>
      <c r="M8" s="11" t="s">
        <v>414</v>
      </c>
    </row>
    <row r="9" spans="1:13" x14ac:dyDescent="0.25">
      <c r="A9" s="11" t="s">
        <v>1470</v>
      </c>
      <c r="B9" s="11" t="s">
        <v>339</v>
      </c>
      <c r="C9" s="11" t="s">
        <v>1472</v>
      </c>
      <c r="D9" s="11" t="s">
        <v>108</v>
      </c>
      <c r="E9" s="11">
        <v>3470000</v>
      </c>
      <c r="F9" s="11">
        <v>833000</v>
      </c>
      <c r="G9" s="11">
        <v>781000</v>
      </c>
      <c r="H9" s="11">
        <v>556000</v>
      </c>
      <c r="I9" s="11">
        <v>421000</v>
      </c>
      <c r="J9" s="11">
        <v>310000</v>
      </c>
      <c r="K9" s="11">
        <v>174000</v>
      </c>
      <c r="L9" s="11">
        <v>0</v>
      </c>
      <c r="M9" s="11" t="s">
        <v>414</v>
      </c>
    </row>
    <row r="12" spans="1:13" x14ac:dyDescent="0.25">
      <c r="D12" t="s">
        <v>1473</v>
      </c>
    </row>
    <row r="13" spans="1:13" x14ac:dyDescent="0.25">
      <c r="E13">
        <v>2015</v>
      </c>
      <c r="F13">
        <v>2020</v>
      </c>
      <c r="G13">
        <v>2025</v>
      </c>
      <c r="H13">
        <v>2030</v>
      </c>
      <c r="I13">
        <v>2035</v>
      </c>
      <c r="J13">
        <v>2040</v>
      </c>
      <c r="K13">
        <v>2045</v>
      </c>
      <c r="L13">
        <v>2050</v>
      </c>
    </row>
    <row r="14" spans="1:13" x14ac:dyDescent="0.25">
      <c r="D14" t="s">
        <v>1471</v>
      </c>
      <c r="E14" s="2">
        <f>'B-5.4'!E2/SUM('B-5.4'!E2:E5)</f>
        <v>0</v>
      </c>
      <c r="F14" s="2">
        <f>'B-5.4'!F2/SUM('B-5.4'!F2:F5)</f>
        <v>1.1969998133119558E-2</v>
      </c>
      <c r="G14" s="2">
        <f>'B-5.4'!G2/SUM('B-5.4'!G2:G5)</f>
        <v>0.15987570791359695</v>
      </c>
      <c r="H14" s="2">
        <f>'B-5.4'!H2/SUM('B-5.4'!H2:H5)</f>
        <v>0.3192346424974824</v>
      </c>
      <c r="I14" s="2">
        <f>'B-5.4'!I2/SUM('B-5.4'!I2:I5)</f>
        <v>0.51715203648046426</v>
      </c>
      <c r="J14" s="2">
        <f>'B-5.4'!J2/SUM('B-5.4'!J2:J5)</f>
        <v>0.7109457009256609</v>
      </c>
      <c r="K14" s="2">
        <f>'B-5.4'!K2/SUM('B-5.4'!K2:K5)</f>
        <v>0.88430698739977087</v>
      </c>
      <c r="L14" s="2">
        <f>'B-5.4'!L2/SUM('B-5.4'!L2:L5)</f>
        <v>1</v>
      </c>
    </row>
    <row r="15" spans="1:13" x14ac:dyDescent="0.25">
      <c r="D15" t="s">
        <v>1472</v>
      </c>
      <c r="E15" s="2">
        <f>'B-5.4'!E6/SUM('B-5.4'!E6:E9)</f>
        <v>0</v>
      </c>
      <c r="F15" s="2">
        <f>'B-5.4'!F6/SUM('B-5.4'!F6:F9)</f>
        <v>1.214392283404462E-2</v>
      </c>
      <c r="G15" s="2">
        <f>'B-5.4'!G6/SUM('B-5.4'!G6:G9)</f>
        <v>0.13702896293989411</v>
      </c>
      <c r="H15" s="2">
        <f>'B-5.4'!H6/SUM('B-5.4'!H6:H9)</f>
        <v>0.3207196029776675</v>
      </c>
      <c r="I15" s="2">
        <f>'B-5.4'!I6/SUM('B-5.4'!I6:I9)</f>
        <v>0.45427767231786348</v>
      </c>
      <c r="J15" s="2">
        <f>'B-5.4'!J6/SUM('B-5.4'!J6:J9)</f>
        <v>0.58499475341028329</v>
      </c>
      <c r="K15" s="2">
        <f>'B-5.4'!K6/SUM('B-5.4'!K6:K9)</f>
        <v>0.74419251634441508</v>
      </c>
      <c r="L15" s="2">
        <f>'B-5.4'!L6/SUM('B-5.4'!L6:L9)</f>
        <v>1</v>
      </c>
    </row>
    <row r="16" spans="1:13" x14ac:dyDescent="0.25">
      <c r="D16" t="s">
        <v>339</v>
      </c>
      <c r="E16" s="3">
        <f>('B-5.4'!E2+'B-5.4'!E6)/SUM('B-5.4'!E2:E9)</f>
        <v>0</v>
      </c>
      <c r="F16" s="3">
        <f>('B-5.4'!F2+'B-5.4'!F6)/SUM('B-5.4'!F2:F9)</f>
        <v>1.2046826289669464E-2</v>
      </c>
      <c r="G16" s="3">
        <f>('B-5.4'!G2+'B-5.4'!G6)/SUM('B-5.4'!G2:G9)</f>
        <v>0.14968895800933127</v>
      </c>
      <c r="H16" s="3">
        <f>('B-5.4'!H2+'B-5.4'!H6)/SUM('B-5.4'!H2:H9)</f>
        <v>0.31989994441356306</v>
      </c>
      <c r="I16" s="3">
        <f>('B-5.4'!I2+'B-5.4'!I6)/SUM('B-5.4'!I2:I9)</f>
        <v>0.48937093275488069</v>
      </c>
      <c r="J16" s="3">
        <f>('B-5.4'!J2+'B-5.4'!J6)/SUM('B-5.4'!J2:J9)</f>
        <v>0.65790200519250952</v>
      </c>
      <c r="K16" s="3">
        <f>('B-5.4'!K2+'B-5.4'!K6)/SUM('B-5.4'!K2:K9)</f>
        <v>0.82866060823688648</v>
      </c>
      <c r="L16" s="3">
        <f>('B-5.4'!L2+'B-5.4'!L6)/SUM('B-5.4'!L2:L9)</f>
        <v>1</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52493-1418-4444-B3CC-F279E63ABCC5}">
  <dimension ref="A1:B4"/>
  <sheetViews>
    <sheetView workbookViewId="0">
      <selection activeCell="B18" sqref="B18"/>
    </sheetView>
  </sheetViews>
  <sheetFormatPr defaultRowHeight="15" x14ac:dyDescent="0.25"/>
  <sheetData>
    <row r="1" spans="1:2" x14ac:dyDescent="0.25">
      <c r="A1" t="s">
        <v>355</v>
      </c>
      <c r="B1" t="s">
        <v>356</v>
      </c>
    </row>
    <row r="2" spans="1:2" x14ac:dyDescent="0.25">
      <c r="A2">
        <v>2025</v>
      </c>
      <c r="B2" s="12">
        <v>1.9300000000000001E-8</v>
      </c>
    </row>
    <row r="3" spans="1:2" x14ac:dyDescent="0.25">
      <c r="A3">
        <v>2030</v>
      </c>
      <c r="B3" s="12">
        <v>1.9300000000000001E-8</v>
      </c>
    </row>
    <row r="4" spans="1:2" x14ac:dyDescent="0.25">
      <c r="A4">
        <v>2035</v>
      </c>
      <c r="B4" s="12">
        <v>1.9300000000000001E-8</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AD693-5E90-476C-AC98-B1C0C15D94BF}">
  <dimension ref="A1:B8"/>
  <sheetViews>
    <sheetView workbookViewId="0">
      <selection sqref="A1:A5"/>
    </sheetView>
  </sheetViews>
  <sheetFormatPr defaultRowHeight="15" x14ac:dyDescent="0.25"/>
  <sheetData>
    <row r="1" spans="1:2" x14ac:dyDescent="0.25">
      <c r="A1" t="s">
        <v>355</v>
      </c>
      <c r="B1" t="s">
        <v>356</v>
      </c>
    </row>
    <row r="2" spans="1:2" x14ac:dyDescent="0.25">
      <c r="A2">
        <v>2020</v>
      </c>
      <c r="B2">
        <v>0.05</v>
      </c>
    </row>
    <row r="3" spans="1:2" x14ac:dyDescent="0.25">
      <c r="A3">
        <v>2025</v>
      </c>
      <c r="B3">
        <v>0.20799999999999999</v>
      </c>
    </row>
    <row r="4" spans="1:2" x14ac:dyDescent="0.25">
      <c r="A4">
        <v>2030</v>
      </c>
      <c r="B4">
        <v>0.36699999999999999</v>
      </c>
    </row>
    <row r="5" spans="1:2" x14ac:dyDescent="0.25">
      <c r="A5">
        <v>2035</v>
      </c>
      <c r="B5">
        <v>0.52500000000000002</v>
      </c>
    </row>
    <row r="6" spans="1:2" x14ac:dyDescent="0.25">
      <c r="A6">
        <v>2040</v>
      </c>
      <c r="B6">
        <v>0.68300000000000005</v>
      </c>
    </row>
    <row r="7" spans="1:2" x14ac:dyDescent="0.25">
      <c r="A7">
        <v>2045</v>
      </c>
      <c r="B7">
        <v>0.84199999999999997</v>
      </c>
    </row>
    <row r="8" spans="1:2" x14ac:dyDescent="0.25">
      <c r="A8">
        <v>2050</v>
      </c>
      <c r="B8">
        <v>1</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75</vt:i4>
      </vt:variant>
    </vt:vector>
  </HeadingPairs>
  <TitlesOfParts>
    <vt:vector size="75" baseType="lpstr">
      <vt:lpstr>Readme</vt:lpstr>
      <vt:lpstr>Glossary</vt:lpstr>
      <vt:lpstr>Queries</vt:lpstr>
      <vt:lpstr>1.7</vt:lpstr>
      <vt:lpstr>5.6</vt:lpstr>
      <vt:lpstr>5.9</vt:lpstr>
      <vt:lpstr>5.10</vt:lpstr>
      <vt:lpstr>5.11</vt:lpstr>
      <vt:lpstr>5.12</vt:lpstr>
      <vt:lpstr>5.13</vt:lpstr>
      <vt:lpstr>A-2.2</vt:lpstr>
      <vt:lpstr>A-2.3</vt:lpstr>
      <vt:lpstr>A-2.4</vt:lpstr>
      <vt:lpstr>A-2.5</vt:lpstr>
      <vt:lpstr>A-2.6</vt:lpstr>
      <vt:lpstr>A-2.7</vt:lpstr>
      <vt:lpstr>A-2.8</vt:lpstr>
      <vt:lpstr>A-2.9</vt:lpstr>
      <vt:lpstr>A-2.10</vt:lpstr>
      <vt:lpstr>A-2.11</vt:lpstr>
      <vt:lpstr>A-2.12</vt:lpstr>
      <vt:lpstr>A-2.13</vt:lpstr>
      <vt:lpstr>A-2.14</vt:lpstr>
      <vt:lpstr>A-2.15</vt:lpstr>
      <vt:lpstr>A-2.16</vt:lpstr>
      <vt:lpstr>A-2.17</vt:lpstr>
      <vt:lpstr>A-2.18</vt:lpstr>
      <vt:lpstr>A-2.19</vt:lpstr>
      <vt:lpstr>A-2.20</vt:lpstr>
      <vt:lpstr>A-2.21</vt:lpstr>
      <vt:lpstr>A-2.22</vt:lpstr>
      <vt:lpstr>A-2.23</vt:lpstr>
      <vt:lpstr>A-2.24</vt:lpstr>
      <vt:lpstr>A-2.25</vt:lpstr>
      <vt:lpstr>A-2.26</vt:lpstr>
      <vt:lpstr>A-2.27</vt:lpstr>
      <vt:lpstr>A-2.28</vt:lpstr>
      <vt:lpstr>A-2.29</vt:lpstr>
      <vt:lpstr>A-2.30</vt:lpstr>
      <vt:lpstr>A-2.31</vt:lpstr>
      <vt:lpstr>A-2.32</vt:lpstr>
      <vt:lpstr>A-2.33</vt:lpstr>
      <vt:lpstr>A-2.34</vt:lpstr>
      <vt:lpstr>A-2.35</vt:lpstr>
      <vt:lpstr>A-2.36</vt:lpstr>
      <vt:lpstr>A-2.37</vt:lpstr>
      <vt:lpstr>A-2.38</vt:lpstr>
      <vt:lpstr>A-2.39</vt:lpstr>
      <vt:lpstr>A-2.40</vt:lpstr>
      <vt:lpstr>A-2.41</vt:lpstr>
      <vt:lpstr>A-2.42</vt:lpstr>
      <vt:lpstr>A-2.43</vt:lpstr>
      <vt:lpstr>A-2.44</vt:lpstr>
      <vt:lpstr>A-2.45</vt:lpstr>
      <vt:lpstr>A-2.46</vt:lpstr>
      <vt:lpstr>A-2.47</vt:lpstr>
      <vt:lpstr>A-2.48</vt:lpstr>
      <vt:lpstr>A-2.49</vt:lpstr>
      <vt:lpstr>A-2.50</vt:lpstr>
      <vt:lpstr>B-2.2</vt:lpstr>
      <vt:lpstr>B-2.3</vt:lpstr>
      <vt:lpstr>B-2.4 - B-2.7</vt:lpstr>
      <vt:lpstr>B-2.8 - B-2.12</vt:lpstr>
      <vt:lpstr>B-2.14</vt:lpstr>
      <vt:lpstr>B-3.2</vt:lpstr>
      <vt:lpstr>B-3.10 - B-3.11</vt:lpstr>
      <vt:lpstr>B-3.12</vt:lpstr>
      <vt:lpstr>B-3.13</vt:lpstr>
      <vt:lpstr>B-3.14</vt:lpstr>
      <vt:lpstr>B-3.15</vt:lpstr>
      <vt:lpstr>B-3.16</vt:lpstr>
      <vt:lpstr>B-4.3</vt:lpstr>
      <vt:lpstr>B-4.4</vt:lpstr>
      <vt:lpstr>B-5.2</vt:lpstr>
      <vt:lpstr>B-5.4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 Loughlin</dc:creator>
  <cp:keywords/>
  <dc:description/>
  <cp:lastModifiedBy>Loughlin, Dan</cp:lastModifiedBy>
  <cp:revision/>
  <dcterms:created xsi:type="dcterms:W3CDTF">2023-04-24T22:38:04Z</dcterms:created>
  <dcterms:modified xsi:type="dcterms:W3CDTF">2024-01-10T16:52:39Z</dcterms:modified>
  <cp:category/>
  <cp:contentStatus/>
</cp:coreProperties>
</file>