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ropbox\Panov\mbi\MBI_2022\MBI_2022_issue_1\Tucker\"/>
    </mc:Choice>
  </mc:AlternateContent>
  <bookViews>
    <workbookView xWindow="0" yWindow="0" windowWidth="25170" windowHeight="11145" activeTab="5"/>
  </bookViews>
  <sheets>
    <sheet name="Tables S1" sheetId="2" r:id="rId1"/>
    <sheet name="Table S2" sheetId="3" r:id="rId2"/>
    <sheet name="Table S3" sheetId="4" r:id="rId3"/>
    <sheet name="Table S4" sheetId="5" r:id="rId4"/>
    <sheet name="Table S5" sheetId="6" r:id="rId5"/>
    <sheet name="Recommended citation" sheetId="7" r:id="rId6"/>
  </sheets>
  <externalReferences>
    <externalReference r:id="rId7"/>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 l="1"/>
  <c r="D10" i="4" s="1"/>
  <c r="C9" i="4"/>
  <c r="D9" i="4" s="1"/>
  <c r="C8" i="4"/>
  <c r="D8" i="4" s="1"/>
  <c r="C7" i="4"/>
  <c r="D7" i="4" s="1"/>
  <c r="C6" i="4"/>
  <c r="D6" i="4" s="1"/>
  <c r="C5" i="4"/>
  <c r="D5" i="4" s="1"/>
  <c r="D4" i="4"/>
</calcChain>
</file>

<file path=xl/sharedStrings.xml><?xml version="1.0" encoding="utf-8"?>
<sst xmlns="http://schemas.openxmlformats.org/spreadsheetml/2006/main" count="300" uniqueCount="150">
  <si>
    <r>
      <rPr>
        <b/>
        <sz val="12"/>
        <color theme="1"/>
        <rFont val="Times New Roman"/>
        <family val="1"/>
      </rPr>
      <t>Table S1.</t>
    </r>
    <r>
      <rPr>
        <sz val="12"/>
        <color theme="1"/>
        <rFont val="Times New Roman"/>
        <family val="1"/>
      </rPr>
      <t xml:space="preserve"> Habitat attributes used for forest classification model. * Indicates variable used in the reduced variable model (5 variables).  </t>
    </r>
  </si>
  <si>
    <t>Attribute</t>
  </si>
  <si>
    <t>Categorical or Continuous</t>
  </si>
  <si>
    <t>Description</t>
  </si>
  <si>
    <t>% Docked Shore</t>
  </si>
  <si>
    <t>Continuous</t>
  </si>
  <si>
    <t>% of total shoreline that is docked (one of four general shoreline types (soft, hard, moderate, dock) within sample unit</t>
  </si>
  <si>
    <t>% Hard Shore</t>
  </si>
  <si>
    <t>% Littoral *</t>
  </si>
  <si>
    <t>% Lots of Docks Shore</t>
  </si>
  <si>
    <t>% of total shoreline that consists of lots of docks; typically many small residential or marina docks.</t>
  </si>
  <si>
    <t>% Moderate Shore</t>
  </si>
  <si>
    <t>% of total shoreline that is moderately hard (e.g. large stones);  (one of four general shoreline types (soft, hard, moderate, dock) within sample unit</t>
  </si>
  <si>
    <t>% Soft Shore</t>
  </si>
  <si>
    <t>% of total shoreline that is soft (e.g. relatively natural soft composition); (one of four general shoreline types (soft, hard, moderate, dock) within sample unit</t>
  </si>
  <si>
    <t>Large Marina Presence</t>
  </si>
  <si>
    <t>Categorical</t>
  </si>
  <si>
    <t>Presence or absence of a large marina</t>
  </si>
  <si>
    <t>Maximum Fetch *</t>
  </si>
  <si>
    <t>Maximum fetch from sample unit cell edge (meters)</t>
  </si>
  <si>
    <t>Mean Depth *</t>
  </si>
  <si>
    <t>Mean depth within sample unit cell (meters)</t>
  </si>
  <si>
    <t>Minimum Distance to Boat Launch *</t>
  </si>
  <si>
    <t>Minimum distance to a boat launch from sample unit cell edge (meters)</t>
  </si>
  <si>
    <t>Minimum Distance to Docked Shore</t>
  </si>
  <si>
    <t>Minimum distance to docked shoreline type from sample unit cell edge (meters)</t>
  </si>
  <si>
    <t>Minimum Distance to Hardened Shore</t>
  </si>
  <si>
    <t>Maximum distance to hard shoreline type from sample unit cell edge (meters)</t>
  </si>
  <si>
    <t>Minimum distance to ‘lots of docks’ shoreline type from sample unit cell edge (meters)</t>
  </si>
  <si>
    <t>Minimum Distance to Marina *</t>
  </si>
  <si>
    <t>Minimum distance to large marina from sample unit cell edge (meters)</t>
  </si>
  <si>
    <t>Minimum Distance to Moderate Shore</t>
  </si>
  <si>
    <t>Minimum distance to moderate shoreline type from sample unit cell edge (meters)</t>
  </si>
  <si>
    <t>Minimum Distance to Shore</t>
  </si>
  <si>
    <t>Minimum distance to shoreline from sample unit cell edge (meters)</t>
  </si>
  <si>
    <t>Minimum Distance to Soft Shore</t>
  </si>
  <si>
    <t>Minimum distance to soft shoreline type from sample unit cell edge (meters)</t>
  </si>
  <si>
    <t>Proportion Shore to Water</t>
  </si>
  <si>
    <t>Proportion of shoreline length to water surface area within sample unit (m/m2)</t>
  </si>
  <si>
    <r>
      <rPr>
        <b/>
        <sz val="12"/>
        <color theme="1"/>
        <rFont val="Times New Roman"/>
        <family val="1"/>
      </rPr>
      <t>Table S2.</t>
    </r>
    <r>
      <rPr>
        <sz val="12"/>
        <color theme="1"/>
        <rFont val="Times New Roman"/>
        <family val="1"/>
      </rPr>
      <t xml:space="preserve"> Species list from aquatic plant surveys at five sites, 2017 - 2019, showing growth form and non-native status for each species. </t>
    </r>
  </si>
  <si>
    <t>Species</t>
  </si>
  <si>
    <t>Growth Form</t>
  </si>
  <si>
    <t>non-native</t>
  </si>
  <si>
    <t>Alisma plantago-aquatica</t>
  </si>
  <si>
    <t>Emergent</t>
  </si>
  <si>
    <t>NO</t>
  </si>
  <si>
    <t>Bolboschoenus fluviatilis</t>
  </si>
  <si>
    <t xml:space="preserve">Butomus umbellatus </t>
  </si>
  <si>
    <t>YES</t>
  </si>
  <si>
    <t xml:space="preserve">Cabomba caroliniana </t>
  </si>
  <si>
    <t>Submerged</t>
  </si>
  <si>
    <t xml:space="preserve">Ceratophyllum demersum </t>
  </si>
  <si>
    <t>Chara spp</t>
  </si>
  <si>
    <t>Drepanocladus spp</t>
  </si>
  <si>
    <t xml:space="preserve">Elodea canadensis </t>
  </si>
  <si>
    <t>Elodea nutallii</t>
  </si>
  <si>
    <t xml:space="preserve">Heteranthera dubia </t>
  </si>
  <si>
    <t>Hydrocharis morsus-ranae</t>
  </si>
  <si>
    <t>Free floating</t>
  </si>
  <si>
    <t>Iris (psuedacorus)</t>
  </si>
  <si>
    <t xml:space="preserve">Lemna minor </t>
  </si>
  <si>
    <t xml:space="preserve">Lemna trisulca </t>
  </si>
  <si>
    <t>Lemna turionifera</t>
  </si>
  <si>
    <t xml:space="preserve">Lythrum salicaria </t>
  </si>
  <si>
    <t>M. spicatum x M. sibiricum</t>
  </si>
  <si>
    <t>Myriophyllum sibiricum</t>
  </si>
  <si>
    <t xml:space="preserve">Myriophyllum spicatum </t>
  </si>
  <si>
    <t>Najas flexilis</t>
  </si>
  <si>
    <t>Najas guadelupensis</t>
  </si>
  <si>
    <t xml:space="preserve">Najas minor </t>
  </si>
  <si>
    <t>Nelumbo lutea</t>
  </si>
  <si>
    <t>Rooted floating</t>
  </si>
  <si>
    <t>Nitella spp</t>
  </si>
  <si>
    <t>Nitellopsis obtusa</t>
  </si>
  <si>
    <t xml:space="preserve">Nuphar advena </t>
  </si>
  <si>
    <t xml:space="preserve">Nuphar variegata </t>
  </si>
  <si>
    <t xml:space="preserve">Nymphaea odorata </t>
  </si>
  <si>
    <t>Peltandra virginica</t>
  </si>
  <si>
    <t xml:space="preserve">Persicaria amphibia </t>
  </si>
  <si>
    <t>Phragmites australis</t>
  </si>
  <si>
    <t xml:space="preserve">Pontederia cordata </t>
  </si>
  <si>
    <t>Potamogeton spp</t>
  </si>
  <si>
    <t xml:space="preserve">Potamogeton crispus </t>
  </si>
  <si>
    <t>Potamogeton epihydrus</t>
  </si>
  <si>
    <t>Potamogeton foliosus</t>
  </si>
  <si>
    <t xml:space="preserve">Potamogeton gramineus </t>
  </si>
  <si>
    <t>Potamogeton illinoensis</t>
  </si>
  <si>
    <t xml:space="preserve">Potamogeton nodosus </t>
  </si>
  <si>
    <t>Potamogeton perfoliatus</t>
  </si>
  <si>
    <t>Potamogeton praelongus</t>
  </si>
  <si>
    <t>Potamogeton pusillus</t>
  </si>
  <si>
    <t xml:space="preserve">Potamogeton richardsonii </t>
  </si>
  <si>
    <t xml:space="preserve">Potamogeton zosteriformis </t>
  </si>
  <si>
    <t>Ranunculus aquatilis</t>
  </si>
  <si>
    <t>Riccia fluitans</t>
  </si>
  <si>
    <t>Sagittaria graminea</t>
  </si>
  <si>
    <t>Sagittaria latifolia</t>
  </si>
  <si>
    <t>Sagittaria rigida</t>
  </si>
  <si>
    <t>Schoenoplectus acutus</t>
  </si>
  <si>
    <t>Schoenoplectus pungens</t>
  </si>
  <si>
    <t xml:space="preserve">Schoenoplectus validus </t>
  </si>
  <si>
    <t>Sparganium spp</t>
  </si>
  <si>
    <t xml:space="preserve">Spirodela polyrhiza </t>
  </si>
  <si>
    <t>Stuckenia filiformis</t>
  </si>
  <si>
    <t xml:space="preserve">Stuckenia pectinata </t>
  </si>
  <si>
    <t>Typha spp</t>
  </si>
  <si>
    <t>Utricularia macrorhiza</t>
  </si>
  <si>
    <t xml:space="preserve">Vallisneria americana </t>
  </si>
  <si>
    <t>Wolffia spp</t>
  </si>
  <si>
    <t>Zannichellia palustris</t>
  </si>
  <si>
    <r>
      <rPr>
        <b/>
        <sz val="12"/>
        <color theme="1"/>
        <rFont val="Times New Roman"/>
        <family val="1"/>
      </rPr>
      <t>Table S3.</t>
    </r>
    <r>
      <rPr>
        <sz val="12"/>
        <color theme="1"/>
        <rFont val="Times New Roman"/>
        <family val="1"/>
      </rPr>
      <t xml:space="preserve"> Count and proportion of total count for growth form and native status of species detected for all sites combined, 2017 - 2019.  </t>
    </r>
  </si>
  <si>
    <t>Count</t>
  </si>
  <si>
    <t>Proportion</t>
  </si>
  <si>
    <t>Total spp</t>
  </si>
  <si>
    <t>Free Floating</t>
  </si>
  <si>
    <t>Rooted Floating</t>
  </si>
  <si>
    <t>Native</t>
  </si>
  <si>
    <t>Non-native</t>
  </si>
  <si>
    <r>
      <rPr>
        <b/>
        <sz val="12"/>
        <color theme="1"/>
        <rFont val="Times New Roman"/>
        <family val="1"/>
      </rPr>
      <t>Table S4.</t>
    </r>
    <r>
      <rPr>
        <sz val="12"/>
        <color theme="1"/>
        <rFont val="Times New Roman"/>
        <family val="1"/>
      </rPr>
      <t xml:space="preserve"> Minimum (min), Mean, and Maximum (max) values for water depth, secchi transparency, and estimated euphotic zone for all surveys. Estimated euphotic zone is calculated as the secchi value * 2.8.  ST JOE = St Joseph River; SAG = Saginaw River; CLE = Cleveland; DET = Detroit River; MIL = Milwaukee </t>
    </r>
  </si>
  <si>
    <t>Depth (m)</t>
  </si>
  <si>
    <t>Secchi (m)</t>
  </si>
  <si>
    <t>Estimated euphotic zone (m)</t>
  </si>
  <si>
    <t>min</t>
  </si>
  <si>
    <t>mean</t>
  </si>
  <si>
    <t>max</t>
  </si>
  <si>
    <t>ST JOE</t>
  </si>
  <si>
    <t>SAG</t>
  </si>
  <si>
    <t>CLE 2017</t>
  </si>
  <si>
    <t>CLE 2019</t>
  </si>
  <si>
    <t>DET 2018</t>
  </si>
  <si>
    <t>DET 2019</t>
  </si>
  <si>
    <t>MIL 2017</t>
  </si>
  <si>
    <t>MIL 2018</t>
  </si>
  <si>
    <t xml:space="preserve">MIL 2019 </t>
  </si>
  <si>
    <r>
      <t xml:space="preserve">Table S5. </t>
    </r>
    <r>
      <rPr>
        <sz val="12"/>
        <color theme="1"/>
        <rFont val="Times New Roman"/>
        <family val="1"/>
      </rPr>
      <t xml:space="preserve">Observed species richness at sample units containing boat ramps (Richness) or highest observed species richness for adjacent sample units (Richness max adjacent). No value indicates that the sample unit (or adjacent sample units) were not sampled.  </t>
    </r>
  </si>
  <si>
    <t>Location</t>
  </si>
  <si>
    <t>Sample unit ID</t>
  </si>
  <si>
    <t>Richness</t>
  </si>
  <si>
    <t>Richness      (Max adjacent)</t>
  </si>
  <si>
    <t>Milwaukee</t>
  </si>
  <si>
    <t>̶̶̶̶</t>
  </si>
  <si>
    <t>St Joseph R</t>
  </si>
  <si>
    <t>Saginaw R</t>
  </si>
  <si>
    <t>Detroit R</t>
  </si>
  <si>
    <t>Cleveland</t>
  </si>
  <si>
    <t>% littoral zone within sample unit. Depths less than 6 ft (1.8m).</t>
  </si>
  <si>
    <t xml:space="preserve">Minimum Distance to Lots of Docks </t>
  </si>
  <si>
    <t>% hardened shoreline (e.g. concrete or metal sea wall);  (one of four general shoreline types (soft, hard, moderate, dock) within sample unit</t>
  </si>
  <si>
    <t xml:space="preserve">Recommended citation of this material: </t>
  </si>
  <si>
    <r>
      <t xml:space="preserve">Tucker AJ, Annis G, Elgin E, Chadderton WL, Hoffman J (2022) Towards a framework for invasive aquatic plant survey design in Great Lakes coastal areas. </t>
    </r>
    <r>
      <rPr>
        <i/>
        <sz val="11"/>
        <color theme="1"/>
        <rFont val="Calibri"/>
        <family val="2"/>
        <charset val="204"/>
        <scheme val="minor"/>
      </rPr>
      <t>Management of Biological Invasions</t>
    </r>
    <r>
      <rPr>
        <sz val="11"/>
        <color theme="1"/>
        <rFont val="Calibri"/>
        <family val="2"/>
        <scheme val="minor"/>
      </rPr>
      <t xml:space="preserve"> 13(1): 45–67, https://doi.org/10.3391/mbi.2022.13.1.03</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</si>
</sst>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i/>
      <sz val="11"/>
      <color theme="1"/>
      <name val="Calibri"/>
      <family val="2"/>
      <scheme val="minor"/>
    </font>
    <font>
      <sz val="11"/>
      <name val="Calibri"/>
      <family val="2"/>
      <scheme val="minor"/>
    </font>
    <font>
      <b/>
      <sz val="11"/>
      <name val="Calibri"/>
      <family val="2"/>
      <scheme val="minor"/>
    </font>
    <font>
      <sz val="11"/>
      <color theme="1"/>
      <name val="Calibri"/>
      <family val="2"/>
    </font>
    <font>
      <i/>
      <sz val="11"/>
      <color theme="1"/>
      <name val="Calibri"/>
      <family val="2"/>
      <charset val="204"/>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s>
  <cellStyleXfs count="1">
    <xf numFmtId="0" fontId="0" fillId="0" borderId="0"/>
  </cellStyleXfs>
  <cellXfs count="28">
    <xf numFmtId="0" fontId="0" fillId="0" borderId="0" xfId="0"/>
    <xf numFmtId="0" fontId="2" fillId="0" borderId="0" xfId="0" applyFont="1"/>
    <xf numFmtId="0" fontId="4" fillId="0" borderId="0" xfId="0" applyFont="1"/>
    <xf numFmtId="0" fontId="4" fillId="0" borderId="1" xfId="0" applyFont="1" applyBorder="1"/>
    <xf numFmtId="0" fontId="0" fillId="0" borderId="2" xfId="0" applyBorder="1"/>
    <xf numFmtId="0" fontId="5" fillId="0" borderId="0" xfId="0" applyFont="1"/>
    <xf numFmtId="0" fontId="1" fillId="0" borderId="3" xfId="0" applyFont="1" applyBorder="1"/>
    <xf numFmtId="0" fontId="6" fillId="0" borderId="3" xfId="0" applyFont="1" applyBorder="1"/>
    <xf numFmtId="49" fontId="5" fillId="0" borderId="0" xfId="0" applyNumberFormat="1" applyFont="1"/>
    <xf numFmtId="49" fontId="5" fillId="0" borderId="2" xfId="0" applyNumberFormat="1" applyFont="1" applyBorder="1"/>
    <xf numFmtId="0" fontId="0" fillId="0" borderId="3" xfId="0" applyBorder="1"/>
    <xf numFmtId="2" fontId="0" fillId="0" borderId="0" xfId="0" applyNumberFormat="1"/>
    <xf numFmtId="2" fontId="0" fillId="0" borderId="2" xfId="0" applyNumberFormat="1" applyBorder="1"/>
    <xf numFmtId="0" fontId="0" fillId="0" borderId="4" xfId="0" applyBorder="1"/>
    <xf numFmtId="0" fontId="0" fillId="0" borderId="5" xfId="0" applyBorder="1"/>
    <xf numFmtId="0" fontId="1" fillId="0" borderId="5" xfId="0" applyFont="1" applyBorder="1" applyAlignment="1">
      <alignment horizontal="right"/>
    </xf>
    <xf numFmtId="0" fontId="0" fillId="0" borderId="0" xfId="0" applyAlignment="1">
      <alignment horizontal="right"/>
    </xf>
    <xf numFmtId="0" fontId="0" fillId="0" borderId="2" xfId="0" applyBorder="1" applyAlignment="1">
      <alignment horizontal="right"/>
    </xf>
    <xf numFmtId="0" fontId="3" fillId="0" borderId="0" xfId="0" applyFont="1"/>
    <xf numFmtId="0" fontId="0" fillId="0" borderId="6" xfId="0" applyBorder="1"/>
    <xf numFmtId="0" fontId="1" fillId="0" borderId="2" xfId="0" applyFont="1" applyBorder="1" applyAlignment="1">
      <alignment horizontal="left" vertical="top" wrapText="1"/>
    </xf>
    <xf numFmtId="0" fontId="0" fillId="0" borderId="0" xfId="0" applyAlignment="1">
      <alignment horizontal="left"/>
    </xf>
    <xf numFmtId="0" fontId="7" fillId="0" borderId="0" xfId="0" applyFont="1" applyAlignment="1">
      <alignment horizontal="left"/>
    </xf>
    <xf numFmtId="0" fontId="7" fillId="0" borderId="0" xfId="0" applyFont="1"/>
    <xf numFmtId="0" fontId="0" fillId="0" borderId="6" xfId="0" applyBorder="1" applyAlignment="1">
      <alignment horizontal="left"/>
    </xf>
    <xf numFmtId="0" fontId="1" fillId="0" borderId="4" xfId="0" applyFont="1" applyBorder="1" applyAlignment="1">
      <alignment horizontal="center"/>
    </xf>
    <xf numFmtId="0" fontId="8" fillId="0" borderId="0" xfId="0" applyFont="1"/>
    <xf numFmtId="0" fontId="0" fillId="2" borderId="0" xfId="0"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cker\Documents\Documents\Projects\GLEC_surveillance%20plan\manuscripts\plant%20survey%20design\suppl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S1_native v nonnative"/>
      <sheetName val="Fig S2_richness"/>
      <sheetName val="Fig S3_secchi"/>
      <sheetName val="Fig S4_depth"/>
      <sheetName val="Fig S5_depth v richness"/>
      <sheetName val="FigS6_frequency"/>
      <sheetName val="Tables S1_vars"/>
      <sheetName val="Table S2_gf"/>
      <sheetName val="Table S3_gf nn"/>
      <sheetName val="Table S4_euphotic"/>
      <sheetName val="Table S5_ramp richness"/>
      <sheetName val="depth &amp; secchi"/>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t="str">
            <v>Emergent</v>
          </cell>
          <cell r="D4" t="str">
            <v>NO</v>
          </cell>
        </row>
        <row r="5">
          <cell r="C5" t="str">
            <v>Emergent</v>
          </cell>
          <cell r="D5" t="str">
            <v>NO</v>
          </cell>
        </row>
        <row r="6">
          <cell r="C6" t="str">
            <v>Emergent</v>
          </cell>
          <cell r="D6" t="str">
            <v>YES</v>
          </cell>
        </row>
        <row r="7">
          <cell r="C7" t="str">
            <v>Submerged</v>
          </cell>
          <cell r="D7" t="str">
            <v>YES</v>
          </cell>
        </row>
        <row r="8">
          <cell r="C8" t="str">
            <v>Submerged</v>
          </cell>
          <cell r="D8" t="str">
            <v>NO</v>
          </cell>
        </row>
        <row r="9">
          <cell r="C9" t="str">
            <v>Submerged</v>
          </cell>
          <cell r="D9" t="str">
            <v>NO</v>
          </cell>
        </row>
        <row r="10">
          <cell r="C10" t="str">
            <v>Submerged</v>
          </cell>
          <cell r="D10" t="str">
            <v>NO</v>
          </cell>
        </row>
        <row r="11">
          <cell r="C11" t="str">
            <v>Submerged</v>
          </cell>
          <cell r="D11" t="str">
            <v>NO</v>
          </cell>
        </row>
        <row r="12">
          <cell r="C12" t="str">
            <v>Submerged</v>
          </cell>
          <cell r="D12" t="str">
            <v>NO</v>
          </cell>
        </row>
        <row r="13">
          <cell r="C13" t="str">
            <v>Submerged</v>
          </cell>
          <cell r="D13" t="str">
            <v>NO</v>
          </cell>
        </row>
        <row r="14">
          <cell r="C14" t="str">
            <v>Free floating</v>
          </cell>
          <cell r="D14" t="str">
            <v>YES</v>
          </cell>
        </row>
        <row r="15">
          <cell r="C15" t="str">
            <v>Emergent</v>
          </cell>
          <cell r="D15" t="str">
            <v>YES</v>
          </cell>
        </row>
        <row r="16">
          <cell r="C16" t="str">
            <v>Free floating</v>
          </cell>
          <cell r="D16" t="str">
            <v>NO</v>
          </cell>
        </row>
        <row r="17">
          <cell r="C17" t="str">
            <v>Free floating</v>
          </cell>
          <cell r="D17" t="str">
            <v>NO</v>
          </cell>
        </row>
        <row r="18">
          <cell r="C18" t="str">
            <v>Free floating</v>
          </cell>
          <cell r="D18" t="str">
            <v>NO</v>
          </cell>
        </row>
        <row r="19">
          <cell r="C19" t="str">
            <v>Emergent</v>
          </cell>
          <cell r="D19" t="str">
            <v>YES</v>
          </cell>
        </row>
        <row r="20">
          <cell r="C20" t="str">
            <v>Submerged</v>
          </cell>
          <cell r="D20" t="str">
            <v>YES</v>
          </cell>
        </row>
        <row r="21">
          <cell r="C21" t="str">
            <v>Submerged</v>
          </cell>
          <cell r="D21" t="str">
            <v>NO</v>
          </cell>
        </row>
        <row r="22">
          <cell r="C22" t="str">
            <v>Submerged</v>
          </cell>
          <cell r="D22" t="str">
            <v>YES</v>
          </cell>
        </row>
        <row r="23">
          <cell r="C23" t="str">
            <v>Submerged</v>
          </cell>
          <cell r="D23" t="str">
            <v>NO</v>
          </cell>
        </row>
        <row r="24">
          <cell r="C24" t="str">
            <v>Submerged</v>
          </cell>
          <cell r="D24" t="str">
            <v>NO</v>
          </cell>
        </row>
        <row r="25">
          <cell r="C25" t="str">
            <v>Submerged</v>
          </cell>
          <cell r="D25" t="str">
            <v>YES</v>
          </cell>
        </row>
        <row r="26">
          <cell r="C26" t="str">
            <v>Rooted floating</v>
          </cell>
          <cell r="D26" t="str">
            <v>NO</v>
          </cell>
        </row>
        <row r="27">
          <cell r="C27" t="str">
            <v>Submerged</v>
          </cell>
          <cell r="D27" t="str">
            <v>NO</v>
          </cell>
        </row>
        <row r="28">
          <cell r="C28" t="str">
            <v>Submerged</v>
          </cell>
          <cell r="D28" t="str">
            <v>YES</v>
          </cell>
        </row>
        <row r="29">
          <cell r="C29" t="str">
            <v>Rooted floating</v>
          </cell>
          <cell r="D29" t="str">
            <v>NO</v>
          </cell>
        </row>
        <row r="30">
          <cell r="C30" t="str">
            <v>Rooted floating</v>
          </cell>
          <cell r="D30" t="str">
            <v>NO</v>
          </cell>
        </row>
        <row r="31">
          <cell r="C31" t="str">
            <v>Rooted floating</v>
          </cell>
          <cell r="D31" t="str">
            <v>NO</v>
          </cell>
        </row>
        <row r="32">
          <cell r="C32" t="str">
            <v>Emergent</v>
          </cell>
          <cell r="D32" t="str">
            <v>NO</v>
          </cell>
        </row>
        <row r="33">
          <cell r="C33" t="str">
            <v>Rooted floating</v>
          </cell>
          <cell r="D33" t="str">
            <v>NO</v>
          </cell>
        </row>
        <row r="34">
          <cell r="C34" t="str">
            <v>Emergent</v>
          </cell>
          <cell r="D34" t="str">
            <v>YES</v>
          </cell>
        </row>
        <row r="35">
          <cell r="C35" t="str">
            <v>Emergent</v>
          </cell>
          <cell r="D35" t="str">
            <v>NO</v>
          </cell>
        </row>
        <row r="36">
          <cell r="C36" t="str">
            <v>Submerged</v>
          </cell>
          <cell r="D36" t="str">
            <v>NO</v>
          </cell>
        </row>
        <row r="37">
          <cell r="C37" t="str">
            <v>Submerged</v>
          </cell>
          <cell r="D37" t="str">
            <v>YES</v>
          </cell>
        </row>
        <row r="38">
          <cell r="C38" t="str">
            <v>Submerged</v>
          </cell>
          <cell r="D38" t="str">
            <v>NO</v>
          </cell>
        </row>
        <row r="39">
          <cell r="C39" t="str">
            <v>Submerged</v>
          </cell>
          <cell r="D39" t="str">
            <v>NO</v>
          </cell>
        </row>
        <row r="40">
          <cell r="C40" t="str">
            <v>Submerged</v>
          </cell>
          <cell r="D40" t="str">
            <v>NO</v>
          </cell>
        </row>
        <row r="41">
          <cell r="C41" t="str">
            <v>Submerged</v>
          </cell>
          <cell r="D41" t="str">
            <v>NO</v>
          </cell>
        </row>
        <row r="42">
          <cell r="C42" t="str">
            <v>Submerged</v>
          </cell>
          <cell r="D42" t="str">
            <v>NO</v>
          </cell>
        </row>
        <row r="43">
          <cell r="C43" t="str">
            <v>Submerged</v>
          </cell>
          <cell r="D43" t="str">
            <v>NO</v>
          </cell>
        </row>
        <row r="44">
          <cell r="C44" t="str">
            <v>Submerged</v>
          </cell>
          <cell r="D44" t="str">
            <v>NO</v>
          </cell>
        </row>
        <row r="45">
          <cell r="C45" t="str">
            <v>Submerged</v>
          </cell>
          <cell r="D45" t="str">
            <v>NO</v>
          </cell>
        </row>
        <row r="46">
          <cell r="C46" t="str">
            <v>Submerged</v>
          </cell>
          <cell r="D46" t="str">
            <v>NO</v>
          </cell>
        </row>
        <row r="47">
          <cell r="C47" t="str">
            <v>Submerged</v>
          </cell>
          <cell r="D47" t="str">
            <v>NO</v>
          </cell>
        </row>
        <row r="48">
          <cell r="C48" t="str">
            <v>Submerged</v>
          </cell>
          <cell r="D48" t="str">
            <v>NO</v>
          </cell>
        </row>
        <row r="49">
          <cell r="C49" t="str">
            <v>Free floating</v>
          </cell>
          <cell r="D49" t="str">
            <v>NO</v>
          </cell>
        </row>
        <row r="50">
          <cell r="C50" t="str">
            <v>Emergent</v>
          </cell>
          <cell r="D50" t="str">
            <v>NO</v>
          </cell>
        </row>
        <row r="51">
          <cell r="C51" t="str">
            <v>Emergent</v>
          </cell>
          <cell r="D51" t="str">
            <v>NO</v>
          </cell>
        </row>
        <row r="52">
          <cell r="C52" t="str">
            <v>Emergent</v>
          </cell>
          <cell r="D52" t="str">
            <v>NO</v>
          </cell>
        </row>
        <row r="53">
          <cell r="C53" t="str">
            <v>Emergent</v>
          </cell>
          <cell r="D53" t="str">
            <v>NO</v>
          </cell>
        </row>
        <row r="54">
          <cell r="C54" t="str">
            <v>Emergent</v>
          </cell>
          <cell r="D54" t="str">
            <v>NO</v>
          </cell>
        </row>
        <row r="55">
          <cell r="C55" t="str">
            <v>Emergent</v>
          </cell>
          <cell r="D55" t="str">
            <v>NO</v>
          </cell>
        </row>
        <row r="56">
          <cell r="C56" t="str">
            <v>Emergent</v>
          </cell>
          <cell r="D56" t="str">
            <v>NO</v>
          </cell>
        </row>
        <row r="57">
          <cell r="C57" t="str">
            <v>Free floating</v>
          </cell>
          <cell r="D57" t="str">
            <v>NO</v>
          </cell>
        </row>
        <row r="58">
          <cell r="C58" t="str">
            <v>Submerged</v>
          </cell>
          <cell r="D58" t="str">
            <v>NO</v>
          </cell>
        </row>
        <row r="59">
          <cell r="C59" t="str">
            <v>Submerged</v>
          </cell>
          <cell r="D59" t="str">
            <v>NO</v>
          </cell>
        </row>
        <row r="60">
          <cell r="C60" t="str">
            <v>Emergent</v>
          </cell>
          <cell r="D60" t="str">
            <v>YES</v>
          </cell>
        </row>
        <row r="61">
          <cell r="C61" t="str">
            <v>Submerged</v>
          </cell>
          <cell r="D61" t="str">
            <v>NO</v>
          </cell>
        </row>
        <row r="62">
          <cell r="C62" t="str">
            <v>Submerged</v>
          </cell>
          <cell r="D62" t="str">
            <v>NO</v>
          </cell>
        </row>
        <row r="63">
          <cell r="C63" t="str">
            <v>Free floating</v>
          </cell>
          <cell r="D63" t="str">
            <v>NO</v>
          </cell>
        </row>
        <row r="64">
          <cell r="C64" t="str">
            <v>Submerged</v>
          </cell>
          <cell r="D64" t="str">
            <v>NO</v>
          </cell>
        </row>
      </sheetData>
      <sheetData sheetId="8" refreshError="1"/>
      <sheetData sheetId="9" refreshError="1"/>
      <sheetData sheetId="10" refreshError="1"/>
      <sheetData sheetId="11">
        <row r="7">
          <cell r="C7">
            <v>7.955280000000001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showGridLines="0" workbookViewId="0"/>
  </sheetViews>
  <sheetFormatPr defaultRowHeight="15" x14ac:dyDescent="0.25"/>
  <cols>
    <col min="2" max="2" width="40.140625" customWidth="1"/>
    <col min="3" max="3" width="27.5703125" customWidth="1"/>
    <col min="4" max="4" width="128.28515625" customWidth="1"/>
  </cols>
  <sheetData>
    <row r="1" spans="2:4" ht="15.75" x14ac:dyDescent="0.25">
      <c r="B1" s="1" t="s">
        <v>0</v>
      </c>
    </row>
    <row r="2" spans="2:4" x14ac:dyDescent="0.25">
      <c r="B2" s="2"/>
    </row>
    <row r="3" spans="2:4" x14ac:dyDescent="0.25">
      <c r="B3" s="3" t="s">
        <v>1</v>
      </c>
      <c r="C3" s="3" t="s">
        <v>2</v>
      </c>
      <c r="D3" s="3" t="s">
        <v>3</v>
      </c>
    </row>
    <row r="4" spans="2:4" x14ac:dyDescent="0.25">
      <c r="B4" t="s">
        <v>4</v>
      </c>
      <c r="C4" t="s">
        <v>5</v>
      </c>
      <c r="D4" t="s">
        <v>6</v>
      </c>
    </row>
    <row r="5" spans="2:4" x14ac:dyDescent="0.25">
      <c r="B5" t="s">
        <v>7</v>
      </c>
      <c r="C5" t="s">
        <v>5</v>
      </c>
      <c r="D5" t="s">
        <v>147</v>
      </c>
    </row>
    <row r="6" spans="2:4" x14ac:dyDescent="0.25">
      <c r="B6" t="s">
        <v>8</v>
      </c>
      <c r="C6" t="s">
        <v>5</v>
      </c>
      <c r="D6" t="s">
        <v>145</v>
      </c>
    </row>
    <row r="7" spans="2:4" x14ac:dyDescent="0.25">
      <c r="B7" t="s">
        <v>9</v>
      </c>
      <c r="C7" t="s">
        <v>5</v>
      </c>
      <c r="D7" t="s">
        <v>10</v>
      </c>
    </row>
    <row r="8" spans="2:4" x14ac:dyDescent="0.25">
      <c r="B8" t="s">
        <v>11</v>
      </c>
      <c r="C8" t="s">
        <v>5</v>
      </c>
      <c r="D8" t="s">
        <v>12</v>
      </c>
    </row>
    <row r="9" spans="2:4" x14ac:dyDescent="0.25">
      <c r="B9" t="s">
        <v>13</v>
      </c>
      <c r="C9" t="s">
        <v>5</v>
      </c>
      <c r="D9" t="s">
        <v>14</v>
      </c>
    </row>
    <row r="10" spans="2:4" x14ac:dyDescent="0.25">
      <c r="B10" t="s">
        <v>15</v>
      </c>
      <c r="C10" t="s">
        <v>16</v>
      </c>
      <c r="D10" t="s">
        <v>17</v>
      </c>
    </row>
    <row r="11" spans="2:4" x14ac:dyDescent="0.25">
      <c r="B11" t="s">
        <v>18</v>
      </c>
      <c r="C11" t="s">
        <v>5</v>
      </c>
      <c r="D11" t="s">
        <v>19</v>
      </c>
    </row>
    <row r="12" spans="2:4" x14ac:dyDescent="0.25">
      <c r="B12" t="s">
        <v>20</v>
      </c>
      <c r="C12" t="s">
        <v>5</v>
      </c>
      <c r="D12" t="s">
        <v>21</v>
      </c>
    </row>
    <row r="13" spans="2:4" x14ac:dyDescent="0.25">
      <c r="B13" t="s">
        <v>22</v>
      </c>
      <c r="C13" t="s">
        <v>5</v>
      </c>
      <c r="D13" t="s">
        <v>23</v>
      </c>
    </row>
    <row r="14" spans="2:4" x14ac:dyDescent="0.25">
      <c r="B14" t="s">
        <v>24</v>
      </c>
      <c r="C14" t="s">
        <v>5</v>
      </c>
      <c r="D14" t="s">
        <v>25</v>
      </c>
    </row>
    <row r="15" spans="2:4" x14ac:dyDescent="0.25">
      <c r="B15" t="s">
        <v>26</v>
      </c>
      <c r="C15" t="s">
        <v>5</v>
      </c>
      <c r="D15" t="s">
        <v>27</v>
      </c>
    </row>
    <row r="16" spans="2:4" x14ac:dyDescent="0.25">
      <c r="B16" t="s">
        <v>146</v>
      </c>
      <c r="C16" t="s">
        <v>5</v>
      </c>
      <c r="D16" t="s">
        <v>28</v>
      </c>
    </row>
    <row r="17" spans="2:4" x14ac:dyDescent="0.25">
      <c r="B17" t="s">
        <v>29</v>
      </c>
      <c r="C17" t="s">
        <v>5</v>
      </c>
      <c r="D17" t="s">
        <v>30</v>
      </c>
    </row>
    <row r="18" spans="2:4" x14ac:dyDescent="0.25">
      <c r="B18" t="s">
        <v>31</v>
      </c>
      <c r="C18" t="s">
        <v>5</v>
      </c>
      <c r="D18" t="s">
        <v>32</v>
      </c>
    </row>
    <row r="19" spans="2:4" x14ac:dyDescent="0.25">
      <c r="B19" t="s">
        <v>33</v>
      </c>
      <c r="C19" t="s">
        <v>5</v>
      </c>
      <c r="D19" t="s">
        <v>34</v>
      </c>
    </row>
    <row r="20" spans="2:4" x14ac:dyDescent="0.25">
      <c r="B20" t="s">
        <v>35</v>
      </c>
      <c r="C20" t="s">
        <v>5</v>
      </c>
      <c r="D20" t="s">
        <v>36</v>
      </c>
    </row>
    <row r="21" spans="2:4" x14ac:dyDescent="0.25">
      <c r="B21" s="4" t="s">
        <v>37</v>
      </c>
      <c r="C21" s="4" t="s">
        <v>5</v>
      </c>
      <c r="D21" s="4"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5"/>
  <sheetViews>
    <sheetView showGridLines="0" workbookViewId="0">
      <selection activeCell="F10" sqref="F10"/>
    </sheetView>
  </sheetViews>
  <sheetFormatPr defaultRowHeight="15" x14ac:dyDescent="0.25"/>
  <cols>
    <col min="2" max="2" width="32.7109375" customWidth="1"/>
    <col min="3" max="3" width="17.42578125" style="5" customWidth="1"/>
    <col min="4" max="4" width="13.5703125" customWidth="1"/>
    <col min="6" max="6" width="21.7109375" customWidth="1"/>
    <col min="7" max="8" width="11" customWidth="1"/>
  </cols>
  <sheetData>
    <row r="1" spans="2:4" ht="15.75" x14ac:dyDescent="0.25">
      <c r="B1" s="1" t="s">
        <v>39</v>
      </c>
    </row>
    <row r="3" spans="2:4" ht="15.75" thickBot="1" x14ac:dyDescent="0.3">
      <c r="B3" s="6" t="s">
        <v>40</v>
      </c>
      <c r="C3" s="7" t="s">
        <v>41</v>
      </c>
      <c r="D3" s="6" t="s">
        <v>42</v>
      </c>
    </row>
    <row r="4" spans="2:4" ht="15.75" thickTop="1" x14ac:dyDescent="0.25">
      <c r="B4" t="s">
        <v>43</v>
      </c>
      <c r="C4" s="8" t="s">
        <v>44</v>
      </c>
      <c r="D4" t="s">
        <v>45</v>
      </c>
    </row>
    <row r="5" spans="2:4" x14ac:dyDescent="0.25">
      <c r="B5" t="s">
        <v>46</v>
      </c>
      <c r="C5" s="8" t="s">
        <v>44</v>
      </c>
      <c r="D5" t="s">
        <v>45</v>
      </c>
    </row>
    <row r="6" spans="2:4" x14ac:dyDescent="0.25">
      <c r="B6" t="s">
        <v>47</v>
      </c>
      <c r="C6" s="8" t="s">
        <v>44</v>
      </c>
      <c r="D6" t="s">
        <v>48</v>
      </c>
    </row>
    <row r="7" spans="2:4" x14ac:dyDescent="0.25">
      <c r="B7" t="s">
        <v>49</v>
      </c>
      <c r="C7" s="5" t="s">
        <v>50</v>
      </c>
      <c r="D7" t="s">
        <v>48</v>
      </c>
    </row>
    <row r="8" spans="2:4" x14ac:dyDescent="0.25">
      <c r="B8" t="s">
        <v>51</v>
      </c>
      <c r="C8" s="8" t="s">
        <v>50</v>
      </c>
      <c r="D8" t="s">
        <v>45</v>
      </c>
    </row>
    <row r="9" spans="2:4" x14ac:dyDescent="0.25">
      <c r="B9" t="s">
        <v>52</v>
      </c>
      <c r="C9" s="8" t="s">
        <v>50</v>
      </c>
      <c r="D9" t="s">
        <v>45</v>
      </c>
    </row>
    <row r="10" spans="2:4" x14ac:dyDescent="0.25">
      <c r="B10" t="s">
        <v>53</v>
      </c>
      <c r="C10" s="8" t="s">
        <v>50</v>
      </c>
      <c r="D10" t="s">
        <v>45</v>
      </c>
    </row>
    <row r="11" spans="2:4" x14ac:dyDescent="0.25">
      <c r="B11" t="s">
        <v>54</v>
      </c>
      <c r="C11" s="8" t="s">
        <v>50</v>
      </c>
      <c r="D11" t="s">
        <v>45</v>
      </c>
    </row>
    <row r="12" spans="2:4" x14ac:dyDescent="0.25">
      <c r="B12" t="s">
        <v>55</v>
      </c>
      <c r="C12" s="8" t="s">
        <v>50</v>
      </c>
      <c r="D12" t="s">
        <v>45</v>
      </c>
    </row>
    <row r="13" spans="2:4" x14ac:dyDescent="0.25">
      <c r="B13" t="s">
        <v>56</v>
      </c>
      <c r="C13" s="8" t="s">
        <v>50</v>
      </c>
      <c r="D13" t="s">
        <v>45</v>
      </c>
    </row>
    <row r="14" spans="2:4" x14ac:dyDescent="0.25">
      <c r="B14" t="s">
        <v>57</v>
      </c>
      <c r="C14" s="8" t="s">
        <v>58</v>
      </c>
      <c r="D14" t="s">
        <v>48</v>
      </c>
    </row>
    <row r="15" spans="2:4" x14ac:dyDescent="0.25">
      <c r="B15" t="s">
        <v>59</v>
      </c>
      <c r="C15" s="8" t="s">
        <v>44</v>
      </c>
      <c r="D15" t="s">
        <v>48</v>
      </c>
    </row>
    <row r="16" spans="2:4" x14ac:dyDescent="0.25">
      <c r="B16" t="s">
        <v>60</v>
      </c>
      <c r="C16" s="8" t="s">
        <v>58</v>
      </c>
      <c r="D16" t="s">
        <v>45</v>
      </c>
    </row>
    <row r="17" spans="2:4" x14ac:dyDescent="0.25">
      <c r="B17" t="s">
        <v>61</v>
      </c>
      <c r="C17" s="8" t="s">
        <v>58</v>
      </c>
      <c r="D17" t="s">
        <v>45</v>
      </c>
    </row>
    <row r="18" spans="2:4" x14ac:dyDescent="0.25">
      <c r="B18" t="s">
        <v>62</v>
      </c>
      <c r="C18" s="8" t="s">
        <v>58</v>
      </c>
      <c r="D18" t="s">
        <v>45</v>
      </c>
    </row>
    <row r="19" spans="2:4" x14ac:dyDescent="0.25">
      <c r="B19" t="s">
        <v>63</v>
      </c>
      <c r="C19" s="8" t="s">
        <v>44</v>
      </c>
      <c r="D19" t="s">
        <v>48</v>
      </c>
    </row>
    <row r="20" spans="2:4" x14ac:dyDescent="0.25">
      <c r="B20" t="s">
        <v>64</v>
      </c>
      <c r="C20" s="8" t="s">
        <v>50</v>
      </c>
      <c r="D20" t="s">
        <v>48</v>
      </c>
    </row>
    <row r="21" spans="2:4" x14ac:dyDescent="0.25">
      <c r="B21" t="s">
        <v>65</v>
      </c>
      <c r="C21" s="8" t="s">
        <v>50</v>
      </c>
      <c r="D21" t="s">
        <v>45</v>
      </c>
    </row>
    <row r="22" spans="2:4" x14ac:dyDescent="0.25">
      <c r="B22" t="s">
        <v>66</v>
      </c>
      <c r="C22" s="8" t="s">
        <v>50</v>
      </c>
      <c r="D22" t="s">
        <v>48</v>
      </c>
    </row>
    <row r="23" spans="2:4" x14ac:dyDescent="0.25">
      <c r="B23" t="s">
        <v>67</v>
      </c>
      <c r="C23" s="8" t="s">
        <v>50</v>
      </c>
      <c r="D23" t="s">
        <v>45</v>
      </c>
    </row>
    <row r="24" spans="2:4" x14ac:dyDescent="0.25">
      <c r="B24" t="s">
        <v>68</v>
      </c>
      <c r="C24" s="8" t="s">
        <v>50</v>
      </c>
      <c r="D24" t="s">
        <v>45</v>
      </c>
    </row>
    <row r="25" spans="2:4" x14ac:dyDescent="0.25">
      <c r="B25" t="s">
        <v>69</v>
      </c>
      <c r="C25" s="8" t="s">
        <v>50</v>
      </c>
      <c r="D25" t="s">
        <v>48</v>
      </c>
    </row>
    <row r="26" spans="2:4" x14ac:dyDescent="0.25">
      <c r="B26" t="s">
        <v>70</v>
      </c>
      <c r="C26" s="8" t="s">
        <v>71</v>
      </c>
      <c r="D26" t="s">
        <v>45</v>
      </c>
    </row>
    <row r="27" spans="2:4" x14ac:dyDescent="0.25">
      <c r="B27" t="s">
        <v>72</v>
      </c>
      <c r="C27" s="8" t="s">
        <v>50</v>
      </c>
      <c r="D27" t="s">
        <v>45</v>
      </c>
    </row>
    <row r="28" spans="2:4" x14ac:dyDescent="0.25">
      <c r="B28" t="s">
        <v>73</v>
      </c>
      <c r="C28" s="8" t="s">
        <v>50</v>
      </c>
      <c r="D28" t="s">
        <v>48</v>
      </c>
    </row>
    <row r="29" spans="2:4" x14ac:dyDescent="0.25">
      <c r="B29" t="s">
        <v>74</v>
      </c>
      <c r="C29" s="8" t="s">
        <v>71</v>
      </c>
      <c r="D29" t="s">
        <v>45</v>
      </c>
    </row>
    <row r="30" spans="2:4" x14ac:dyDescent="0.25">
      <c r="B30" t="s">
        <v>75</v>
      </c>
      <c r="C30" s="8" t="s">
        <v>71</v>
      </c>
      <c r="D30" t="s">
        <v>45</v>
      </c>
    </row>
    <row r="31" spans="2:4" x14ac:dyDescent="0.25">
      <c r="B31" t="s">
        <v>76</v>
      </c>
      <c r="C31" s="8" t="s">
        <v>71</v>
      </c>
      <c r="D31" t="s">
        <v>45</v>
      </c>
    </row>
    <row r="32" spans="2:4" x14ac:dyDescent="0.25">
      <c r="B32" t="s">
        <v>77</v>
      </c>
      <c r="C32" s="8" t="s">
        <v>44</v>
      </c>
      <c r="D32" t="s">
        <v>45</v>
      </c>
    </row>
    <row r="33" spans="2:4" x14ac:dyDescent="0.25">
      <c r="B33" t="s">
        <v>78</v>
      </c>
      <c r="C33" s="8" t="s">
        <v>71</v>
      </c>
      <c r="D33" t="s">
        <v>45</v>
      </c>
    </row>
    <row r="34" spans="2:4" x14ac:dyDescent="0.25">
      <c r="B34" t="s">
        <v>79</v>
      </c>
      <c r="C34" s="8" t="s">
        <v>44</v>
      </c>
      <c r="D34" t="s">
        <v>48</v>
      </c>
    </row>
    <row r="35" spans="2:4" x14ac:dyDescent="0.25">
      <c r="B35" t="s">
        <v>80</v>
      </c>
      <c r="C35" s="8" t="s">
        <v>44</v>
      </c>
      <c r="D35" t="s">
        <v>45</v>
      </c>
    </row>
    <row r="36" spans="2:4" x14ac:dyDescent="0.25">
      <c r="B36" t="s">
        <v>81</v>
      </c>
      <c r="C36" s="8" t="s">
        <v>50</v>
      </c>
      <c r="D36" t="s">
        <v>45</v>
      </c>
    </row>
    <row r="37" spans="2:4" x14ac:dyDescent="0.25">
      <c r="B37" t="s">
        <v>82</v>
      </c>
      <c r="C37" s="8" t="s">
        <v>50</v>
      </c>
      <c r="D37" t="s">
        <v>48</v>
      </c>
    </row>
    <row r="38" spans="2:4" x14ac:dyDescent="0.25">
      <c r="B38" t="s">
        <v>83</v>
      </c>
      <c r="C38" s="8" t="s">
        <v>50</v>
      </c>
      <c r="D38" t="s">
        <v>45</v>
      </c>
    </row>
    <row r="39" spans="2:4" x14ac:dyDescent="0.25">
      <c r="B39" t="s">
        <v>84</v>
      </c>
      <c r="C39" s="8" t="s">
        <v>50</v>
      </c>
      <c r="D39" t="s">
        <v>45</v>
      </c>
    </row>
    <row r="40" spans="2:4" x14ac:dyDescent="0.25">
      <c r="B40" t="s">
        <v>85</v>
      </c>
      <c r="C40" s="8" t="s">
        <v>50</v>
      </c>
      <c r="D40" t="s">
        <v>45</v>
      </c>
    </row>
    <row r="41" spans="2:4" x14ac:dyDescent="0.25">
      <c r="B41" t="s">
        <v>86</v>
      </c>
      <c r="C41" s="8" t="s">
        <v>50</v>
      </c>
      <c r="D41" t="s">
        <v>45</v>
      </c>
    </row>
    <row r="42" spans="2:4" x14ac:dyDescent="0.25">
      <c r="B42" t="s">
        <v>87</v>
      </c>
      <c r="C42" s="8" t="s">
        <v>50</v>
      </c>
      <c r="D42" t="s">
        <v>45</v>
      </c>
    </row>
    <row r="43" spans="2:4" x14ac:dyDescent="0.25">
      <c r="B43" t="s">
        <v>88</v>
      </c>
      <c r="C43" s="8" t="s">
        <v>50</v>
      </c>
      <c r="D43" t="s">
        <v>45</v>
      </c>
    </row>
    <row r="44" spans="2:4" x14ac:dyDescent="0.25">
      <c r="B44" t="s">
        <v>89</v>
      </c>
      <c r="C44" s="8" t="s">
        <v>50</v>
      </c>
      <c r="D44" t="s">
        <v>45</v>
      </c>
    </row>
    <row r="45" spans="2:4" x14ac:dyDescent="0.25">
      <c r="B45" t="s">
        <v>90</v>
      </c>
      <c r="C45" s="8" t="s">
        <v>50</v>
      </c>
      <c r="D45" t="s">
        <v>45</v>
      </c>
    </row>
    <row r="46" spans="2:4" x14ac:dyDescent="0.25">
      <c r="B46" t="s">
        <v>91</v>
      </c>
      <c r="C46" s="8" t="s">
        <v>50</v>
      </c>
      <c r="D46" t="s">
        <v>45</v>
      </c>
    </row>
    <row r="47" spans="2:4" x14ac:dyDescent="0.25">
      <c r="B47" t="s">
        <v>92</v>
      </c>
      <c r="C47" s="8" t="s">
        <v>50</v>
      </c>
      <c r="D47" t="s">
        <v>45</v>
      </c>
    </row>
    <row r="48" spans="2:4" x14ac:dyDescent="0.25">
      <c r="B48" t="s">
        <v>93</v>
      </c>
      <c r="C48" s="8" t="s">
        <v>50</v>
      </c>
      <c r="D48" t="s">
        <v>45</v>
      </c>
    </row>
    <row r="49" spans="2:4" x14ac:dyDescent="0.25">
      <c r="B49" t="s">
        <v>94</v>
      </c>
      <c r="C49" s="8" t="s">
        <v>58</v>
      </c>
      <c r="D49" t="s">
        <v>45</v>
      </c>
    </row>
    <row r="50" spans="2:4" x14ac:dyDescent="0.25">
      <c r="B50" t="s">
        <v>95</v>
      </c>
      <c r="C50" s="8" t="s">
        <v>44</v>
      </c>
      <c r="D50" t="s">
        <v>45</v>
      </c>
    </row>
    <row r="51" spans="2:4" x14ac:dyDescent="0.25">
      <c r="B51" t="s">
        <v>96</v>
      </c>
      <c r="C51" s="8" t="s">
        <v>44</v>
      </c>
      <c r="D51" t="s">
        <v>45</v>
      </c>
    </row>
    <row r="52" spans="2:4" x14ac:dyDescent="0.25">
      <c r="B52" t="s">
        <v>97</v>
      </c>
      <c r="C52" s="8" t="s">
        <v>44</v>
      </c>
      <c r="D52" t="s">
        <v>45</v>
      </c>
    </row>
    <row r="53" spans="2:4" x14ac:dyDescent="0.25">
      <c r="B53" t="s">
        <v>98</v>
      </c>
      <c r="C53" s="8" t="s">
        <v>44</v>
      </c>
      <c r="D53" t="s">
        <v>45</v>
      </c>
    </row>
    <row r="54" spans="2:4" x14ac:dyDescent="0.25">
      <c r="B54" s="8" t="s">
        <v>99</v>
      </c>
      <c r="C54" s="8" t="s">
        <v>44</v>
      </c>
      <c r="D54" t="s">
        <v>45</v>
      </c>
    </row>
    <row r="55" spans="2:4" x14ac:dyDescent="0.25">
      <c r="B55" t="s">
        <v>100</v>
      </c>
      <c r="C55" s="8" t="s">
        <v>44</v>
      </c>
      <c r="D55" t="s">
        <v>45</v>
      </c>
    </row>
    <row r="56" spans="2:4" x14ac:dyDescent="0.25">
      <c r="B56" t="s">
        <v>101</v>
      </c>
      <c r="C56" s="8" t="s">
        <v>44</v>
      </c>
      <c r="D56" t="s">
        <v>45</v>
      </c>
    </row>
    <row r="57" spans="2:4" x14ac:dyDescent="0.25">
      <c r="B57" t="s">
        <v>102</v>
      </c>
      <c r="C57" s="8" t="s">
        <v>58</v>
      </c>
      <c r="D57" t="s">
        <v>45</v>
      </c>
    </row>
    <row r="58" spans="2:4" x14ac:dyDescent="0.25">
      <c r="B58" t="s">
        <v>103</v>
      </c>
      <c r="C58" s="8" t="s">
        <v>50</v>
      </c>
      <c r="D58" t="s">
        <v>45</v>
      </c>
    </row>
    <row r="59" spans="2:4" x14ac:dyDescent="0.25">
      <c r="B59" t="s">
        <v>104</v>
      </c>
      <c r="C59" s="8" t="s">
        <v>50</v>
      </c>
      <c r="D59" t="s">
        <v>45</v>
      </c>
    </row>
    <row r="60" spans="2:4" x14ac:dyDescent="0.25">
      <c r="B60" t="s">
        <v>105</v>
      </c>
      <c r="C60" s="8" t="s">
        <v>44</v>
      </c>
      <c r="D60" t="s">
        <v>48</v>
      </c>
    </row>
    <row r="61" spans="2:4" x14ac:dyDescent="0.25">
      <c r="B61" t="s">
        <v>106</v>
      </c>
      <c r="C61" s="8" t="s">
        <v>50</v>
      </c>
      <c r="D61" t="s">
        <v>45</v>
      </c>
    </row>
    <row r="62" spans="2:4" x14ac:dyDescent="0.25">
      <c r="B62" t="s">
        <v>107</v>
      </c>
      <c r="C62" s="8" t="s">
        <v>50</v>
      </c>
      <c r="D62" t="s">
        <v>45</v>
      </c>
    </row>
    <row r="63" spans="2:4" x14ac:dyDescent="0.25">
      <c r="B63" t="s">
        <v>108</v>
      </c>
      <c r="C63" s="8" t="s">
        <v>58</v>
      </c>
      <c r="D63" t="s">
        <v>45</v>
      </c>
    </row>
    <row r="64" spans="2:4" x14ac:dyDescent="0.25">
      <c r="B64" s="4" t="s">
        <v>109</v>
      </c>
      <c r="C64" s="9" t="s">
        <v>50</v>
      </c>
      <c r="D64" s="4" t="s">
        <v>45</v>
      </c>
    </row>
    <row r="65" spans="3:3" x14ac:dyDescent="0.25">
      <c r="C65"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selection activeCell="B2" sqref="B2"/>
    </sheetView>
  </sheetViews>
  <sheetFormatPr defaultRowHeight="15" x14ac:dyDescent="0.25"/>
  <cols>
    <col min="2" max="2" width="17" customWidth="1"/>
    <col min="3" max="4" width="11.28515625" customWidth="1"/>
  </cols>
  <sheetData>
    <row r="1" spans="2:4" ht="15.75" x14ac:dyDescent="0.25">
      <c r="B1" s="1" t="s">
        <v>110</v>
      </c>
    </row>
    <row r="3" spans="2:4" ht="15.75" thickBot="1" x14ac:dyDescent="0.3">
      <c r="B3" s="10"/>
      <c r="C3" s="6" t="s">
        <v>111</v>
      </c>
      <c r="D3" s="6" t="s">
        <v>112</v>
      </c>
    </row>
    <row r="4" spans="2:4" ht="15.75" thickTop="1" x14ac:dyDescent="0.25">
      <c r="B4" t="s">
        <v>113</v>
      </c>
      <c r="C4">
        <v>61</v>
      </c>
      <c r="D4" s="11">
        <f t="shared" ref="D4:D10" si="0">C4/$C$4</f>
        <v>1</v>
      </c>
    </row>
    <row r="5" spans="2:4" x14ac:dyDescent="0.25">
      <c r="B5" t="s">
        <v>44</v>
      </c>
      <c r="C5">
        <f>COUNTIF('[1]Table S2_gf'!C4:C64,"Emergent")</f>
        <v>16</v>
      </c>
      <c r="D5" s="11">
        <f t="shared" si="0"/>
        <v>0.26229508196721313</v>
      </c>
    </row>
    <row r="6" spans="2:4" x14ac:dyDescent="0.25">
      <c r="B6" t="s">
        <v>50</v>
      </c>
      <c r="C6">
        <f>COUNTIF('[1]Table S2_gf'!C4:C64,"Submerged")</f>
        <v>33</v>
      </c>
      <c r="D6" s="11">
        <f t="shared" si="0"/>
        <v>0.54098360655737709</v>
      </c>
    </row>
    <row r="7" spans="2:4" x14ac:dyDescent="0.25">
      <c r="B7" t="s">
        <v>114</v>
      </c>
      <c r="C7">
        <f>COUNTIF('[1]Table S2_gf'!C4:C64,"Free floating")</f>
        <v>7</v>
      </c>
      <c r="D7" s="11">
        <f t="shared" si="0"/>
        <v>0.11475409836065574</v>
      </c>
    </row>
    <row r="8" spans="2:4" x14ac:dyDescent="0.25">
      <c r="B8" t="s">
        <v>115</v>
      </c>
      <c r="C8">
        <f>COUNTIF('[1]Table S2_gf'!C4:C64,"Rooted floating")</f>
        <v>5</v>
      </c>
      <c r="D8" s="11">
        <f t="shared" si="0"/>
        <v>8.1967213114754092E-2</v>
      </c>
    </row>
    <row r="9" spans="2:4" x14ac:dyDescent="0.25">
      <c r="B9" t="s">
        <v>116</v>
      </c>
      <c r="C9">
        <f>COUNTIF('[1]Table S2_gf'!D4:D64,"NO")</f>
        <v>49</v>
      </c>
      <c r="D9" s="11">
        <f t="shared" si="0"/>
        <v>0.80327868852459017</v>
      </c>
    </row>
    <row r="10" spans="2:4" x14ac:dyDescent="0.25">
      <c r="B10" s="4" t="s">
        <v>117</v>
      </c>
      <c r="C10" s="4">
        <f>COUNTIF('[1]Table S2_gf'!D4:D64,"YES")</f>
        <v>12</v>
      </c>
      <c r="D10" s="12">
        <f t="shared" si="0"/>
        <v>0.19672131147540983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showGridLines="0" workbookViewId="0">
      <selection activeCell="B2" sqref="B2"/>
    </sheetView>
  </sheetViews>
  <sheetFormatPr defaultRowHeight="15" x14ac:dyDescent="0.25"/>
  <sheetData>
    <row r="1" spans="2:11" ht="15.75" x14ac:dyDescent="0.25">
      <c r="B1" s="1" t="s">
        <v>118</v>
      </c>
    </row>
    <row r="3" spans="2:11" x14ac:dyDescent="0.25">
      <c r="B3" s="13"/>
      <c r="C3" s="25" t="s">
        <v>119</v>
      </c>
      <c r="D3" s="25"/>
      <c r="E3" s="25"/>
      <c r="F3" s="25" t="s">
        <v>120</v>
      </c>
      <c r="G3" s="25"/>
      <c r="H3" s="25"/>
      <c r="I3" s="25" t="s">
        <v>121</v>
      </c>
      <c r="J3" s="25"/>
      <c r="K3" s="25"/>
    </row>
    <row r="4" spans="2:11" ht="15.75" thickBot="1" x14ac:dyDescent="0.3">
      <c r="B4" s="14"/>
      <c r="C4" s="15" t="s">
        <v>122</v>
      </c>
      <c r="D4" s="15" t="s">
        <v>123</v>
      </c>
      <c r="E4" s="15" t="s">
        <v>124</v>
      </c>
      <c r="F4" s="15" t="s">
        <v>122</v>
      </c>
      <c r="G4" s="15" t="s">
        <v>123</v>
      </c>
      <c r="H4" s="15" t="s">
        <v>124</v>
      </c>
      <c r="I4" s="15" t="s">
        <v>122</v>
      </c>
      <c r="J4" s="15" t="s">
        <v>123</v>
      </c>
      <c r="K4" s="15" t="s">
        <v>124</v>
      </c>
    </row>
    <row r="5" spans="2:11" ht="15.75" thickTop="1" x14ac:dyDescent="0.25">
      <c r="B5" t="s">
        <v>125</v>
      </c>
      <c r="C5" s="16">
        <v>1.2</v>
      </c>
      <c r="D5" s="16">
        <v>2.9</v>
      </c>
      <c r="E5" s="16">
        <v>8</v>
      </c>
      <c r="F5" s="16">
        <v>1.2</v>
      </c>
      <c r="G5" s="16">
        <v>1.4</v>
      </c>
      <c r="H5" s="16">
        <v>1.8</v>
      </c>
      <c r="I5" s="16">
        <v>3.4</v>
      </c>
      <c r="J5" s="16">
        <v>4</v>
      </c>
      <c r="K5" s="16">
        <v>4.9000000000000004</v>
      </c>
    </row>
    <row r="6" spans="2:11" x14ac:dyDescent="0.25">
      <c r="B6" t="s">
        <v>126</v>
      </c>
      <c r="C6" s="16">
        <v>0.6</v>
      </c>
      <c r="D6" s="16">
        <v>2.8</v>
      </c>
      <c r="E6" s="16">
        <v>9.1</v>
      </c>
      <c r="F6" s="16">
        <v>0.5</v>
      </c>
      <c r="G6" s="16">
        <v>0.8</v>
      </c>
      <c r="H6" s="16">
        <v>1.5</v>
      </c>
      <c r="I6" s="16">
        <v>1.4</v>
      </c>
      <c r="J6" s="16">
        <v>2.2999999999999998</v>
      </c>
      <c r="K6" s="16">
        <v>4.2</v>
      </c>
    </row>
    <row r="7" spans="2:11" x14ac:dyDescent="0.25">
      <c r="B7" t="s">
        <v>127</v>
      </c>
      <c r="C7" s="16">
        <v>1.7</v>
      </c>
      <c r="D7" s="16">
        <v>4.9000000000000004</v>
      </c>
      <c r="E7" s="16">
        <v>11.2</v>
      </c>
      <c r="F7" s="16">
        <v>0.8</v>
      </c>
      <c r="G7" s="16">
        <v>1.8</v>
      </c>
      <c r="H7" s="16">
        <v>3.6</v>
      </c>
      <c r="I7" s="16">
        <v>2.1</v>
      </c>
      <c r="J7" s="16">
        <v>4.5</v>
      </c>
      <c r="K7" s="16">
        <v>7</v>
      </c>
    </row>
    <row r="8" spans="2:11" x14ac:dyDescent="0.25">
      <c r="B8" t="s">
        <v>128</v>
      </c>
      <c r="C8" s="16">
        <v>1.5</v>
      </c>
      <c r="D8" s="16">
        <v>3.8</v>
      </c>
      <c r="E8" s="16">
        <v>7.4</v>
      </c>
      <c r="F8" s="16">
        <v>0.3</v>
      </c>
      <c r="G8" s="16">
        <v>1.7</v>
      </c>
      <c r="H8" s="16">
        <v>3</v>
      </c>
      <c r="I8" s="16">
        <v>2.1</v>
      </c>
      <c r="J8" s="16">
        <v>4.9000000000000004</v>
      </c>
      <c r="K8" s="16">
        <v>10</v>
      </c>
    </row>
    <row r="9" spans="2:11" x14ac:dyDescent="0.25">
      <c r="B9" t="s">
        <v>129</v>
      </c>
      <c r="C9" s="16">
        <v>1.1000000000000001</v>
      </c>
      <c r="D9" s="16">
        <v>1.9</v>
      </c>
      <c r="E9" s="16">
        <v>4.2</v>
      </c>
      <c r="F9" s="16">
        <v>0.3</v>
      </c>
      <c r="G9" s="16">
        <v>1.7</v>
      </c>
      <c r="H9" s="16">
        <v>3</v>
      </c>
      <c r="I9" s="16">
        <v>0.7</v>
      </c>
      <c r="J9" s="16">
        <v>4.5999999999999996</v>
      </c>
      <c r="K9" s="16">
        <v>8.4</v>
      </c>
    </row>
    <row r="10" spans="2:11" x14ac:dyDescent="0.25">
      <c r="B10" t="s">
        <v>130</v>
      </c>
      <c r="C10" s="16">
        <v>1.3</v>
      </c>
      <c r="D10" s="16">
        <v>2</v>
      </c>
      <c r="E10" s="16">
        <v>4.2</v>
      </c>
      <c r="F10" s="16">
        <v>0.5</v>
      </c>
      <c r="G10" s="16">
        <v>1.6</v>
      </c>
      <c r="H10" s="16">
        <v>2.5</v>
      </c>
      <c r="I10" s="16">
        <v>1.4</v>
      </c>
      <c r="J10" s="16">
        <v>4.4000000000000004</v>
      </c>
      <c r="K10" s="16">
        <v>7</v>
      </c>
    </row>
    <row r="11" spans="2:11" x14ac:dyDescent="0.25">
      <c r="B11" t="s">
        <v>131</v>
      </c>
      <c r="C11" s="16">
        <v>1.4</v>
      </c>
      <c r="D11" s="16">
        <v>5.0999999999999996</v>
      </c>
      <c r="E11" s="16">
        <v>10.1</v>
      </c>
      <c r="F11" s="16">
        <v>1</v>
      </c>
      <c r="G11" s="16">
        <v>1.8</v>
      </c>
      <c r="H11" s="16">
        <v>2.8</v>
      </c>
      <c r="I11" s="16">
        <v>2.8</v>
      </c>
      <c r="J11" s="16">
        <v>5.0999999999999996</v>
      </c>
      <c r="K11" s="16">
        <v>7.7</v>
      </c>
    </row>
    <row r="12" spans="2:11" x14ac:dyDescent="0.25">
      <c r="B12" t="s">
        <v>132</v>
      </c>
      <c r="C12" s="16">
        <v>1.1000000000000001</v>
      </c>
      <c r="D12" s="16">
        <v>3.6</v>
      </c>
      <c r="E12" s="16">
        <v>9.8000000000000007</v>
      </c>
      <c r="F12" s="16">
        <v>1</v>
      </c>
      <c r="G12" s="16">
        <v>2</v>
      </c>
      <c r="H12" s="16">
        <v>3.3</v>
      </c>
      <c r="I12" s="16">
        <v>2.8</v>
      </c>
      <c r="J12" s="16">
        <v>5.7</v>
      </c>
      <c r="K12" s="16">
        <v>9.1</v>
      </c>
    </row>
    <row r="13" spans="2:11" x14ac:dyDescent="0.25">
      <c r="B13" s="4" t="s">
        <v>133</v>
      </c>
      <c r="C13" s="17">
        <v>1.5</v>
      </c>
      <c r="D13" s="17">
        <v>4.3</v>
      </c>
      <c r="E13" s="17">
        <v>8.9</v>
      </c>
      <c r="F13" s="17">
        <v>0.5</v>
      </c>
      <c r="G13" s="17">
        <v>1.7</v>
      </c>
      <c r="H13" s="17">
        <v>3</v>
      </c>
      <c r="I13" s="17">
        <v>1.4</v>
      </c>
      <c r="J13" s="17">
        <v>4.8</v>
      </c>
      <c r="K13" s="17">
        <v>8.4</v>
      </c>
    </row>
  </sheetData>
  <mergeCells count="3">
    <mergeCell ref="C3:E3"/>
    <mergeCell ref="F3:H3"/>
    <mergeCell ref="I3:K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showGridLines="0" workbookViewId="0">
      <selection activeCell="B1" sqref="B1"/>
    </sheetView>
  </sheetViews>
  <sheetFormatPr defaultRowHeight="15" x14ac:dyDescent="0.25"/>
  <cols>
    <col min="2" max="2" width="18.28515625" customWidth="1"/>
    <col min="3" max="4" width="12.140625" customWidth="1"/>
    <col min="5" max="5" width="14.140625" customWidth="1"/>
  </cols>
  <sheetData>
    <row r="1" spans="2:9" ht="15.75" x14ac:dyDescent="0.25">
      <c r="B1" s="18" t="s">
        <v>134</v>
      </c>
    </row>
    <row r="2" spans="2:9" ht="15.75" thickBot="1" x14ac:dyDescent="0.3">
      <c r="B2" s="19"/>
      <c r="C2" s="19"/>
      <c r="D2" s="19"/>
      <c r="E2" s="19"/>
    </row>
    <row r="3" spans="2:9" ht="45" x14ac:dyDescent="0.25">
      <c r="B3" s="20" t="s">
        <v>135</v>
      </c>
      <c r="C3" s="20" t="s">
        <v>136</v>
      </c>
      <c r="D3" s="20" t="s">
        <v>137</v>
      </c>
      <c r="E3" s="20" t="s">
        <v>138</v>
      </c>
    </row>
    <row r="4" spans="2:9" x14ac:dyDescent="0.25">
      <c r="B4" t="s">
        <v>139</v>
      </c>
      <c r="C4" s="21">
        <v>43</v>
      </c>
      <c r="D4" s="21">
        <v>10</v>
      </c>
      <c r="E4" s="21"/>
    </row>
    <row r="5" spans="2:9" ht="15.6" customHeight="1" x14ac:dyDescent="0.25">
      <c r="B5" t="s">
        <v>139</v>
      </c>
      <c r="C5" s="21">
        <v>555</v>
      </c>
      <c r="D5" s="21">
        <v>0</v>
      </c>
      <c r="E5" s="21"/>
    </row>
    <row r="6" spans="2:9" x14ac:dyDescent="0.25">
      <c r="B6" t="s">
        <v>139</v>
      </c>
      <c r="C6" s="21">
        <v>1042</v>
      </c>
      <c r="D6" s="22" t="s">
        <v>140</v>
      </c>
      <c r="E6" s="21">
        <v>9</v>
      </c>
    </row>
    <row r="7" spans="2:9" x14ac:dyDescent="0.25">
      <c r="B7" t="s">
        <v>141</v>
      </c>
      <c r="C7" s="21">
        <v>158</v>
      </c>
      <c r="D7" s="21"/>
      <c r="E7" s="21">
        <v>3</v>
      </c>
    </row>
    <row r="8" spans="2:9" x14ac:dyDescent="0.25">
      <c r="B8" t="s">
        <v>141</v>
      </c>
      <c r="C8" s="21">
        <v>163</v>
      </c>
      <c r="D8" s="21"/>
      <c r="E8" s="21"/>
    </row>
    <row r="9" spans="2:9" x14ac:dyDescent="0.25">
      <c r="B9" t="s">
        <v>141</v>
      </c>
      <c r="C9" s="21">
        <v>165</v>
      </c>
      <c r="D9" s="21">
        <v>1</v>
      </c>
      <c r="E9" s="21">
        <v>1</v>
      </c>
      <c r="I9" s="23"/>
    </row>
    <row r="10" spans="2:9" x14ac:dyDescent="0.25">
      <c r="B10" t="s">
        <v>142</v>
      </c>
      <c r="C10" s="21">
        <v>470</v>
      </c>
      <c r="D10" s="21"/>
      <c r="E10" s="21">
        <v>11</v>
      </c>
    </row>
    <row r="11" spans="2:9" x14ac:dyDescent="0.25">
      <c r="B11" t="s">
        <v>142</v>
      </c>
      <c r="C11" s="21">
        <v>521</v>
      </c>
      <c r="D11" s="21"/>
      <c r="E11" s="21">
        <v>10</v>
      </c>
    </row>
    <row r="12" spans="2:9" x14ac:dyDescent="0.25">
      <c r="B12" t="s">
        <v>142</v>
      </c>
      <c r="C12" s="21">
        <v>657</v>
      </c>
      <c r="D12" s="21"/>
      <c r="E12" s="21">
        <v>5</v>
      </c>
    </row>
    <row r="13" spans="2:9" x14ac:dyDescent="0.25">
      <c r="B13" t="s">
        <v>142</v>
      </c>
      <c r="C13" s="21">
        <v>700</v>
      </c>
      <c r="D13" s="21">
        <v>10</v>
      </c>
      <c r="E13" s="21"/>
    </row>
    <row r="14" spans="2:9" x14ac:dyDescent="0.25">
      <c r="B14" t="s">
        <v>142</v>
      </c>
      <c r="C14" s="21">
        <v>741</v>
      </c>
      <c r="D14" s="21"/>
      <c r="E14" s="21"/>
    </row>
    <row r="15" spans="2:9" x14ac:dyDescent="0.25">
      <c r="B15" t="s">
        <v>142</v>
      </c>
      <c r="C15" s="21">
        <v>857</v>
      </c>
      <c r="D15" s="21">
        <v>3</v>
      </c>
      <c r="E15" s="21"/>
    </row>
    <row r="16" spans="2:9" x14ac:dyDescent="0.25">
      <c r="B16" t="s">
        <v>143</v>
      </c>
      <c r="C16" s="21">
        <v>601</v>
      </c>
      <c r="D16" s="21">
        <v>12</v>
      </c>
      <c r="E16" s="21">
        <v>14</v>
      </c>
    </row>
    <row r="17" spans="2:5" x14ac:dyDescent="0.25">
      <c r="B17" t="s">
        <v>144</v>
      </c>
      <c r="C17" s="21">
        <v>51</v>
      </c>
      <c r="D17" s="21"/>
      <c r="E17" s="21">
        <v>8</v>
      </c>
    </row>
    <row r="18" spans="2:5" ht="15.75" thickBot="1" x14ac:dyDescent="0.3">
      <c r="B18" s="19" t="s">
        <v>144</v>
      </c>
      <c r="C18" s="24">
        <v>769</v>
      </c>
      <c r="D18" s="24">
        <v>5</v>
      </c>
      <c r="E18" s="24">
        <v>9</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6"/>
  <sheetViews>
    <sheetView tabSelected="1" zoomScale="172" zoomScaleNormal="172" workbookViewId="0">
      <selection activeCell="A4" sqref="A4"/>
    </sheetView>
  </sheetViews>
  <sheetFormatPr defaultRowHeight="15" x14ac:dyDescent="0.25"/>
  <sheetData>
    <row r="4" spans="1:13" x14ac:dyDescent="0.25">
      <c r="A4" s="26" t="s">
        <v>148</v>
      </c>
    </row>
    <row r="6" spans="1:13" ht="38.25" customHeight="1" x14ac:dyDescent="0.25">
      <c r="A6" s="27" t="s">
        <v>149</v>
      </c>
      <c r="B6" s="27"/>
      <c r="C6" s="27"/>
      <c r="D6" s="27"/>
      <c r="E6" s="27"/>
      <c r="F6" s="27"/>
      <c r="G6" s="27"/>
      <c r="H6" s="27"/>
      <c r="I6" s="27"/>
      <c r="J6" s="27"/>
      <c r="K6" s="27"/>
      <c r="L6" s="27"/>
      <c r="M6" s="27"/>
    </row>
  </sheetData>
  <mergeCells count="1">
    <mergeCell ref="A6:M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Tables S1</vt:lpstr>
      <vt:lpstr>Table S2</vt:lpstr>
      <vt:lpstr>Table S3</vt:lpstr>
      <vt:lpstr>Table S4</vt:lpstr>
      <vt:lpstr>Table S5</vt:lpstr>
      <vt:lpstr>Recommended citation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Tucker</dc:creator>
  <cp:lastModifiedBy>Editor</cp:lastModifiedBy>
  <dcterms:created xsi:type="dcterms:W3CDTF">2021-07-13T15:28:27Z</dcterms:created>
  <dcterms:modified xsi:type="dcterms:W3CDTF">2022-02-11T09:40:48Z</dcterms:modified>
</cp:coreProperties>
</file>