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raimondo_sandy_epa_gov/Documents/sraimond/CSS - TSCA case study/Raimondo et al 2024_TSCA-ICE comparison paper/"/>
    </mc:Choice>
  </mc:AlternateContent>
  <xr:revisionPtr revIDLastSave="2" documentId="8_{80A06A86-38A5-4579-811D-222E6375280F}" xr6:coauthVersionLast="47" xr6:coauthVersionMax="47" xr10:uidLastSave="{22D5D157-C960-47F8-9674-DB7427270EEA}"/>
  <bookViews>
    <workbookView xWindow="-110" yWindow="-110" windowWidth="19420" windowHeight="10300" xr2:uid="{6656FA8A-3BF5-4D68-A3BC-082FC8D6E5A1}"/>
  </bookViews>
  <sheets>
    <sheet name="ReadMe" sheetId="6" r:id="rId1"/>
    <sheet name="Data comparisons" sheetId="7" r:id="rId2"/>
    <sheet name="EDB" sheetId="1" r:id="rId3"/>
    <sheet name="PCE" sheetId="2" r:id="rId4"/>
    <sheet name="TCE" sheetId="3" r:id="rId5"/>
    <sheet name="TCEP" sheetId="4" r:id="rId6"/>
    <sheet name="TPP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7" l="1"/>
  <c r="G28" i="7"/>
  <c r="G26" i="7"/>
  <c r="G25" i="7"/>
  <c r="G27" i="7"/>
  <c r="G22" i="7"/>
  <c r="G23" i="7"/>
  <c r="G16" i="7"/>
  <c r="G15" i="7"/>
  <c r="G17" i="7"/>
  <c r="G21" i="7"/>
  <c r="G18" i="7"/>
  <c r="G20" i="7"/>
  <c r="G19" i="7"/>
  <c r="G8" i="7"/>
  <c r="G7" i="7"/>
  <c r="G10" i="7"/>
  <c r="G11" i="7"/>
  <c r="G13" i="7"/>
  <c r="G9" i="7"/>
  <c r="G14" i="7"/>
  <c r="G12" i="7"/>
  <c r="G4" i="7"/>
  <c r="G3" i="7"/>
  <c r="G5" i="7"/>
  <c r="G2" i="7"/>
  <c r="G6" i="7"/>
  <c r="G29" i="7"/>
  <c r="Q9" i="7"/>
  <c r="Q8" i="7"/>
  <c r="Q7" i="7"/>
  <c r="Q6" i="7"/>
</calcChain>
</file>

<file path=xl/sharedStrings.xml><?xml version="1.0" encoding="utf-8"?>
<sst xmlns="http://schemas.openxmlformats.org/spreadsheetml/2006/main" count="1201" uniqueCount="137">
  <si>
    <t>Chemical</t>
  </si>
  <si>
    <t>CAS</t>
  </si>
  <si>
    <t>Ethylene dibromide (EDB)</t>
  </si>
  <si>
    <t>106-93-4</t>
  </si>
  <si>
    <t>Perchloroethylene (PCE)</t>
  </si>
  <si>
    <t>127-18-4</t>
  </si>
  <si>
    <t>Trichloroethylene (TCE)</t>
  </si>
  <si>
    <t>79-01-6</t>
  </si>
  <si>
    <t>Tris(2-chloroethyl) Phosphate (TCEP)</t>
  </si>
  <si>
    <t>115-96-8</t>
  </si>
  <si>
    <t>Triphenyl Phosphate (TPP)</t>
  </si>
  <si>
    <t>115-86-6</t>
  </si>
  <si>
    <t>Fish</t>
  </si>
  <si>
    <t>96h</t>
  </si>
  <si>
    <t>LC50</t>
  </si>
  <si>
    <t>[]</t>
  </si>
  <si>
    <t>Daphnid</t>
  </si>
  <si>
    <t>48h</t>
  </si>
  <si>
    <t>Green Algae</t>
  </si>
  <si>
    <t>EC50</t>
  </si>
  <si>
    <t>ChV</t>
  </si>
  <si>
    <t>Fish (SW)</t>
  </si>
  <si>
    <t>Mysid</t>
  </si>
  <si>
    <t>Mysid (SW)</t>
  </si>
  <si>
    <t>Earthworm</t>
  </si>
  <si>
    <t>14d</t>
  </si>
  <si>
    <t>Neutral Organics- estimated log Kow 2.4731</t>
  </si>
  <si>
    <t>Output</t>
  </si>
  <si>
    <t>Neutral Organics- estimated log Kow 2.0106</t>
  </si>
  <si>
    <t>Organism</t>
  </si>
  <si>
    <t>Duration</t>
  </si>
  <si>
    <t>End Point</t>
  </si>
  <si>
    <t>Concentration (mg/L)</t>
  </si>
  <si>
    <t>Max Log Kow</t>
  </si>
  <si>
    <t>Flags</t>
  </si>
  <si>
    <t>Neutral Organics- measured log Kow 1.96</t>
  </si>
  <si>
    <t>Neutral Organics- estimated log Kow 2.9654</t>
  </si>
  <si>
    <t>Chemical may not be soluble enough to measure this predicted effect. If the effect level exceeds the water solubility by 10X, typically no effects at saturation (NES) are reported</t>
  </si>
  <si>
    <t>Vinyl/Allyl/Propargyl Halides- estimated log Kow 2.9654</t>
  </si>
  <si>
    <t>28d</t>
  </si>
  <si>
    <t>The toxicity value was estimated through application of acute-to-chronic ratios per methods outlined in the ECOSAR Methodology Document</t>
  </si>
  <si>
    <t>Neutral Organics- measured log Kow 3.4</t>
  </si>
  <si>
    <t>Vinyl/Allyl/Propargyl Halides- measured log Kow 3.4</t>
  </si>
  <si>
    <t>Vinyl/Allyl/Propargyl Halides- estimated log Kow 2.4731</t>
  </si>
  <si>
    <t>Neutral Organics- measured log Kow 2.42</t>
  </si>
  <si>
    <t>Vinyl/Allyl/Propargyl Halides- measured log Kow 2.42</t>
  </si>
  <si>
    <t>Esters- estimated log Kow 1.6337</t>
  </si>
  <si>
    <t>Neutral Organics- estimated log Kow 1.6337</t>
  </si>
  <si>
    <t>Esters (phosphate)- Withdrawing Substitutions- estimated log Kow 1.6337</t>
  </si>
  <si>
    <t>Esters- measured log Kow 1.44</t>
  </si>
  <si>
    <t>Neutral Organics- measured log Kow 1.44</t>
  </si>
  <si>
    <t>Esters (phosphate)- Withdrawing Substitutions- measured log Kow 1.44</t>
  </si>
  <si>
    <t>Esters- estimated log Kow 4.7006</t>
  </si>
  <si>
    <t>Esters, Phosphates Inert Substitutions- estimated log Kow 4.7006</t>
  </si>
  <si>
    <t>Neutral Organics- estimated log Kow 4.7006</t>
  </si>
  <si>
    <t>Esters- measured log Kow 4.59</t>
  </si>
  <si>
    <t>Esters, Phosphates Inert Substitutions- measured log Kow 4.59</t>
  </si>
  <si>
    <t>Neutral Organics- measured log Kow 4.59</t>
  </si>
  <si>
    <t>Chemical used as an example Vinyl/Allyl Halide in ECOSAR Class Definition</t>
  </si>
  <si>
    <t>Structure provide in ECOSAR Output</t>
  </si>
  <si>
    <t>ECOSAR Class Definition: Esters (phosphate)- Withdrawing Substitutions</t>
  </si>
  <si>
    <t>Smiles: O=P(OCCCl)(OCCCl)OCCCl</t>
  </si>
  <si>
    <t>CAS No.</t>
  </si>
  <si>
    <t>Name</t>
  </si>
  <si>
    <t>SMILES Notation</t>
  </si>
  <si>
    <t>512-56-1</t>
  </si>
  <si>
    <t>Trimethyl phosphate</t>
  </si>
  <si>
    <t>O=P(OC)(OC)OC</t>
  </si>
  <si>
    <t>1080-32-6</t>
  </si>
  <si>
    <t>Diethyl benzylphosphonate</t>
  </si>
  <si>
    <t>O=P(OCC)(OCC)Cc(cccc1)c1</t>
  </si>
  <si>
    <t>O=P(O)(O)</t>
  </si>
  <si>
    <t>Examples:</t>
  </si>
  <si>
    <r>
      <t>SMILES String Identifications</t>
    </r>
    <r>
      <rPr>
        <sz val="11"/>
        <color rgb="FF000000"/>
        <rFont val="Calibri"/>
        <family val="2"/>
        <scheme val="minor"/>
      </rPr>
      <t>:</t>
    </r>
  </si>
  <si>
    <r>
      <t>   … </t>
    </r>
    <r>
      <rPr>
        <i/>
        <sz val="11"/>
        <color rgb="FF000000"/>
        <rFont val="Calibri"/>
        <family val="2"/>
        <scheme val="minor"/>
      </rPr>
      <t>(attachments as defined below)</t>
    </r>
  </si>
  <si>
    <t>R- at least one oxygen substitution has substantial withdrawing potential. Included are substitutions with a halogen, nitro, nitrile, sulfa, or amine group attached.</t>
  </si>
  <si>
    <t>SMILES String Identifications:</t>
  </si>
  <si>
    <t>78-40-0</t>
  </si>
  <si>
    <t>Triethyl phosphate</t>
  </si>
  <si>
    <t>O=P(OCC)(OCC)OCC</t>
  </si>
  <si>
    <t>62-73-7</t>
  </si>
  <si>
    <t>Dichlorvos</t>
  </si>
  <si>
    <t>O=P(OC)(OC)OC=C(Cl)Cl</t>
  </si>
  <si>
    <t>Examples: (Phosphates only)</t>
  </si>
  <si>
    <t>ECOSAR Class Definition: Esters (Phosphate-type only)</t>
  </si>
  <si>
    <t>Phosphate esters are identified by the following structures:</t>
  </si>
  <si>
    <t>            </t>
  </si>
  <si>
    <r>
      <t>R1</t>
    </r>
    <r>
      <rPr>
        <sz val="11"/>
        <color rgb="FF000000"/>
        <rFont val="Calibri"/>
        <family val="2"/>
        <scheme val="minor"/>
      </rPr>
      <t> - can be alkyl carbon, olefinic carbon, acetylenic carbon, aromatic carbon, a carbonyl, phosphorus, sulfur, oxygen or nitrogen.</t>
    </r>
  </si>
  <si>
    <r>
      <t>R2</t>
    </r>
    <r>
      <rPr>
        <sz val="11"/>
        <color rgb="FF000000"/>
        <rFont val="Calibri"/>
        <family val="2"/>
        <scheme val="minor"/>
      </rPr>
      <t> and </t>
    </r>
    <r>
      <rPr>
        <b/>
        <sz val="11"/>
        <color rgb="FF000000"/>
        <rFont val="Calibri"/>
        <family val="2"/>
        <scheme val="minor"/>
      </rPr>
      <t>R3</t>
    </r>
    <r>
      <rPr>
        <sz val="11"/>
        <color rgb="FF000000"/>
        <rFont val="Calibri"/>
        <family val="2"/>
        <scheme val="minor"/>
      </rPr>
      <t> - can be anything </t>
    </r>
    <r>
      <rPr>
        <u/>
        <sz val="11"/>
        <color rgb="FF000000"/>
        <rFont val="Calibri"/>
        <family val="2"/>
        <scheme val="minor"/>
      </rPr>
      <t>except</t>
    </r>
    <r>
      <rPr>
        <sz val="11"/>
        <color rgb="FF000000"/>
        <rFont val="Calibri"/>
        <family val="2"/>
        <scheme val="minor"/>
      </rPr>
      <t> a hydroxy group (-OH).</t>
    </r>
  </si>
  <si>
    <r>
      <t>R4</t>
    </r>
    <r>
      <rPr>
        <sz val="11"/>
        <color rgb="FF000000"/>
        <rFont val="Calibri"/>
        <family val="2"/>
        <scheme val="minor"/>
      </rPr>
      <t> - can be alkyl carbon, olefinic carbon, acetylenic carbon, aromatic carbon, or phosphorus</t>
    </r>
  </si>
  <si>
    <r>
      <t>Notation:</t>
    </r>
    <r>
      <rPr>
        <sz val="11"/>
        <color rgb="FF000000"/>
        <rFont val="Calibri"/>
        <family val="2"/>
        <scheme val="minor"/>
      </rPr>
      <t>  Esters (Phosphates) are a separate ECOSAR class.  When identified, ECOSAR reports both Esters and Esters (Phosphates).</t>
    </r>
  </si>
  <si>
    <r>
      <t>P(=O)O    </t>
    </r>
    <r>
      <rPr>
        <i/>
        <sz val="11"/>
        <color rgb="FF000000"/>
        <rFont val="Calibri"/>
        <family val="2"/>
        <scheme val="minor"/>
      </rPr>
      <t>or</t>
    </r>
    <r>
      <rPr>
        <sz val="11"/>
        <color rgb="FF000000"/>
        <rFont val="Calibri"/>
        <family val="2"/>
        <scheme val="minor"/>
      </rPr>
      <t>     P(=O)S  </t>
    </r>
  </si>
  <si>
    <r>
      <t>   … </t>
    </r>
    <r>
      <rPr>
        <i/>
        <sz val="11"/>
        <color rgb="FF000000"/>
        <rFont val="Calibri"/>
        <family val="2"/>
        <scheme val="minor"/>
      </rPr>
      <t>(attachments as defined above)</t>
    </r>
  </si>
  <si>
    <t>See below output for model selection information</t>
  </si>
  <si>
    <t>Smiles: O=P(Oc(cccc1)c1)(Oc(cccc2)c2)Oc(cccc3)c3</t>
  </si>
  <si>
    <t>ECOSAR Class Definition: Esters Phosphates Inert Substitutions</t>
  </si>
  <si>
    <t>R- must be a substitution without a substantial withdrawing potential. Excluded from this are substitutions with a halogen, nitro, nitrile, sulfa, or amine group attached.</t>
  </si>
  <si>
    <r>
      <t>Notations: </t>
    </r>
    <r>
      <rPr>
        <i/>
        <sz val="11"/>
        <color rgb="FF000000"/>
        <rFont val="Calibri"/>
        <family val="2"/>
        <scheme val="minor"/>
      </rPr>
      <t>This class of chemicals includes both phosphate esters and phosphonate esters.</t>
    </r>
  </si>
  <si>
    <t>PCE</t>
  </si>
  <si>
    <t>Americamysis bahia</t>
  </si>
  <si>
    <t>Ceriodaphnia dubia</t>
  </si>
  <si>
    <t>Cyprinodon variegatus</t>
  </si>
  <si>
    <t>Daphnia magna</t>
  </si>
  <si>
    <t>Jordanella floridae</t>
  </si>
  <si>
    <t>Lepomis macrochirus</t>
  </si>
  <si>
    <t>Menidia beryllina</t>
  </si>
  <si>
    <t>Oncorhynchus mykiss</t>
  </si>
  <si>
    <t>Oryzias latipes</t>
  </si>
  <si>
    <t>Pimephales promelas</t>
  </si>
  <si>
    <t>TCE</t>
  </si>
  <si>
    <t>TCEP</t>
  </si>
  <si>
    <t>Danio rerio</t>
  </si>
  <si>
    <t>TPP</t>
  </si>
  <si>
    <t>Lepomis marochirus</t>
  </si>
  <si>
    <t>EDB</t>
  </si>
  <si>
    <t xml:space="preserve">Ceriodaphnia  dubia </t>
  </si>
  <si>
    <t>Cyprinodon  variegatus</t>
  </si>
  <si>
    <t>Daphnia  magna</t>
  </si>
  <si>
    <t>Oryzias  latipes</t>
  </si>
  <si>
    <t xml:space="preserve">Pimephales  promelas </t>
  </si>
  <si>
    <t>Measured species</t>
  </si>
  <si>
    <t>Measured toxicity (mg/L)</t>
  </si>
  <si>
    <t>QSAR taxa</t>
  </si>
  <si>
    <t>Predicted values (mg/L)</t>
  </si>
  <si>
    <t>QSAR duration</t>
  </si>
  <si>
    <t>Fold Lines for graph</t>
  </si>
  <si>
    <t>Data Dictionary</t>
  </si>
  <si>
    <t>Column heading</t>
  </si>
  <si>
    <t>Definition</t>
  </si>
  <si>
    <t>Chemical of interest</t>
  </si>
  <si>
    <t>Species of measured toxicity</t>
  </si>
  <si>
    <t>Value of measured toxicity</t>
  </si>
  <si>
    <t>General QSAR taxa</t>
  </si>
  <si>
    <t>QSAR predicted acute toxicity</t>
  </si>
  <si>
    <t>Confirmation of acute exposure</t>
  </si>
  <si>
    <t>Fold difference</t>
  </si>
  <si>
    <t>The maximum of the measured/predicted and predicted/measured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</si>
</sst>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u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4" fontId="0" fillId="0" borderId="0" xfId="0" applyNumberFormat="1" applyAlignment="1">
      <alignment horizontal="left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/>
    <xf numFmtId="0" fontId="0" fillId="0" borderId="0" xfId="0" applyAlignment="1">
      <alignment vertical="center"/>
    </xf>
    <xf numFmtId="11" fontId="0" fillId="0" borderId="0" xfId="0" applyNumberFormat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 wrapText="1"/>
    </xf>
    <xf numFmtId="0" fontId="3" fillId="0" borderId="0" xfId="0" applyFont="1"/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2" borderId="0" xfId="0" applyFont="1" applyFill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vertical="center"/>
    </xf>
    <xf numFmtId="0" fontId="0" fillId="0" borderId="0" xfId="0" applyFont="1" applyAlignment="1"/>
    <xf numFmtId="0" fontId="8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ill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4" borderId="0" xfId="0" applyFont="1" applyFill="1"/>
    <xf numFmtId="0" fontId="0" fillId="4" borderId="0" xfId="0" applyFont="1" applyFill="1"/>
    <xf numFmtId="0" fontId="0" fillId="4" borderId="0" xfId="0" applyFill="1"/>
    <xf numFmtId="0" fontId="0" fillId="4" borderId="0" xfId="0" applyFill="1" applyAlignment="1">
      <alignment vertical="center" wrapText="1"/>
    </xf>
    <xf numFmtId="0" fontId="1" fillId="0" borderId="0" xfId="0" applyFont="1" applyFill="1"/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'Data comparisons'!$E$1</c:f>
              <c:strCache>
                <c:ptCount val="1"/>
                <c:pt idx="0">
                  <c:v>Predicted values (mg/L)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'Data comparisons'!$C$2:$C$38</c:f>
              <c:numCache>
                <c:formatCode>General</c:formatCode>
                <c:ptCount val="37"/>
                <c:pt idx="0">
                  <c:v>32.1</c:v>
                </c:pt>
                <c:pt idx="1">
                  <c:v>6.5</c:v>
                </c:pt>
                <c:pt idx="2">
                  <c:v>3.6</c:v>
                </c:pt>
                <c:pt idx="3">
                  <c:v>4.3</c:v>
                </c:pt>
                <c:pt idx="4">
                  <c:v>4.8</c:v>
                </c:pt>
                <c:pt idx="5">
                  <c:v>2.5</c:v>
                </c:pt>
                <c:pt idx="6">
                  <c:v>13.11</c:v>
                </c:pt>
                <c:pt idx="7">
                  <c:v>5.4</c:v>
                </c:pt>
                <c:pt idx="8">
                  <c:v>2.9</c:v>
                </c:pt>
                <c:pt idx="9">
                  <c:v>9.8000000000000007</c:v>
                </c:pt>
                <c:pt idx="10">
                  <c:v>17.02</c:v>
                </c:pt>
                <c:pt idx="11">
                  <c:v>28.1</c:v>
                </c:pt>
                <c:pt idx="12">
                  <c:v>50.86</c:v>
                </c:pt>
                <c:pt idx="13">
                  <c:v>16.8</c:v>
                </c:pt>
                <c:pt idx="14">
                  <c:v>17.079999999999998</c:v>
                </c:pt>
                <c:pt idx="15">
                  <c:v>14</c:v>
                </c:pt>
                <c:pt idx="16">
                  <c:v>28.28</c:v>
                </c:pt>
                <c:pt idx="17">
                  <c:v>43.8</c:v>
                </c:pt>
                <c:pt idx="18">
                  <c:v>45</c:v>
                </c:pt>
                <c:pt idx="19">
                  <c:v>52</c:v>
                </c:pt>
                <c:pt idx="20">
                  <c:v>118.5</c:v>
                </c:pt>
                <c:pt idx="21">
                  <c:v>249</c:v>
                </c:pt>
                <c:pt idx="22">
                  <c:v>0.78</c:v>
                </c:pt>
                <c:pt idx="23">
                  <c:v>0.76</c:v>
                </c:pt>
                <c:pt idx="24">
                  <c:v>1.2</c:v>
                </c:pt>
                <c:pt idx="25">
                  <c:v>1.38</c:v>
                </c:pt>
                <c:pt idx="26">
                  <c:v>0.55000000000000004</c:v>
                </c:pt>
                <c:pt idx="27">
                  <c:v>0.76</c:v>
                </c:pt>
              </c:numCache>
            </c:numRef>
          </c:xVal>
          <c:yVal>
            <c:numRef>
              <c:f>'Data comparisons'!$E$2:$E$38</c:f>
              <c:numCache>
                <c:formatCode>General</c:formatCode>
                <c:ptCount val="37"/>
                <c:pt idx="0">
                  <c:v>167.63449</c:v>
                </c:pt>
                <c:pt idx="1">
                  <c:v>94.832980000000006</c:v>
                </c:pt>
                <c:pt idx="2">
                  <c:v>94.832980000000006</c:v>
                </c:pt>
                <c:pt idx="3">
                  <c:v>167.63449</c:v>
                </c:pt>
                <c:pt idx="4">
                  <c:v>210.98883000000001</c:v>
                </c:pt>
                <c:pt idx="5">
                  <c:v>1.9646896</c:v>
                </c:pt>
                <c:pt idx="6">
                  <c:v>1.9646896</c:v>
                </c:pt>
                <c:pt idx="7">
                  <c:v>0.49510124</c:v>
                </c:pt>
                <c:pt idx="8">
                  <c:v>0.23785603</c:v>
                </c:pt>
                <c:pt idx="9">
                  <c:v>0.41830595999999998</c:v>
                </c:pt>
                <c:pt idx="10">
                  <c:v>0.49510124</c:v>
                </c:pt>
                <c:pt idx="11">
                  <c:v>0.41830595999999998</c:v>
                </c:pt>
                <c:pt idx="12">
                  <c:v>0.49510124</c:v>
                </c:pt>
                <c:pt idx="13">
                  <c:v>6.9286019999999997</c:v>
                </c:pt>
                <c:pt idx="14">
                  <c:v>6.9286019999999997</c:v>
                </c:pt>
                <c:pt idx="15">
                  <c:v>1.1745778</c:v>
                </c:pt>
                <c:pt idx="16">
                  <c:v>2.2889987999999999</c:v>
                </c:pt>
                <c:pt idx="17">
                  <c:v>2.2889987999999999</c:v>
                </c:pt>
                <c:pt idx="18">
                  <c:v>2.2889987999999999</c:v>
                </c:pt>
                <c:pt idx="19">
                  <c:v>2.1166334</c:v>
                </c:pt>
                <c:pt idx="20">
                  <c:v>3.1438065000000002</c:v>
                </c:pt>
                <c:pt idx="21">
                  <c:v>3.1438065000000002</c:v>
                </c:pt>
                <c:pt idx="22">
                  <c:v>0.92262089999999997</c:v>
                </c:pt>
                <c:pt idx="23">
                  <c:v>0.92262089999999997</c:v>
                </c:pt>
                <c:pt idx="24">
                  <c:v>0.92262089999999997</c:v>
                </c:pt>
                <c:pt idx="25">
                  <c:v>0.92262089999999997</c:v>
                </c:pt>
                <c:pt idx="26">
                  <c:v>0.92262089999999997</c:v>
                </c:pt>
                <c:pt idx="27">
                  <c:v>1.7786251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30-4A3C-9E41-2FA9726F6E35}"/>
            </c:ext>
          </c:extLst>
        </c:ser>
        <c:ser>
          <c:idx val="1"/>
          <c:order val="1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'Data comparisons'!$P$4:$P$5</c:f>
              <c:numCache>
                <c:formatCode>General</c:formatCode>
                <c:ptCount val="2"/>
                <c:pt idx="0">
                  <c:v>0.1</c:v>
                </c:pt>
                <c:pt idx="1">
                  <c:v>1000</c:v>
                </c:pt>
              </c:numCache>
            </c:numRef>
          </c:xVal>
          <c:yVal>
            <c:numRef>
              <c:f>'Data comparisons'!$Q$4:$Q$5</c:f>
              <c:numCache>
                <c:formatCode>General</c:formatCode>
                <c:ptCount val="2"/>
                <c:pt idx="0">
                  <c:v>0.1</c:v>
                </c:pt>
                <c:pt idx="1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430-4A3C-9E41-2FA9726F6E35}"/>
            </c:ext>
          </c:extLst>
        </c:ser>
        <c:ser>
          <c:idx val="2"/>
          <c:order val="2"/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'Data comparisons'!$P$6:$P$7</c:f>
              <c:numCache>
                <c:formatCode>General</c:formatCode>
                <c:ptCount val="2"/>
                <c:pt idx="0">
                  <c:v>0.1</c:v>
                </c:pt>
                <c:pt idx="1">
                  <c:v>200</c:v>
                </c:pt>
              </c:numCache>
            </c:numRef>
          </c:xVal>
          <c:yVal>
            <c:numRef>
              <c:f>'Data comparisons'!$Q$6:$Q$7</c:f>
              <c:numCache>
                <c:formatCode>General</c:formatCode>
                <c:ptCount val="2"/>
                <c:pt idx="0">
                  <c:v>0.5</c:v>
                </c:pt>
                <c:pt idx="1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30-4A3C-9E41-2FA9726F6E35}"/>
            </c:ext>
          </c:extLst>
        </c:ser>
        <c:ser>
          <c:idx val="3"/>
          <c:order val="3"/>
          <c:spPr>
            <a:ln w="25400" cap="rnd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'Data comparisons'!$P$8:$P$9</c:f>
              <c:numCache>
                <c:formatCode>General</c:formatCode>
                <c:ptCount val="2"/>
                <c:pt idx="0">
                  <c:v>0.1</c:v>
                </c:pt>
                <c:pt idx="1">
                  <c:v>100</c:v>
                </c:pt>
              </c:numCache>
            </c:numRef>
          </c:xVal>
          <c:yVal>
            <c:numRef>
              <c:f>'Data comparisons'!$Q$8:$Q$9</c:f>
              <c:numCache>
                <c:formatCode>General</c:formatCode>
                <c:ptCount val="2"/>
                <c:pt idx="0">
                  <c:v>1</c:v>
                </c:pt>
                <c:pt idx="1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430-4A3C-9E41-2FA9726F6E35}"/>
            </c:ext>
          </c:extLst>
        </c:ser>
        <c:ser>
          <c:idx val="4"/>
          <c:order val="4"/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'Data comparisons'!$Q$6:$Q$7</c:f>
              <c:numCache>
                <c:formatCode>General</c:formatCode>
                <c:ptCount val="2"/>
                <c:pt idx="0">
                  <c:v>0.5</c:v>
                </c:pt>
                <c:pt idx="1">
                  <c:v>1000</c:v>
                </c:pt>
              </c:numCache>
            </c:numRef>
          </c:xVal>
          <c:yVal>
            <c:numRef>
              <c:f>'Data comparisons'!$P$6:$P$7</c:f>
              <c:numCache>
                <c:formatCode>General</c:formatCode>
                <c:ptCount val="2"/>
                <c:pt idx="0">
                  <c:v>0.1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430-4A3C-9E41-2FA9726F6E35}"/>
            </c:ext>
          </c:extLst>
        </c:ser>
        <c:ser>
          <c:idx val="5"/>
          <c:order val="5"/>
          <c:spPr>
            <a:ln w="25400" cap="rnd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'Data comparisons'!$Q$8:$Q$9</c:f>
              <c:numCache>
                <c:formatCode>General</c:formatCode>
                <c:ptCount val="2"/>
                <c:pt idx="0">
                  <c:v>1</c:v>
                </c:pt>
                <c:pt idx="1">
                  <c:v>1000</c:v>
                </c:pt>
              </c:numCache>
            </c:numRef>
          </c:xVal>
          <c:yVal>
            <c:numRef>
              <c:f>'Data comparisons'!$P$8:$P$9</c:f>
              <c:numCache>
                <c:formatCode>General</c:formatCode>
                <c:ptCount val="2"/>
                <c:pt idx="0">
                  <c:v>0.1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430-4A3C-9E41-2FA9726F6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9764351"/>
        <c:axId val="1116458719"/>
      </c:scatterChart>
      <c:valAx>
        <c:axId val="1479764351"/>
        <c:scaling>
          <c:logBase val="10"/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6458719"/>
        <c:crosses val="autoZero"/>
        <c:crossBetween val="midCat"/>
      </c:valAx>
      <c:valAx>
        <c:axId val="1116458719"/>
        <c:scaling>
          <c:logBase val="10"/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764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</xdr:row>
      <xdr:rowOff>31750</xdr:rowOff>
    </xdr:from>
    <xdr:to>
      <xdr:col>13</xdr:col>
      <xdr:colOff>406400</xdr:colOff>
      <xdr:row>25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34EF33-1CDC-9713-6321-44101504FDE4}"/>
            </a:ext>
          </a:extLst>
        </xdr:cNvPr>
        <xdr:cNvSpPr txBox="1"/>
      </xdr:nvSpPr>
      <xdr:spPr>
        <a:xfrm>
          <a:off x="4375150" y="215900"/>
          <a:ext cx="6654800" cy="481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TSCA-ICE Case</a:t>
          </a:r>
          <a:r>
            <a:rPr lang="en-US" sz="1100" baseline="0"/>
            <a:t> Study - Supplemental Information B</a:t>
          </a:r>
        </a:p>
        <a:p>
          <a:endParaRPr lang="en-US" sz="1100" baseline="0"/>
        </a:p>
        <a:p>
          <a:r>
            <a:rPr lang="en-US" sz="1100" baseline="0"/>
            <a:t>The ECOSAR application was used to predict acute toxicity to generic fish (freshwater and saltwater), daphnid, and mysid for each chemical. </a:t>
          </a:r>
        </a:p>
        <a:p>
          <a:pPr lvl="1"/>
          <a:r>
            <a:rPr lang="en-US" sz="1100" baseline="0"/>
            <a:t>- ECOSAR v2.2 was downloaded on February 14, 2023 </a:t>
          </a:r>
        </a:p>
        <a:p>
          <a:pPr lvl="1"/>
          <a:r>
            <a:rPr lang="en-US" sz="1100" baseline="0"/>
            <a:t>- https://www.epa.gov/tsca-screening-tools/ecological-structure-activity-relationships-ecosar-predictive-model</a:t>
          </a:r>
        </a:p>
        <a:p>
          <a:pPr lvl="1"/>
          <a:endParaRPr lang="en-US" sz="1100" baseline="0"/>
        </a:p>
        <a:p>
          <a:pPr lvl="0"/>
          <a:r>
            <a:rPr lang="en-US" sz="1100" baseline="0"/>
            <a:t>The following steps were followed to obtain QSAR predictions:</a:t>
          </a:r>
        </a:p>
        <a:p>
          <a:pPr lvl="0"/>
          <a:r>
            <a:rPr lang="en-US" sz="1100" baseline="0"/>
            <a:t>1. Chemical CAS number was entered into ECOSAR</a:t>
          </a:r>
        </a:p>
        <a:p>
          <a:pPr lvl="0"/>
          <a:r>
            <a:rPr lang="en-US" sz="1100" baseline="0"/>
            <a:t>2. Entered the measured Log Kow provided by ECOSAR from the CAS number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ECOSAR output was copied into the excel spreadsheets within this Supplemental Information B file, output for each chemical was placed in a unique tab</a:t>
          </a:r>
          <a:endParaRPr lang="en-US">
            <a:effectLst/>
          </a:endParaRPr>
        </a:p>
        <a:p>
          <a:pPr lvl="0"/>
          <a:r>
            <a:rPr lang="en-US" sz="1100" baseline="0"/>
            <a:t>4. When multiple models predicted for a chemical, looked at "Helpful" files provided by ECOSAR for the Class Definitions. </a:t>
          </a:r>
        </a:p>
        <a:p>
          <a:pPr lvl="0"/>
          <a:r>
            <a:rPr lang="en-US" sz="1100" baseline="0"/>
            <a:t>5. If the chemical was included as an example for that Class, made a note to use that model.  </a:t>
          </a:r>
        </a:p>
        <a:p>
          <a:pPr lvl="0"/>
          <a:r>
            <a:rPr lang="en-US" sz="1100" baseline="0"/>
            <a:t>6. If there was uncertainity in which class to select for, chemical structure and smiles, along with Class information from the "Helpful" files was copied into tab.</a:t>
          </a:r>
        </a:p>
        <a:p>
          <a:pPr lvl="0"/>
          <a:r>
            <a:rPr lang="en-US" sz="1100" baseline="0"/>
            <a:t>7. On each chemical tab, highlighted the selected QSAR model in green.</a:t>
          </a:r>
        </a:p>
        <a:p>
          <a:pPr lvl="0"/>
          <a:endParaRPr lang="en-US" sz="1100" baseline="0"/>
        </a:p>
        <a:p>
          <a:pPr lvl="0"/>
          <a:r>
            <a:rPr lang="en-US" sz="1100" baseline="0"/>
            <a:t>Comparison of predicted and measured acute toxicity values:</a:t>
          </a:r>
        </a:p>
        <a:p>
          <a:pPr lvl="0"/>
          <a:r>
            <a:rPr lang="en-US" sz="1100" baseline="0"/>
            <a:t>1. In "Data comparison" tab, all copied measured values for fish, mysids and daphnids from Supplemental Information A Table SI-A1.</a:t>
          </a:r>
        </a:p>
        <a:p>
          <a:pPr lvl="0"/>
          <a:r>
            <a:rPr lang="en-US" sz="1100" baseline="0"/>
            <a:t>2. For each chemical, associated the predicted freshwater and saltwater fish QSAR values with the measured values for all available freshwater and saltwater fish, respectively</a:t>
          </a:r>
        </a:p>
        <a:p>
          <a:pPr lvl="0"/>
          <a:r>
            <a:rPr lang="en-US" sz="1100" baseline="0"/>
            <a:t>3. Associated the predicted daphnid QSAR value with all measured values for Daphnids, water fleas, and/or cladocerans</a:t>
          </a:r>
        </a:p>
        <a:p>
          <a:pPr lvl="0"/>
          <a:r>
            <a:rPr lang="en-US" sz="1100" baseline="0"/>
            <a:t>4. Associated the predicted mysid QSAR value with all measured values for mysids.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22225</xdr:colOff>
      <xdr:row>3</xdr:row>
      <xdr:rowOff>0</xdr:rowOff>
    </xdr:from>
    <xdr:to>
      <xdr:col>13</xdr:col>
      <xdr:colOff>546100</xdr:colOff>
      <xdr:row>19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6C760A-FF6D-3406-C834-D9D6B0008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86</xdr:row>
      <xdr:rowOff>19050</xdr:rowOff>
    </xdr:from>
    <xdr:to>
      <xdr:col>0</xdr:col>
      <xdr:colOff>990737</xdr:colOff>
      <xdr:row>91</xdr:row>
      <xdr:rowOff>28709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98C70F-68F3-D844-B23A-D18CBA24E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8525" y="209550"/>
          <a:ext cx="981212" cy="96215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106</xdr:row>
      <xdr:rowOff>95250</xdr:rowOff>
    </xdr:from>
    <xdr:to>
      <xdr:col>2</xdr:col>
      <xdr:colOff>457200</xdr:colOff>
      <xdr:row>110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198275-E180-5DC6-FD4E-D8C3AC4D1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364450"/>
          <a:ext cx="32480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85</xdr:row>
      <xdr:rowOff>57150</xdr:rowOff>
    </xdr:from>
    <xdr:to>
      <xdr:col>0</xdr:col>
      <xdr:colOff>1038369</xdr:colOff>
      <xdr:row>90</xdr:row>
      <xdr:rowOff>123967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C576A4-846F-F8C5-BBDE-0FBEA888A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6249650"/>
          <a:ext cx="1028844" cy="101931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95</xdr:row>
      <xdr:rowOff>95250</xdr:rowOff>
    </xdr:from>
    <xdr:to>
      <xdr:col>3</xdr:col>
      <xdr:colOff>438150</xdr:colOff>
      <xdr:row>99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045A15-ABCA-4460-A81A-7B14B43D5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288250"/>
          <a:ext cx="32480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CF0CD-FC26-449D-9799-012BAE605B8B}">
  <dimension ref="A1:B14"/>
  <sheetViews>
    <sheetView tabSelected="1" workbookViewId="0">
      <selection activeCell="A3" sqref="A3:B11"/>
    </sheetView>
  </sheetViews>
  <sheetFormatPr defaultRowHeight="14.5" x14ac:dyDescent="0.35"/>
  <cols>
    <col min="1" max="1" width="24.26953125" customWidth="1"/>
    <col min="2" max="2" width="31.81640625" style="47" customWidth="1"/>
  </cols>
  <sheetData>
    <row r="1" spans="1:2" x14ac:dyDescent="0.35">
      <c r="A1" s="1" t="s">
        <v>126</v>
      </c>
    </row>
    <row r="3" spans="1:2" x14ac:dyDescent="0.35">
      <c r="A3" s="46" t="s">
        <v>127</v>
      </c>
      <c r="B3" s="48" t="s">
        <v>128</v>
      </c>
    </row>
    <row r="4" spans="1:2" x14ac:dyDescent="0.35">
      <c r="A4" s="40" t="s">
        <v>0</v>
      </c>
      <c r="B4" s="47" t="s">
        <v>129</v>
      </c>
    </row>
    <row r="5" spans="1:2" x14ac:dyDescent="0.35">
      <c r="A5" s="40" t="s">
        <v>120</v>
      </c>
      <c r="B5" s="47" t="s">
        <v>130</v>
      </c>
    </row>
    <row r="6" spans="1:2" x14ac:dyDescent="0.35">
      <c r="A6" s="40" t="s">
        <v>121</v>
      </c>
      <c r="B6" s="47" t="s">
        <v>131</v>
      </c>
    </row>
    <row r="7" spans="1:2" x14ac:dyDescent="0.35">
      <c r="A7" s="40" t="s">
        <v>122</v>
      </c>
      <c r="B7" s="47" t="s">
        <v>132</v>
      </c>
    </row>
    <row r="8" spans="1:2" x14ac:dyDescent="0.35">
      <c r="A8" s="40" t="s">
        <v>123</v>
      </c>
      <c r="B8" s="47" t="s">
        <v>133</v>
      </c>
    </row>
    <row r="9" spans="1:2" x14ac:dyDescent="0.35">
      <c r="A9" s="40" t="s">
        <v>124</v>
      </c>
      <c r="B9" s="47" t="s">
        <v>134</v>
      </c>
    </row>
    <row r="10" spans="1:2" ht="43.5" x14ac:dyDescent="0.35">
      <c r="A10" s="49" t="s">
        <v>135</v>
      </c>
      <c r="B10" s="50" t="s">
        <v>136</v>
      </c>
    </row>
    <row r="14" spans="1:2" x14ac:dyDescent="0.35">
      <c r="A14" s="1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EE419-D5A8-432D-928F-70971148670D}">
  <dimension ref="A1:Q29"/>
  <sheetViews>
    <sheetView workbookViewId="0">
      <pane ySplit="1" topLeftCell="A18" activePane="bottomLeft" state="frozen"/>
      <selection pane="bottomLeft" activeCell="A31" sqref="A31:XFD31"/>
    </sheetView>
  </sheetViews>
  <sheetFormatPr defaultColWidth="8.7265625" defaultRowHeight="14.5" x14ac:dyDescent="0.35"/>
  <cols>
    <col min="1" max="1" width="8.7265625" style="40"/>
    <col min="2" max="2" width="19.81640625" style="40" bestFit="1" customWidth="1"/>
    <col min="3" max="3" width="12.1796875" style="40" customWidth="1"/>
    <col min="4" max="5" width="12.81640625" style="40" customWidth="1"/>
    <col min="6" max="6" width="13.1796875" style="40" bestFit="1" customWidth="1"/>
    <col min="7" max="7" width="13.453125" style="40" bestFit="1" customWidth="1"/>
    <col min="8" max="10" width="8.7265625" style="40"/>
    <col min="11" max="11" width="20.453125" style="40" bestFit="1" customWidth="1"/>
    <col min="12" max="12" width="19.7265625" style="40" bestFit="1" customWidth="1"/>
    <col min="13" max="16384" width="8.7265625" style="40"/>
  </cols>
  <sheetData>
    <row r="1" spans="1:17" x14ac:dyDescent="0.35">
      <c r="A1" s="40" t="s">
        <v>0</v>
      </c>
      <c r="B1" s="40" t="s">
        <v>120</v>
      </c>
      <c r="C1" s="40" t="s">
        <v>121</v>
      </c>
      <c r="D1" s="40" t="s">
        <v>122</v>
      </c>
      <c r="E1" s="40" t="s">
        <v>123</v>
      </c>
      <c r="F1" s="40" t="s">
        <v>124</v>
      </c>
      <c r="G1" s="40" t="s">
        <v>135</v>
      </c>
    </row>
    <row r="2" spans="1:17" ht="15.5" x14ac:dyDescent="0.35">
      <c r="A2" s="40" t="s">
        <v>114</v>
      </c>
      <c r="B2" s="34" t="s">
        <v>118</v>
      </c>
      <c r="C2" s="42">
        <v>32.1</v>
      </c>
      <c r="D2" s="6" t="s">
        <v>12</v>
      </c>
      <c r="E2" s="6">
        <v>167.63449</v>
      </c>
      <c r="F2" s="6" t="s">
        <v>13</v>
      </c>
      <c r="G2" s="28">
        <f t="shared" ref="G2:G29" si="0">MAX(E2/C2, C2/E2)</f>
        <v>5.2222582554517132</v>
      </c>
      <c r="J2" s="32"/>
      <c r="K2" s="41"/>
      <c r="L2" s="41"/>
    </row>
    <row r="3" spans="1:17" ht="15.5" x14ac:dyDescent="0.35">
      <c r="A3" s="40" t="s">
        <v>114</v>
      </c>
      <c r="B3" s="34" t="s">
        <v>117</v>
      </c>
      <c r="C3" s="42">
        <v>6.5</v>
      </c>
      <c r="D3" s="6" t="s">
        <v>16</v>
      </c>
      <c r="E3" s="6">
        <v>94.832980000000006</v>
      </c>
      <c r="F3" s="6" t="s">
        <v>17</v>
      </c>
      <c r="G3" s="28">
        <f t="shared" si="0"/>
        <v>14.589689230769231</v>
      </c>
      <c r="O3" s="57" t="s">
        <v>125</v>
      </c>
      <c r="P3" s="57"/>
      <c r="Q3" s="57"/>
    </row>
    <row r="4" spans="1:17" ht="15.5" x14ac:dyDescent="0.35">
      <c r="A4" s="40" t="s">
        <v>114</v>
      </c>
      <c r="B4" s="34" t="s">
        <v>115</v>
      </c>
      <c r="C4" s="42">
        <v>3.6</v>
      </c>
      <c r="D4" s="6" t="s">
        <v>16</v>
      </c>
      <c r="E4" s="6">
        <v>94.832980000000006</v>
      </c>
      <c r="F4" s="6" t="s">
        <v>17</v>
      </c>
      <c r="G4" s="28">
        <f t="shared" si="0"/>
        <v>26.342494444444444</v>
      </c>
      <c r="O4" s="45">
        <v>1</v>
      </c>
      <c r="P4" s="19">
        <v>0.1</v>
      </c>
      <c r="Q4" s="19">
        <v>0.1</v>
      </c>
    </row>
    <row r="5" spans="1:17" ht="15.5" x14ac:dyDescent="0.35">
      <c r="A5" s="40" t="s">
        <v>114</v>
      </c>
      <c r="B5" s="34" t="s">
        <v>119</v>
      </c>
      <c r="C5" s="42">
        <v>4.3</v>
      </c>
      <c r="D5" s="6" t="s">
        <v>12</v>
      </c>
      <c r="E5" s="6">
        <v>167.63449</v>
      </c>
      <c r="F5" s="6" t="s">
        <v>13</v>
      </c>
      <c r="G5" s="28">
        <f t="shared" si="0"/>
        <v>38.984765116279071</v>
      </c>
      <c r="O5" s="45"/>
      <c r="P5">
        <v>1000</v>
      </c>
      <c r="Q5">
        <v>1000</v>
      </c>
    </row>
    <row r="6" spans="1:17" ht="15.5" x14ac:dyDescent="0.35">
      <c r="A6" s="40" t="s">
        <v>114</v>
      </c>
      <c r="B6" s="34" t="s">
        <v>116</v>
      </c>
      <c r="C6" s="42">
        <v>4.8</v>
      </c>
      <c r="D6" s="6" t="s">
        <v>21</v>
      </c>
      <c r="E6" s="6">
        <v>210.98883000000001</v>
      </c>
      <c r="F6" s="6" t="s">
        <v>13</v>
      </c>
      <c r="G6" s="28">
        <f t="shared" si="0"/>
        <v>43.956006250000002</v>
      </c>
      <c r="O6" s="45">
        <v>5</v>
      </c>
      <c r="P6" s="19">
        <v>0.1</v>
      </c>
      <c r="Q6">
        <f>P6*5</f>
        <v>0.5</v>
      </c>
    </row>
    <row r="7" spans="1:17" x14ac:dyDescent="0.35">
      <c r="A7" s="40" t="s">
        <v>98</v>
      </c>
      <c r="B7" s="25" t="s">
        <v>100</v>
      </c>
      <c r="C7" s="44">
        <v>2.5</v>
      </c>
      <c r="D7" s="6" t="s">
        <v>16</v>
      </c>
      <c r="E7" s="6">
        <v>1.9646896</v>
      </c>
      <c r="F7" s="6" t="s">
        <v>17</v>
      </c>
      <c r="G7" s="28">
        <f t="shared" si="0"/>
        <v>1.2724656352840673</v>
      </c>
      <c r="O7" s="45"/>
      <c r="P7" s="19">
        <v>200</v>
      </c>
      <c r="Q7">
        <f t="shared" ref="Q7" si="1">P7*5</f>
        <v>1000</v>
      </c>
    </row>
    <row r="8" spans="1:17" x14ac:dyDescent="0.35">
      <c r="A8" s="40" t="s">
        <v>98</v>
      </c>
      <c r="B8" s="25" t="s">
        <v>102</v>
      </c>
      <c r="C8" s="44">
        <v>13.11</v>
      </c>
      <c r="D8" s="6" t="s">
        <v>16</v>
      </c>
      <c r="E8" s="6">
        <v>1.9646896</v>
      </c>
      <c r="F8" s="6" t="s">
        <v>17</v>
      </c>
      <c r="G8" s="28">
        <f t="shared" si="0"/>
        <v>6.672809791429648</v>
      </c>
      <c r="O8" s="58">
        <v>10</v>
      </c>
      <c r="P8" s="19">
        <v>0.1</v>
      </c>
      <c r="Q8">
        <f>P8*10</f>
        <v>1</v>
      </c>
    </row>
    <row r="9" spans="1:17" x14ac:dyDescent="0.35">
      <c r="A9" s="40" t="s">
        <v>98</v>
      </c>
      <c r="B9" s="25" t="s">
        <v>106</v>
      </c>
      <c r="C9" s="44">
        <v>5.4</v>
      </c>
      <c r="D9" s="6" t="s">
        <v>12</v>
      </c>
      <c r="E9" s="6">
        <v>0.49510124</v>
      </c>
      <c r="F9" s="6" t="s">
        <v>13</v>
      </c>
      <c r="G9" s="28">
        <f t="shared" si="0"/>
        <v>10.906860180758184</v>
      </c>
      <c r="O9" s="58"/>
      <c r="P9" s="19">
        <v>100</v>
      </c>
      <c r="Q9">
        <f>P9*10</f>
        <v>1000</v>
      </c>
    </row>
    <row r="10" spans="1:17" x14ac:dyDescent="0.35">
      <c r="A10" s="40" t="s">
        <v>98</v>
      </c>
      <c r="B10" s="25" t="s">
        <v>99</v>
      </c>
      <c r="C10" s="44">
        <v>2.9</v>
      </c>
      <c r="D10" s="6" t="s">
        <v>23</v>
      </c>
      <c r="E10" s="6">
        <v>0.23785603</v>
      </c>
      <c r="F10" s="6" t="s">
        <v>13</v>
      </c>
      <c r="G10" s="28">
        <f t="shared" si="0"/>
        <v>12.192249235808736</v>
      </c>
    </row>
    <row r="11" spans="1:17" x14ac:dyDescent="0.35">
      <c r="A11" s="40" t="s">
        <v>98</v>
      </c>
      <c r="B11" s="25" t="s">
        <v>101</v>
      </c>
      <c r="C11" s="44">
        <v>9.8000000000000007</v>
      </c>
      <c r="D11" s="6" t="s">
        <v>21</v>
      </c>
      <c r="E11" s="6">
        <v>0.41830595999999998</v>
      </c>
      <c r="F11" s="6" t="s">
        <v>13</v>
      </c>
      <c r="G11" s="28">
        <f t="shared" si="0"/>
        <v>23.427827803361925</v>
      </c>
      <c r="M11" s="43"/>
    </row>
    <row r="12" spans="1:17" x14ac:dyDescent="0.35">
      <c r="A12" s="40" t="s">
        <v>98</v>
      </c>
      <c r="B12" s="25" t="s">
        <v>108</v>
      </c>
      <c r="C12" s="44">
        <v>17.02</v>
      </c>
      <c r="D12" s="6" t="s">
        <v>12</v>
      </c>
      <c r="E12" s="6">
        <v>0.49510124</v>
      </c>
      <c r="F12" s="6" t="s">
        <v>13</v>
      </c>
      <c r="G12" s="28">
        <f t="shared" si="0"/>
        <v>34.3768074586119</v>
      </c>
    </row>
    <row r="13" spans="1:17" x14ac:dyDescent="0.35">
      <c r="A13" s="40" t="s">
        <v>98</v>
      </c>
      <c r="B13" s="25" t="s">
        <v>105</v>
      </c>
      <c r="C13" s="44">
        <v>28.1</v>
      </c>
      <c r="D13" s="6" t="s">
        <v>21</v>
      </c>
      <c r="E13" s="6">
        <v>0.41830595999999998</v>
      </c>
      <c r="F13" s="6" t="s">
        <v>13</v>
      </c>
      <c r="G13" s="28">
        <f t="shared" si="0"/>
        <v>67.175710334129604</v>
      </c>
    </row>
    <row r="14" spans="1:17" x14ac:dyDescent="0.35">
      <c r="A14" s="40" t="s">
        <v>98</v>
      </c>
      <c r="B14" s="25" t="s">
        <v>107</v>
      </c>
      <c r="C14" s="44">
        <v>50.86</v>
      </c>
      <c r="D14" s="6" t="s">
        <v>12</v>
      </c>
      <c r="E14" s="6">
        <v>0.49510124</v>
      </c>
      <c r="F14" s="6" t="s">
        <v>13</v>
      </c>
      <c r="G14" s="28">
        <f t="shared" si="0"/>
        <v>102.72646459136317</v>
      </c>
    </row>
    <row r="15" spans="1:17" x14ac:dyDescent="0.35">
      <c r="A15" s="40" t="s">
        <v>109</v>
      </c>
      <c r="B15" s="25" t="s">
        <v>102</v>
      </c>
      <c r="C15" s="44">
        <v>16.8</v>
      </c>
      <c r="D15" s="6" t="s">
        <v>16</v>
      </c>
      <c r="E15" s="6">
        <v>6.9286019999999997</v>
      </c>
      <c r="F15" s="6" t="s">
        <v>17</v>
      </c>
      <c r="G15" s="28">
        <f t="shared" si="0"/>
        <v>2.4247315692256537</v>
      </c>
    </row>
    <row r="16" spans="1:17" x14ac:dyDescent="0.35">
      <c r="A16" s="40" t="s">
        <v>109</v>
      </c>
      <c r="B16" s="25" t="s">
        <v>100</v>
      </c>
      <c r="C16" s="44">
        <v>17.079999999999998</v>
      </c>
      <c r="D16" s="6" t="s">
        <v>16</v>
      </c>
      <c r="E16" s="6">
        <v>6.9286019999999997</v>
      </c>
      <c r="F16" s="6" t="s">
        <v>17</v>
      </c>
      <c r="G16" s="28">
        <f t="shared" si="0"/>
        <v>2.4651437620460808</v>
      </c>
    </row>
    <row r="17" spans="1:7" x14ac:dyDescent="0.35">
      <c r="A17" s="40" t="s">
        <v>109</v>
      </c>
      <c r="B17" s="25" t="s">
        <v>99</v>
      </c>
      <c r="C17" s="44">
        <v>14</v>
      </c>
      <c r="D17" s="6" t="s">
        <v>23</v>
      </c>
      <c r="E17" s="6">
        <v>1.1745778</v>
      </c>
      <c r="F17" s="6" t="s">
        <v>13</v>
      </c>
      <c r="G17" s="28">
        <f t="shared" si="0"/>
        <v>11.919176405343265</v>
      </c>
    </row>
    <row r="18" spans="1:7" x14ac:dyDescent="0.35">
      <c r="A18" s="40" t="s">
        <v>109</v>
      </c>
      <c r="B18" s="25" t="s">
        <v>103</v>
      </c>
      <c r="C18" s="44">
        <v>28.28</v>
      </c>
      <c r="D18" s="6" t="s">
        <v>12</v>
      </c>
      <c r="E18" s="6">
        <v>2.2889987999999999</v>
      </c>
      <c r="F18" s="6" t="s">
        <v>13</v>
      </c>
      <c r="G18" s="28">
        <f t="shared" si="0"/>
        <v>12.354746538093424</v>
      </c>
    </row>
    <row r="19" spans="1:7" x14ac:dyDescent="0.35">
      <c r="A19" s="40" t="s">
        <v>109</v>
      </c>
      <c r="B19" s="25" t="s">
        <v>108</v>
      </c>
      <c r="C19" s="44">
        <v>43.8</v>
      </c>
      <c r="D19" s="6" t="s">
        <v>12</v>
      </c>
      <c r="E19" s="6">
        <v>2.2889987999999999</v>
      </c>
      <c r="F19" s="6" t="s">
        <v>13</v>
      </c>
      <c r="G19" s="28">
        <f t="shared" si="0"/>
        <v>19.13500347837666</v>
      </c>
    </row>
    <row r="20" spans="1:7" x14ac:dyDescent="0.35">
      <c r="A20" s="40" t="s">
        <v>109</v>
      </c>
      <c r="B20" s="25" t="s">
        <v>104</v>
      </c>
      <c r="C20" s="44">
        <v>45</v>
      </c>
      <c r="D20" s="6" t="s">
        <v>12</v>
      </c>
      <c r="E20" s="6">
        <v>2.2889987999999999</v>
      </c>
      <c r="F20" s="6" t="s">
        <v>13</v>
      </c>
      <c r="G20" s="28">
        <f t="shared" si="0"/>
        <v>19.659250149017119</v>
      </c>
    </row>
    <row r="21" spans="1:7" x14ac:dyDescent="0.35">
      <c r="A21" s="40" t="s">
        <v>109</v>
      </c>
      <c r="B21" s="25" t="s">
        <v>101</v>
      </c>
      <c r="C21" s="44">
        <v>52</v>
      </c>
      <c r="D21" s="6" t="s">
        <v>21</v>
      </c>
      <c r="E21" s="6">
        <v>2.1166334</v>
      </c>
      <c r="F21" s="6" t="s">
        <v>13</v>
      </c>
      <c r="G21" s="28">
        <f t="shared" si="0"/>
        <v>24.567315246938843</v>
      </c>
    </row>
    <row r="22" spans="1:7" x14ac:dyDescent="0.35">
      <c r="A22" s="40" t="s">
        <v>110</v>
      </c>
      <c r="B22" s="25" t="s">
        <v>111</v>
      </c>
      <c r="C22" s="44">
        <v>118.5</v>
      </c>
      <c r="D22" s="16" t="s">
        <v>12</v>
      </c>
      <c r="E22" s="15">
        <v>3.1438065000000002</v>
      </c>
      <c r="F22" s="16" t="s">
        <v>13</v>
      </c>
      <c r="G22" s="28">
        <f t="shared" si="0"/>
        <v>37.693159550373089</v>
      </c>
    </row>
    <row r="23" spans="1:7" x14ac:dyDescent="0.35">
      <c r="A23" s="40" t="s">
        <v>110</v>
      </c>
      <c r="B23" s="25" t="s">
        <v>106</v>
      </c>
      <c r="C23" s="44">
        <v>249</v>
      </c>
      <c r="D23" s="16" t="s">
        <v>12</v>
      </c>
      <c r="E23" s="15">
        <v>3.1438065000000002</v>
      </c>
      <c r="F23" s="16" t="s">
        <v>13</v>
      </c>
      <c r="G23" s="28">
        <f t="shared" si="0"/>
        <v>79.203347915973836</v>
      </c>
    </row>
    <row r="24" spans="1:7" x14ac:dyDescent="0.35">
      <c r="A24" s="38" t="s">
        <v>112</v>
      </c>
      <c r="B24" s="36" t="s">
        <v>113</v>
      </c>
      <c r="C24" s="39">
        <v>0.78</v>
      </c>
      <c r="D24" s="28" t="s">
        <v>12</v>
      </c>
      <c r="E24" s="28">
        <v>0.92262089999999997</v>
      </c>
      <c r="F24" s="28" t="s">
        <v>13</v>
      </c>
      <c r="G24" s="28">
        <f t="shared" si="0"/>
        <v>1.1828473076923076</v>
      </c>
    </row>
    <row r="25" spans="1:7" x14ac:dyDescent="0.35">
      <c r="A25" s="38" t="s">
        <v>112</v>
      </c>
      <c r="B25" s="36" t="s">
        <v>108</v>
      </c>
      <c r="C25" s="39">
        <v>0.76</v>
      </c>
      <c r="D25" s="28" t="s">
        <v>12</v>
      </c>
      <c r="E25" s="28">
        <v>0.92262089999999997</v>
      </c>
      <c r="F25" s="28" t="s">
        <v>13</v>
      </c>
      <c r="G25" s="28">
        <f t="shared" si="0"/>
        <v>1.2139748684210525</v>
      </c>
    </row>
    <row r="26" spans="1:7" x14ac:dyDescent="0.35">
      <c r="A26" s="38" t="s">
        <v>112</v>
      </c>
      <c r="B26" s="36" t="s">
        <v>107</v>
      </c>
      <c r="C26" s="39">
        <v>1.2</v>
      </c>
      <c r="D26" s="28" t="s">
        <v>12</v>
      </c>
      <c r="E26" s="28">
        <v>0.92262089999999997</v>
      </c>
      <c r="F26" s="28" t="s">
        <v>13</v>
      </c>
      <c r="G26" s="28">
        <f t="shared" si="0"/>
        <v>1.3006425499357319</v>
      </c>
    </row>
    <row r="27" spans="1:7" x14ac:dyDescent="0.35">
      <c r="A27" s="38" t="s">
        <v>112</v>
      </c>
      <c r="B27" s="36" t="s">
        <v>111</v>
      </c>
      <c r="C27" s="39">
        <v>1.38</v>
      </c>
      <c r="D27" s="28" t="s">
        <v>12</v>
      </c>
      <c r="E27" s="28">
        <v>0.92262089999999997</v>
      </c>
      <c r="F27" s="28" t="s">
        <v>13</v>
      </c>
      <c r="G27" s="28">
        <f t="shared" si="0"/>
        <v>1.4957389324260917</v>
      </c>
    </row>
    <row r="28" spans="1:7" x14ac:dyDescent="0.35">
      <c r="A28" s="38" t="s">
        <v>112</v>
      </c>
      <c r="B28" s="36" t="s">
        <v>106</v>
      </c>
      <c r="C28" s="39">
        <v>0.55000000000000004</v>
      </c>
      <c r="D28" s="28" t="s">
        <v>12</v>
      </c>
      <c r="E28" s="28">
        <v>0.92262089999999997</v>
      </c>
      <c r="F28" s="28" t="s">
        <v>13</v>
      </c>
      <c r="G28" s="28">
        <f t="shared" si="0"/>
        <v>1.6774925454545453</v>
      </c>
    </row>
    <row r="29" spans="1:7" x14ac:dyDescent="0.35">
      <c r="A29" s="38" t="s">
        <v>112</v>
      </c>
      <c r="B29" s="36" t="s">
        <v>102</v>
      </c>
      <c r="C29" s="39">
        <v>0.76</v>
      </c>
      <c r="D29" s="28" t="s">
        <v>16</v>
      </c>
      <c r="E29" s="28">
        <v>1.7786251</v>
      </c>
      <c r="F29" s="28" t="s">
        <v>17</v>
      </c>
      <c r="G29" s="28">
        <f t="shared" si="0"/>
        <v>2.3402961842105263</v>
      </c>
    </row>
  </sheetData>
  <sortState xmlns:xlrd2="http://schemas.microsoft.com/office/spreadsheetml/2017/richdata2" ref="A2:G29">
    <sortCondition ref="A2:A29"/>
  </sortState>
  <mergeCells count="2">
    <mergeCell ref="O3:Q3"/>
    <mergeCell ref="O8:O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CF1B5-FEAA-4E5E-9826-7400A2423B72}">
  <dimension ref="A1:P33"/>
  <sheetViews>
    <sheetView workbookViewId="0">
      <selection activeCell="D25" sqref="D25"/>
    </sheetView>
  </sheetViews>
  <sheetFormatPr defaultRowHeight="14.5" x14ac:dyDescent="0.35"/>
  <cols>
    <col min="1" max="1" width="18.54296875" customWidth="1"/>
    <col min="2" max="2" width="8.7265625" bestFit="1" customWidth="1"/>
    <col min="3" max="3" width="9.453125" bestFit="1" customWidth="1"/>
    <col min="4" max="4" width="20.1796875" bestFit="1" customWidth="1"/>
    <col min="5" max="5" width="12.54296875" bestFit="1" customWidth="1"/>
    <col min="6" max="6" width="5.453125" bestFit="1" customWidth="1"/>
    <col min="9" max="9" width="13.7265625" bestFit="1" customWidth="1"/>
    <col min="10" max="10" width="20.453125" bestFit="1" customWidth="1"/>
    <col min="11" max="11" width="19.7265625" bestFit="1" customWidth="1"/>
    <col min="14" max="14" width="6.453125" customWidth="1"/>
  </cols>
  <sheetData>
    <row r="1" spans="1:16" x14ac:dyDescent="0.35">
      <c r="A1" s="2" t="s">
        <v>0</v>
      </c>
      <c r="B1" s="2" t="s">
        <v>1</v>
      </c>
    </row>
    <row r="2" spans="1:16" x14ac:dyDescent="0.35">
      <c r="A2" s="3" t="s">
        <v>2</v>
      </c>
      <c r="B2" s="3" t="s">
        <v>3</v>
      </c>
      <c r="I2" s="32"/>
      <c r="J2" s="33"/>
      <c r="K2" s="33"/>
    </row>
    <row r="3" spans="1:16" ht="15.5" x14ac:dyDescent="0.35">
      <c r="J3" s="34"/>
      <c r="K3" s="35"/>
      <c r="M3" s="4"/>
      <c r="N3" s="4"/>
      <c r="O3" s="4"/>
      <c r="P3" s="4"/>
    </row>
    <row r="4" spans="1:16" ht="15.5" x14ac:dyDescent="0.35">
      <c r="J4" s="34"/>
      <c r="K4" s="35"/>
    </row>
    <row r="5" spans="1:16" x14ac:dyDescent="0.35">
      <c r="A5" s="5" t="s">
        <v>27</v>
      </c>
    </row>
    <row r="6" spans="1:16" x14ac:dyDescent="0.35">
      <c r="A6" s="5" t="s">
        <v>28</v>
      </c>
    </row>
    <row r="7" spans="1:16" ht="15.5" x14ac:dyDescent="0.3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J7" s="34"/>
      <c r="K7" s="35"/>
      <c r="L7" s="29"/>
      <c r="M7" s="4"/>
      <c r="N7" s="4"/>
      <c r="O7" s="4"/>
      <c r="P7" s="4"/>
    </row>
    <row r="8" spans="1:16" ht="15.5" x14ac:dyDescent="0.35">
      <c r="A8" s="4" t="s">
        <v>12</v>
      </c>
      <c r="B8" s="4" t="s">
        <v>13</v>
      </c>
      <c r="C8" s="4" t="s">
        <v>14</v>
      </c>
      <c r="D8" s="4">
        <v>150.98000999999999</v>
      </c>
      <c r="E8" s="4">
        <v>5</v>
      </c>
      <c r="F8" s="4" t="s">
        <v>15</v>
      </c>
      <c r="J8" s="34"/>
      <c r="K8" s="35"/>
      <c r="L8" s="29"/>
    </row>
    <row r="9" spans="1:16" x14ac:dyDescent="0.35">
      <c r="A9" s="4" t="s">
        <v>16</v>
      </c>
      <c r="B9" s="4" t="s">
        <v>17</v>
      </c>
      <c r="C9" s="4" t="s">
        <v>14</v>
      </c>
      <c r="D9" s="4">
        <v>85.811319999999995</v>
      </c>
      <c r="E9" s="4">
        <v>5</v>
      </c>
      <c r="F9" s="4" t="s">
        <v>15</v>
      </c>
      <c r="L9" s="29"/>
      <c r="M9" s="4"/>
      <c r="N9" s="4"/>
      <c r="O9" s="4"/>
      <c r="P9" s="4"/>
    </row>
    <row r="10" spans="1:16" x14ac:dyDescent="0.35">
      <c r="A10" s="4" t="s">
        <v>18</v>
      </c>
      <c r="B10" s="4" t="s">
        <v>13</v>
      </c>
      <c r="C10" s="4" t="s">
        <v>19</v>
      </c>
      <c r="D10" s="4">
        <v>64.180340000000001</v>
      </c>
      <c r="E10" s="4">
        <v>6.4</v>
      </c>
      <c r="F10" s="4" t="s">
        <v>15</v>
      </c>
      <c r="L10" s="29"/>
    </row>
    <row r="11" spans="1:16" ht="15.5" x14ac:dyDescent="0.35">
      <c r="A11" s="4" t="s">
        <v>12</v>
      </c>
      <c r="B11" s="4"/>
      <c r="C11" s="4" t="s">
        <v>20</v>
      </c>
      <c r="D11" s="4">
        <v>14.774775999999999</v>
      </c>
      <c r="E11" s="4">
        <v>8</v>
      </c>
      <c r="F11" s="4" t="s">
        <v>15</v>
      </c>
      <c r="J11" s="34"/>
      <c r="K11" s="35"/>
      <c r="L11" s="29"/>
      <c r="M11" s="4"/>
      <c r="N11" s="4"/>
      <c r="O11" s="4"/>
      <c r="P11" s="4"/>
    </row>
    <row r="12" spans="1:16" x14ac:dyDescent="0.35">
      <c r="A12" s="4" t="s">
        <v>16</v>
      </c>
      <c r="B12" s="4"/>
      <c r="C12" s="4" t="s">
        <v>20</v>
      </c>
      <c r="D12" s="4">
        <v>8.3912659999999999</v>
      </c>
      <c r="E12" s="4">
        <v>8</v>
      </c>
      <c r="F12" s="4" t="s">
        <v>15</v>
      </c>
      <c r="L12" s="29"/>
    </row>
    <row r="13" spans="1:16" ht="15.5" x14ac:dyDescent="0.35">
      <c r="A13" s="4" t="s">
        <v>18</v>
      </c>
      <c r="B13" s="4"/>
      <c r="C13" s="4" t="s">
        <v>20</v>
      </c>
      <c r="D13" s="4">
        <v>16.84413</v>
      </c>
      <c r="E13" s="4">
        <v>8</v>
      </c>
      <c r="F13" s="4" t="s">
        <v>15</v>
      </c>
      <c r="I13" s="30"/>
      <c r="J13" s="30"/>
      <c r="K13" s="31"/>
      <c r="L13" s="29"/>
    </row>
    <row r="14" spans="1:16" x14ac:dyDescent="0.35">
      <c r="A14" s="4" t="s">
        <v>21</v>
      </c>
      <c r="B14" s="4" t="s">
        <v>13</v>
      </c>
      <c r="C14" s="4" t="s">
        <v>14</v>
      </c>
      <c r="D14" s="4">
        <v>190.08464000000001</v>
      </c>
      <c r="E14" s="4">
        <v>5</v>
      </c>
      <c r="F14" s="4" t="s">
        <v>15</v>
      </c>
    </row>
    <row r="15" spans="1:16" x14ac:dyDescent="0.35">
      <c r="A15" s="4" t="s">
        <v>22</v>
      </c>
      <c r="B15" s="4" t="s">
        <v>13</v>
      </c>
      <c r="C15" s="4" t="s">
        <v>14</v>
      </c>
      <c r="D15" s="4">
        <v>140.25827000000001</v>
      </c>
      <c r="E15" s="4">
        <v>5</v>
      </c>
      <c r="F15" s="4" t="s">
        <v>15</v>
      </c>
    </row>
    <row r="16" spans="1:16" x14ac:dyDescent="0.35">
      <c r="A16" s="4" t="s">
        <v>21</v>
      </c>
      <c r="B16" s="4"/>
      <c r="C16" s="4" t="s">
        <v>20</v>
      </c>
      <c r="D16" s="4">
        <v>20.766254</v>
      </c>
      <c r="E16" s="4">
        <v>8</v>
      </c>
      <c r="F16" s="4" t="s">
        <v>15</v>
      </c>
    </row>
    <row r="17" spans="1:6" x14ac:dyDescent="0.35">
      <c r="A17" s="4" t="s">
        <v>23</v>
      </c>
      <c r="B17" s="4"/>
      <c r="C17" s="4" t="s">
        <v>20</v>
      </c>
      <c r="D17" s="4">
        <v>12.085489000000001</v>
      </c>
      <c r="E17" s="4">
        <v>8</v>
      </c>
      <c r="F17" s="4" t="s">
        <v>15</v>
      </c>
    </row>
    <row r="18" spans="1:6" x14ac:dyDescent="0.35">
      <c r="A18" s="4" t="s">
        <v>24</v>
      </c>
      <c r="B18" s="4" t="s">
        <v>25</v>
      </c>
      <c r="C18" s="4" t="s">
        <v>14</v>
      </c>
      <c r="D18" s="4">
        <v>325.79183999999998</v>
      </c>
      <c r="E18" s="4">
        <v>6</v>
      </c>
      <c r="F18" s="4" t="s">
        <v>15</v>
      </c>
    </row>
    <row r="20" spans="1:6" s="9" customFormat="1" x14ac:dyDescent="0.35"/>
    <row r="21" spans="1:6" x14ac:dyDescent="0.35">
      <c r="A21" s="51" t="s">
        <v>35</v>
      </c>
      <c r="B21" s="53"/>
      <c r="C21" s="53"/>
      <c r="D21" s="53"/>
      <c r="E21" s="53"/>
      <c r="F21" s="53"/>
    </row>
    <row r="22" spans="1:6" x14ac:dyDescent="0.35">
      <c r="A22" s="51" t="s">
        <v>29</v>
      </c>
      <c r="B22" s="51" t="s">
        <v>30</v>
      </c>
      <c r="C22" s="51" t="s">
        <v>31</v>
      </c>
      <c r="D22" s="51" t="s">
        <v>32</v>
      </c>
      <c r="E22" s="51" t="s">
        <v>33</v>
      </c>
      <c r="F22" s="51" t="s">
        <v>34</v>
      </c>
    </row>
    <row r="23" spans="1:6" x14ac:dyDescent="0.35">
      <c r="A23" s="4" t="s">
        <v>12</v>
      </c>
      <c r="B23" s="4" t="s">
        <v>13</v>
      </c>
      <c r="C23" s="4" t="s">
        <v>14</v>
      </c>
      <c r="D23" s="4">
        <v>167.63449</v>
      </c>
      <c r="E23" s="4">
        <v>5</v>
      </c>
      <c r="F23" s="4" t="s">
        <v>15</v>
      </c>
    </row>
    <row r="24" spans="1:6" x14ac:dyDescent="0.35">
      <c r="A24" s="4" t="s">
        <v>16</v>
      </c>
      <c r="B24" s="4" t="s">
        <v>17</v>
      </c>
      <c r="C24" s="4" t="s">
        <v>14</v>
      </c>
      <c r="D24" s="4">
        <v>94.832980000000006</v>
      </c>
      <c r="E24" s="4">
        <v>5</v>
      </c>
      <c r="F24" s="4" t="s">
        <v>15</v>
      </c>
    </row>
    <row r="25" spans="1:6" x14ac:dyDescent="0.35">
      <c r="A25" s="4" t="s">
        <v>18</v>
      </c>
      <c r="B25" s="4" t="s">
        <v>13</v>
      </c>
      <c r="C25" s="4" t="s">
        <v>19</v>
      </c>
      <c r="D25" s="4">
        <v>69.570869999999999</v>
      </c>
      <c r="E25" s="4">
        <v>6.4</v>
      </c>
      <c r="F25" s="4" t="s">
        <v>15</v>
      </c>
    </row>
    <row r="26" spans="1:6" x14ac:dyDescent="0.35">
      <c r="A26" s="4" t="s">
        <v>12</v>
      </c>
      <c r="B26" s="4"/>
      <c r="C26" s="4" t="s">
        <v>20</v>
      </c>
      <c r="D26" s="4">
        <v>16.314411</v>
      </c>
      <c r="E26" s="4">
        <v>8</v>
      </c>
      <c r="F26" s="4" t="s">
        <v>15</v>
      </c>
    </row>
    <row r="27" spans="1:6" x14ac:dyDescent="0.35">
      <c r="A27" s="4" t="s">
        <v>16</v>
      </c>
      <c r="B27" s="4"/>
      <c r="C27" s="4" t="s">
        <v>20</v>
      </c>
      <c r="D27" s="4">
        <v>9.1536720000000003</v>
      </c>
      <c r="E27" s="4">
        <v>8</v>
      </c>
      <c r="F27" s="4" t="s">
        <v>15</v>
      </c>
    </row>
    <row r="28" spans="1:6" x14ac:dyDescent="0.35">
      <c r="A28" s="4" t="s">
        <v>18</v>
      </c>
      <c r="B28" s="4"/>
      <c r="C28" s="4" t="s">
        <v>20</v>
      </c>
      <c r="D28" s="4">
        <v>18.069880999999999</v>
      </c>
      <c r="E28" s="4">
        <v>8</v>
      </c>
      <c r="F28" s="4" t="s">
        <v>15</v>
      </c>
    </row>
    <row r="29" spans="1:6" x14ac:dyDescent="0.35">
      <c r="A29" s="4" t="s">
        <v>21</v>
      </c>
      <c r="B29" s="4" t="s">
        <v>13</v>
      </c>
      <c r="C29" s="4" t="s">
        <v>14</v>
      </c>
      <c r="D29" s="4">
        <v>210.98883000000001</v>
      </c>
      <c r="E29" s="4">
        <v>5</v>
      </c>
      <c r="F29" s="4" t="s">
        <v>15</v>
      </c>
    </row>
    <row r="30" spans="1:6" x14ac:dyDescent="0.35">
      <c r="A30" s="4" t="s">
        <v>22</v>
      </c>
      <c r="B30" s="4" t="s">
        <v>13</v>
      </c>
      <c r="C30" s="4" t="s">
        <v>14</v>
      </c>
      <c r="D30" s="4">
        <v>161.11177000000001</v>
      </c>
      <c r="E30" s="4">
        <v>5</v>
      </c>
      <c r="F30" s="4" t="s">
        <v>15</v>
      </c>
    </row>
    <row r="31" spans="1:6" x14ac:dyDescent="0.35">
      <c r="A31" s="4" t="s">
        <v>21</v>
      </c>
      <c r="B31" s="4"/>
      <c r="C31" s="4" t="s">
        <v>20</v>
      </c>
      <c r="D31" s="4">
        <v>22.348652000000001</v>
      </c>
      <c r="E31" s="4">
        <v>8</v>
      </c>
      <c r="F31" s="4" t="s">
        <v>15</v>
      </c>
    </row>
    <row r="32" spans="1:6" x14ac:dyDescent="0.35">
      <c r="A32" s="4" t="s">
        <v>23</v>
      </c>
      <c r="B32" s="4"/>
      <c r="C32" s="4" t="s">
        <v>20</v>
      </c>
      <c r="D32" s="4">
        <v>14.092090000000001</v>
      </c>
      <c r="E32" s="4">
        <v>8</v>
      </c>
      <c r="F32" s="4" t="s">
        <v>15</v>
      </c>
    </row>
    <row r="33" spans="1:6" x14ac:dyDescent="0.35">
      <c r="A33" s="4" t="s">
        <v>24</v>
      </c>
      <c r="B33" s="4" t="s">
        <v>25</v>
      </c>
      <c r="C33" s="4" t="s">
        <v>14</v>
      </c>
      <c r="D33" s="4">
        <v>329.75198</v>
      </c>
      <c r="E33" s="4">
        <v>6</v>
      </c>
      <c r="F33" s="4" t="s">
        <v>15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21497-7ABB-41E0-B1D6-3A58D2BDEC02}">
  <dimension ref="A1:P63"/>
  <sheetViews>
    <sheetView topLeftCell="A49" workbookViewId="0">
      <selection activeCell="A49" sqref="A49:F50"/>
    </sheetView>
  </sheetViews>
  <sheetFormatPr defaultColWidth="9.26953125" defaultRowHeight="14.5" x14ac:dyDescent="0.35"/>
  <cols>
    <col min="1" max="1" width="22.453125" customWidth="1"/>
    <col min="2" max="2" width="8.7265625" bestFit="1" customWidth="1"/>
    <col min="3" max="3" width="9.453125" bestFit="1" customWidth="1"/>
    <col min="4" max="4" width="20.1796875" bestFit="1" customWidth="1"/>
    <col min="5" max="5" width="12.54296875" bestFit="1" customWidth="1"/>
    <col min="10" max="10" width="23.81640625" bestFit="1" customWidth="1"/>
  </cols>
  <sheetData>
    <row r="1" spans="1:16" x14ac:dyDescent="0.35">
      <c r="A1" s="2" t="s">
        <v>0</v>
      </c>
      <c r="B1" s="2" t="s">
        <v>1</v>
      </c>
      <c r="J1" s="25"/>
      <c r="K1" s="26"/>
    </row>
    <row r="2" spans="1:16" x14ac:dyDescent="0.35">
      <c r="A2" s="3" t="s">
        <v>4</v>
      </c>
      <c r="B2" s="3" t="s">
        <v>5</v>
      </c>
      <c r="J2" s="25"/>
      <c r="K2" s="26"/>
      <c r="M2" s="4"/>
      <c r="N2" s="4"/>
      <c r="O2" s="4"/>
      <c r="P2" s="4"/>
    </row>
    <row r="3" spans="1:16" x14ac:dyDescent="0.35">
      <c r="A3" s="13" t="s">
        <v>58</v>
      </c>
      <c r="J3" s="25"/>
      <c r="K3" s="26"/>
    </row>
    <row r="4" spans="1:16" x14ac:dyDescent="0.35">
      <c r="J4" s="25"/>
      <c r="K4" s="26"/>
    </row>
    <row r="5" spans="1:16" x14ac:dyDescent="0.35">
      <c r="A5" s="5" t="s">
        <v>27</v>
      </c>
      <c r="J5" s="25"/>
      <c r="K5" s="26"/>
      <c r="M5" s="4"/>
      <c r="N5" s="4"/>
      <c r="O5" s="4"/>
      <c r="P5" s="4"/>
    </row>
    <row r="6" spans="1:16" x14ac:dyDescent="0.35">
      <c r="A6" s="5" t="s">
        <v>36</v>
      </c>
      <c r="J6" s="25"/>
      <c r="K6" s="26"/>
    </row>
    <row r="7" spans="1:16" x14ac:dyDescent="0.3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</row>
    <row r="8" spans="1:16" x14ac:dyDescent="0.35">
      <c r="A8" s="4" t="s">
        <v>12</v>
      </c>
      <c r="B8" s="4" t="s">
        <v>13</v>
      </c>
      <c r="C8" s="4" t="s">
        <v>14</v>
      </c>
      <c r="D8" s="4">
        <v>18.503261999999999</v>
      </c>
      <c r="E8" s="4">
        <v>5</v>
      </c>
      <c r="F8" s="4" t="s">
        <v>15</v>
      </c>
      <c r="J8" s="25"/>
      <c r="K8" s="26"/>
      <c r="M8" s="4"/>
      <c r="N8" s="4"/>
      <c r="O8" s="4"/>
      <c r="P8" s="4"/>
    </row>
    <row r="9" spans="1:16" x14ac:dyDescent="0.35">
      <c r="A9" s="4" t="s">
        <v>16</v>
      </c>
      <c r="B9" s="4" t="s">
        <v>17</v>
      </c>
      <c r="C9" s="4" t="s">
        <v>14</v>
      </c>
      <c r="D9" s="4">
        <v>11.485789</v>
      </c>
      <c r="E9" s="4">
        <v>5</v>
      </c>
      <c r="F9" s="4" t="s">
        <v>15</v>
      </c>
      <c r="J9" s="25"/>
      <c r="K9" s="26"/>
    </row>
    <row r="10" spans="1:16" x14ac:dyDescent="0.35">
      <c r="A10" s="4" t="s">
        <v>18</v>
      </c>
      <c r="B10" s="4" t="s">
        <v>13</v>
      </c>
      <c r="C10" s="4" t="s">
        <v>19</v>
      </c>
      <c r="D10" s="4">
        <v>12.368701</v>
      </c>
      <c r="E10" s="4">
        <v>6.4</v>
      </c>
      <c r="F10" s="4" t="s">
        <v>15</v>
      </c>
    </row>
    <row r="11" spans="1:16" x14ac:dyDescent="0.35">
      <c r="A11" s="4" t="s">
        <v>12</v>
      </c>
      <c r="B11" s="4"/>
      <c r="C11" s="4" t="s">
        <v>20</v>
      </c>
      <c r="D11" s="4">
        <v>2.0091472000000001</v>
      </c>
      <c r="E11" s="4">
        <v>8</v>
      </c>
      <c r="F11" s="4" t="s">
        <v>15</v>
      </c>
      <c r="J11" s="25"/>
      <c r="K11" s="26"/>
      <c r="M11" s="4"/>
      <c r="N11" s="4"/>
      <c r="O11" s="4"/>
      <c r="P11" s="4"/>
    </row>
    <row r="12" spans="1:16" x14ac:dyDescent="0.35">
      <c r="A12" s="4" t="s">
        <v>16</v>
      </c>
      <c r="B12" s="4"/>
      <c r="C12" s="4" t="s">
        <v>20</v>
      </c>
      <c r="D12" s="4">
        <v>1.4354880000000001</v>
      </c>
      <c r="E12" s="4">
        <v>8</v>
      </c>
      <c r="F12" s="4" t="s">
        <v>15</v>
      </c>
      <c r="J12" s="25"/>
      <c r="K12" s="26"/>
    </row>
    <row r="13" spans="1:16" x14ac:dyDescent="0.35">
      <c r="A13" s="4" t="s">
        <v>18</v>
      </c>
      <c r="B13" s="4"/>
      <c r="C13" s="4" t="s">
        <v>20</v>
      </c>
      <c r="D13" s="4">
        <v>3.9503387999999999</v>
      </c>
      <c r="E13" s="4">
        <v>8</v>
      </c>
      <c r="F13" s="4" t="s">
        <v>15</v>
      </c>
      <c r="J13" s="25"/>
      <c r="K13" s="26"/>
    </row>
    <row r="14" spans="1:16" x14ac:dyDescent="0.35">
      <c r="A14" s="4" t="s">
        <v>21</v>
      </c>
      <c r="B14" s="4" t="s">
        <v>13</v>
      </c>
      <c r="C14" s="4" t="s">
        <v>14</v>
      </c>
      <c r="D14" s="4">
        <v>23.429255000000001</v>
      </c>
      <c r="E14" s="4">
        <v>5</v>
      </c>
      <c r="F14" s="4" t="s">
        <v>15</v>
      </c>
    </row>
    <row r="15" spans="1:16" x14ac:dyDescent="0.35">
      <c r="A15" s="4" t="s">
        <v>22</v>
      </c>
      <c r="B15" s="4" t="s">
        <v>13</v>
      </c>
      <c r="C15" s="4" t="s">
        <v>14</v>
      </c>
      <c r="D15" s="4">
        <v>9.053941</v>
      </c>
      <c r="E15" s="4">
        <v>5</v>
      </c>
      <c r="F15" s="4" t="s">
        <v>15</v>
      </c>
    </row>
    <row r="16" spans="1:16" x14ac:dyDescent="0.35">
      <c r="A16" s="4" t="s">
        <v>21</v>
      </c>
      <c r="B16" s="4"/>
      <c r="C16" s="4" t="s">
        <v>20</v>
      </c>
      <c r="D16" s="4">
        <v>4.5854564</v>
      </c>
      <c r="E16" s="4">
        <v>8</v>
      </c>
      <c r="F16" s="4" t="s">
        <v>15</v>
      </c>
      <c r="J16" s="25"/>
      <c r="K16" s="26"/>
    </row>
    <row r="17" spans="1:11" x14ac:dyDescent="0.35">
      <c r="A17" s="4" t="s">
        <v>23</v>
      </c>
      <c r="B17" s="4"/>
      <c r="C17" s="4" t="s">
        <v>20</v>
      </c>
      <c r="D17" s="4">
        <v>0.58788300000000004</v>
      </c>
      <c r="E17" s="4">
        <v>8</v>
      </c>
      <c r="F17" s="4" t="s">
        <v>15</v>
      </c>
    </row>
    <row r="18" spans="1:11" x14ac:dyDescent="0.35">
      <c r="A18" s="4" t="s">
        <v>24</v>
      </c>
      <c r="B18" s="4" t="s">
        <v>25</v>
      </c>
      <c r="C18" s="4" t="s">
        <v>14</v>
      </c>
      <c r="D18" s="4">
        <v>228.96132</v>
      </c>
      <c r="E18" s="4">
        <v>6</v>
      </c>
      <c r="F18" s="6" t="s">
        <v>37</v>
      </c>
    </row>
    <row r="19" spans="1:11" x14ac:dyDescent="0.35">
      <c r="A19" s="4"/>
      <c r="B19" s="4"/>
      <c r="C19" s="4"/>
      <c r="D19" s="4"/>
      <c r="E19" s="4"/>
      <c r="F19" s="4"/>
    </row>
    <row r="20" spans="1:11" x14ac:dyDescent="0.35">
      <c r="A20" s="5" t="s">
        <v>38</v>
      </c>
      <c r="B20" s="4"/>
      <c r="C20" s="4"/>
      <c r="D20" s="4"/>
      <c r="E20" s="4"/>
      <c r="F20" s="4"/>
      <c r="J20" s="25"/>
      <c r="K20" s="26"/>
    </row>
    <row r="21" spans="1:11" x14ac:dyDescent="0.35">
      <c r="A21" s="5" t="s">
        <v>29</v>
      </c>
      <c r="B21" s="5" t="s">
        <v>30</v>
      </c>
      <c r="C21" s="5" t="s">
        <v>31</v>
      </c>
      <c r="D21" s="5" t="s">
        <v>32</v>
      </c>
      <c r="E21" s="5" t="s">
        <v>33</v>
      </c>
      <c r="F21" s="5" t="s">
        <v>34</v>
      </c>
      <c r="J21" s="25"/>
      <c r="K21" s="26"/>
    </row>
    <row r="22" spans="1:11" x14ac:dyDescent="0.35">
      <c r="A22" s="4" t="s">
        <v>12</v>
      </c>
      <c r="B22" s="4" t="s">
        <v>13</v>
      </c>
      <c r="C22" s="4" t="s">
        <v>14</v>
      </c>
      <c r="D22" s="4">
        <v>1.0824826999999999</v>
      </c>
      <c r="E22" s="4">
        <v>6</v>
      </c>
      <c r="F22" s="4" t="s">
        <v>15</v>
      </c>
    </row>
    <row r="23" spans="1:11" x14ac:dyDescent="0.35">
      <c r="A23" s="4" t="s">
        <v>16</v>
      </c>
      <c r="B23" s="4" t="s">
        <v>17</v>
      </c>
      <c r="C23" s="4" t="s">
        <v>14</v>
      </c>
      <c r="D23" s="4">
        <v>3.8095083000000001</v>
      </c>
      <c r="E23" s="4">
        <v>6</v>
      </c>
      <c r="F23" s="4" t="s">
        <v>15</v>
      </c>
      <c r="J23" s="25"/>
      <c r="K23" s="26"/>
    </row>
    <row r="24" spans="1:11" x14ac:dyDescent="0.35">
      <c r="A24" s="4" t="s">
        <v>18</v>
      </c>
      <c r="B24" s="4" t="s">
        <v>13</v>
      </c>
      <c r="C24" s="4" t="s">
        <v>19</v>
      </c>
      <c r="D24" s="4">
        <v>7.7395649999999998</v>
      </c>
      <c r="E24" s="4">
        <v>6.4</v>
      </c>
      <c r="F24" s="4" t="s">
        <v>15</v>
      </c>
      <c r="J24" s="25"/>
      <c r="K24" s="26"/>
    </row>
    <row r="25" spans="1:11" x14ac:dyDescent="0.35">
      <c r="A25" s="4" t="s">
        <v>12</v>
      </c>
      <c r="B25" s="4"/>
      <c r="C25" s="4" t="s">
        <v>20</v>
      </c>
      <c r="D25" s="4">
        <v>7.3793425999999995E-2</v>
      </c>
      <c r="E25" s="4">
        <v>8</v>
      </c>
      <c r="F25" s="4" t="s">
        <v>15</v>
      </c>
      <c r="J25" s="25"/>
      <c r="K25" s="26"/>
    </row>
    <row r="26" spans="1:11" x14ac:dyDescent="0.35">
      <c r="A26" s="4" t="s">
        <v>16</v>
      </c>
      <c r="B26" s="4"/>
      <c r="C26" s="4" t="s">
        <v>20</v>
      </c>
      <c r="D26" s="4">
        <v>0.16801791999999999</v>
      </c>
      <c r="E26" s="4">
        <v>8</v>
      </c>
      <c r="F26" s="4" t="s">
        <v>15</v>
      </c>
      <c r="J26" s="25"/>
      <c r="K26" s="26"/>
    </row>
    <row r="27" spans="1:11" x14ac:dyDescent="0.35">
      <c r="A27" s="4" t="s">
        <v>18</v>
      </c>
      <c r="B27" s="4"/>
      <c r="C27" s="4" t="s">
        <v>20</v>
      </c>
      <c r="D27" s="4">
        <v>1.7940693999999999</v>
      </c>
      <c r="E27" s="4">
        <v>8</v>
      </c>
      <c r="F27" s="4" t="s">
        <v>15</v>
      </c>
      <c r="J27" s="25"/>
      <c r="K27" s="26"/>
    </row>
    <row r="28" spans="1:11" x14ac:dyDescent="0.35">
      <c r="A28" s="4" t="s">
        <v>21</v>
      </c>
      <c r="B28" s="4" t="s">
        <v>13</v>
      </c>
      <c r="C28" s="4" t="s">
        <v>14</v>
      </c>
      <c r="D28" s="4">
        <v>0.95193000000000005</v>
      </c>
      <c r="E28" s="4">
        <v>6</v>
      </c>
      <c r="F28" s="4" t="s">
        <v>15</v>
      </c>
    </row>
    <row r="29" spans="1:11" x14ac:dyDescent="0.35">
      <c r="A29" s="4" t="s">
        <v>23</v>
      </c>
      <c r="B29" s="4" t="s">
        <v>13</v>
      </c>
      <c r="C29" s="4" t="s">
        <v>14</v>
      </c>
      <c r="D29" s="4">
        <v>0.53546536</v>
      </c>
      <c r="E29" s="4">
        <v>6</v>
      </c>
      <c r="F29" s="4" t="s">
        <v>15</v>
      </c>
      <c r="J29" s="25"/>
      <c r="K29" s="26"/>
    </row>
    <row r="30" spans="1:11" x14ac:dyDescent="0.35">
      <c r="A30" s="4" t="s">
        <v>21</v>
      </c>
      <c r="B30" s="4"/>
      <c r="C30" s="4" t="s">
        <v>20</v>
      </c>
      <c r="D30" s="7">
        <v>2.0318106000000001E-5</v>
      </c>
      <c r="E30" s="4">
        <v>8</v>
      </c>
      <c r="F30" s="4" t="s">
        <v>15</v>
      </c>
      <c r="J30" s="25"/>
      <c r="K30" s="26"/>
    </row>
    <row r="31" spans="1:11" x14ac:dyDescent="0.35">
      <c r="A31" s="4" t="s">
        <v>23</v>
      </c>
      <c r="B31" s="4" t="s">
        <v>39</v>
      </c>
      <c r="C31" s="4" t="s">
        <v>20</v>
      </c>
      <c r="D31" s="4">
        <v>1.2808046E-2</v>
      </c>
      <c r="E31" s="4">
        <v>8</v>
      </c>
      <c r="F31" s="6" t="s">
        <v>40</v>
      </c>
    </row>
    <row r="32" spans="1:11" x14ac:dyDescent="0.35">
      <c r="A32" s="4" t="s">
        <v>24</v>
      </c>
      <c r="B32" s="4" t="s">
        <v>25</v>
      </c>
      <c r="C32" s="4" t="s">
        <v>14</v>
      </c>
      <c r="D32" s="4">
        <v>182.85048</v>
      </c>
      <c r="E32" s="4">
        <v>6</v>
      </c>
      <c r="F32" s="4" t="s">
        <v>15</v>
      </c>
    </row>
    <row r="33" spans="1:6" x14ac:dyDescent="0.35">
      <c r="A33" s="4"/>
      <c r="B33" s="4"/>
      <c r="C33" s="4"/>
      <c r="D33" s="4"/>
      <c r="E33" s="4"/>
      <c r="F33" s="4"/>
    </row>
    <row r="34" spans="1:6" s="9" customFormat="1" x14ac:dyDescent="0.35">
      <c r="A34" s="10"/>
      <c r="B34" s="10"/>
      <c r="C34" s="10"/>
      <c r="D34" s="10"/>
      <c r="E34" s="10"/>
      <c r="F34" s="10"/>
    </row>
    <row r="35" spans="1:6" x14ac:dyDescent="0.35">
      <c r="A35" s="5" t="s">
        <v>41</v>
      </c>
    </row>
    <row r="36" spans="1:6" x14ac:dyDescent="0.35">
      <c r="A36" s="5" t="s">
        <v>29</v>
      </c>
      <c r="B36" s="5" t="s">
        <v>30</v>
      </c>
      <c r="C36" s="5" t="s">
        <v>31</v>
      </c>
      <c r="D36" s="5" t="s">
        <v>32</v>
      </c>
      <c r="E36" s="5" t="s">
        <v>33</v>
      </c>
      <c r="F36" s="5" t="s">
        <v>34</v>
      </c>
    </row>
    <row r="37" spans="1:6" x14ac:dyDescent="0.35">
      <c r="A37" s="4" t="s">
        <v>12</v>
      </c>
      <c r="B37" s="4" t="s">
        <v>13</v>
      </c>
      <c r="C37" s="4" t="s">
        <v>14</v>
      </c>
      <c r="D37" s="4">
        <v>7.5324096999999997</v>
      </c>
      <c r="E37" s="4">
        <v>5</v>
      </c>
      <c r="F37" s="4" t="s">
        <v>15</v>
      </c>
    </row>
    <row r="38" spans="1:6" x14ac:dyDescent="0.35">
      <c r="A38" s="4" t="s">
        <v>16</v>
      </c>
      <c r="B38" s="4" t="s">
        <v>17</v>
      </c>
      <c r="C38" s="4" t="s">
        <v>14</v>
      </c>
      <c r="D38" s="4">
        <v>4.8671411999999998</v>
      </c>
      <c r="E38" s="4">
        <v>5</v>
      </c>
      <c r="F38" s="4" t="s">
        <v>15</v>
      </c>
    </row>
    <row r="39" spans="1:6" x14ac:dyDescent="0.35">
      <c r="A39" s="4" t="s">
        <v>18</v>
      </c>
      <c r="B39" s="4" t="s">
        <v>13</v>
      </c>
      <c r="C39" s="4" t="s">
        <v>19</v>
      </c>
      <c r="D39" s="4">
        <v>6.1871980000000004</v>
      </c>
      <c r="E39" s="4">
        <v>6.4</v>
      </c>
      <c r="F39" s="4" t="s">
        <v>15</v>
      </c>
    </row>
    <row r="40" spans="1:6" x14ac:dyDescent="0.35">
      <c r="A40" s="4" t="s">
        <v>12</v>
      </c>
      <c r="B40" s="4"/>
      <c r="C40" s="4" t="s">
        <v>20</v>
      </c>
      <c r="D40" s="4">
        <v>0.85753970000000002</v>
      </c>
      <c r="E40" s="4">
        <v>8</v>
      </c>
      <c r="F40" s="4" t="s">
        <v>15</v>
      </c>
    </row>
    <row r="41" spans="1:6" x14ac:dyDescent="0.35">
      <c r="A41" s="4" t="s">
        <v>16</v>
      </c>
      <c r="B41" s="4"/>
      <c r="C41" s="4" t="s">
        <v>20</v>
      </c>
      <c r="D41" s="4">
        <v>0.68016489999999996</v>
      </c>
      <c r="E41" s="4">
        <v>8</v>
      </c>
      <c r="F41" s="4" t="s">
        <v>15</v>
      </c>
    </row>
    <row r="42" spans="1:6" x14ac:dyDescent="0.35">
      <c r="A42" s="4" t="s">
        <v>18</v>
      </c>
      <c r="B42" s="4"/>
      <c r="C42" s="4" t="s">
        <v>20</v>
      </c>
      <c r="D42" s="4">
        <v>2.1607965999999998</v>
      </c>
      <c r="E42" s="4">
        <v>8</v>
      </c>
      <c r="F42" s="4" t="s">
        <v>15</v>
      </c>
    </row>
    <row r="43" spans="1:6" x14ac:dyDescent="0.35">
      <c r="A43" s="4" t="s">
        <v>21</v>
      </c>
      <c r="B43" s="4" t="s">
        <v>13</v>
      </c>
      <c r="C43" s="4" t="s">
        <v>14</v>
      </c>
      <c r="D43" s="4">
        <v>9.5625560000000007</v>
      </c>
      <c r="E43" s="4">
        <v>5</v>
      </c>
      <c r="F43" s="4" t="s">
        <v>15</v>
      </c>
    </row>
    <row r="44" spans="1:6" x14ac:dyDescent="0.35">
      <c r="A44" s="4" t="s">
        <v>22</v>
      </c>
      <c r="B44" s="4" t="s">
        <v>13</v>
      </c>
      <c r="C44" s="4" t="s">
        <v>14</v>
      </c>
      <c r="D44" s="4">
        <v>2.752923</v>
      </c>
      <c r="E44" s="4">
        <v>5</v>
      </c>
      <c r="F44" s="4" t="s">
        <v>15</v>
      </c>
    </row>
    <row r="45" spans="1:6" x14ac:dyDescent="0.35">
      <c r="A45" s="4" t="s">
        <v>21</v>
      </c>
      <c r="B45" s="4"/>
      <c r="C45" s="4" t="s">
        <v>20</v>
      </c>
      <c r="D45" s="4">
        <v>2.4403613000000002</v>
      </c>
      <c r="E45" s="4">
        <v>8</v>
      </c>
      <c r="F45" s="4" t="s">
        <v>15</v>
      </c>
    </row>
    <row r="46" spans="1:6" x14ac:dyDescent="0.35">
      <c r="A46" s="4" t="s">
        <v>23</v>
      </c>
      <c r="B46" s="4"/>
      <c r="C46" s="4" t="s">
        <v>20</v>
      </c>
      <c r="D46" s="4">
        <v>0.15714980000000001</v>
      </c>
      <c r="E46" s="4">
        <v>8</v>
      </c>
      <c r="F46" s="4" t="s">
        <v>15</v>
      </c>
    </row>
    <row r="47" spans="1:6" x14ac:dyDescent="0.35">
      <c r="A47" s="4" t="s">
        <v>24</v>
      </c>
      <c r="B47" s="4" t="s">
        <v>25</v>
      </c>
      <c r="C47" s="4" t="s">
        <v>14</v>
      </c>
      <c r="D47" s="4">
        <v>206.39259999999999</v>
      </c>
      <c r="E47" s="4">
        <v>6</v>
      </c>
      <c r="F47" s="6" t="s">
        <v>37</v>
      </c>
    </row>
    <row r="48" spans="1:6" x14ac:dyDescent="0.35">
      <c r="A48" s="4"/>
      <c r="B48" s="4"/>
      <c r="C48" s="4"/>
      <c r="D48" s="4"/>
      <c r="E48" s="4"/>
      <c r="F48" s="4"/>
    </row>
    <row r="49" spans="1:6" x14ac:dyDescent="0.35">
      <c r="A49" s="51" t="s">
        <v>42</v>
      </c>
      <c r="B49" s="54"/>
      <c r="C49" s="54"/>
      <c r="D49" s="54"/>
      <c r="E49" s="53"/>
      <c r="F49" s="53"/>
    </row>
    <row r="50" spans="1:6" x14ac:dyDescent="0.35">
      <c r="A50" s="51" t="s">
        <v>29</v>
      </c>
      <c r="B50" s="51" t="s">
        <v>30</v>
      </c>
      <c r="C50" s="51" t="s">
        <v>31</v>
      </c>
      <c r="D50" s="51" t="s">
        <v>32</v>
      </c>
      <c r="E50" s="51" t="s">
        <v>33</v>
      </c>
      <c r="F50" s="51" t="s">
        <v>34</v>
      </c>
    </row>
    <row r="51" spans="1:6" x14ac:dyDescent="0.35">
      <c r="A51" s="4" t="s">
        <v>12</v>
      </c>
      <c r="B51" s="4" t="s">
        <v>13</v>
      </c>
      <c r="C51" s="4" t="s">
        <v>14</v>
      </c>
      <c r="D51" s="4">
        <v>0.49510124</v>
      </c>
      <c r="E51" s="4">
        <v>6</v>
      </c>
      <c r="F51" s="4" t="s">
        <v>15</v>
      </c>
    </row>
    <row r="52" spans="1:6" x14ac:dyDescent="0.35">
      <c r="A52" s="4" t="s">
        <v>16</v>
      </c>
      <c r="B52" s="4" t="s">
        <v>17</v>
      </c>
      <c r="C52" s="4" t="s">
        <v>14</v>
      </c>
      <c r="D52" s="4">
        <v>1.9646896</v>
      </c>
      <c r="E52" s="4">
        <v>6</v>
      </c>
      <c r="F52" s="4" t="s">
        <v>15</v>
      </c>
    </row>
    <row r="53" spans="1:6" x14ac:dyDescent="0.35">
      <c r="A53" s="4" t="s">
        <v>18</v>
      </c>
      <c r="B53" s="4" t="s">
        <v>13</v>
      </c>
      <c r="C53" s="4" t="s">
        <v>19</v>
      </c>
      <c r="D53" s="4">
        <v>3.783852</v>
      </c>
      <c r="E53" s="4">
        <v>6.4</v>
      </c>
      <c r="F53" s="4" t="s">
        <v>15</v>
      </c>
    </row>
    <row r="54" spans="1:6" x14ac:dyDescent="0.35">
      <c r="A54" s="4" t="s">
        <v>12</v>
      </c>
      <c r="B54" s="4"/>
      <c r="C54" s="4" t="s">
        <v>20</v>
      </c>
      <c r="D54" s="4">
        <v>3.9119569999999999E-2</v>
      </c>
      <c r="E54" s="4">
        <v>8</v>
      </c>
      <c r="F54" s="4" t="s">
        <v>15</v>
      </c>
    </row>
    <row r="55" spans="1:6" x14ac:dyDescent="0.35">
      <c r="A55" s="4" t="s">
        <v>16</v>
      </c>
      <c r="B55" s="4"/>
      <c r="C55" s="4" t="s">
        <v>20</v>
      </c>
      <c r="D55" s="4">
        <v>9.4270110000000004E-2</v>
      </c>
      <c r="E55" s="4">
        <v>8</v>
      </c>
      <c r="F55" s="4" t="s">
        <v>15</v>
      </c>
    </row>
    <row r="56" spans="1:6" x14ac:dyDescent="0.35">
      <c r="A56" s="4" t="s">
        <v>18</v>
      </c>
      <c r="B56" s="4"/>
      <c r="C56" s="4" t="s">
        <v>20</v>
      </c>
      <c r="D56" s="4">
        <v>1.0920285000000001</v>
      </c>
      <c r="E56" s="4">
        <v>8</v>
      </c>
      <c r="F56" s="4" t="s">
        <v>15</v>
      </c>
    </row>
    <row r="57" spans="1:6" x14ac:dyDescent="0.35">
      <c r="A57" s="4" t="s">
        <v>21</v>
      </c>
      <c r="B57" s="4" t="s">
        <v>13</v>
      </c>
      <c r="C57" s="4" t="s">
        <v>14</v>
      </c>
      <c r="D57" s="4">
        <v>0.41830595999999998</v>
      </c>
      <c r="E57" s="4">
        <v>6</v>
      </c>
      <c r="F57" s="4" t="s">
        <v>15</v>
      </c>
    </row>
    <row r="58" spans="1:6" x14ac:dyDescent="0.35">
      <c r="A58" s="4" t="s">
        <v>23</v>
      </c>
      <c r="B58" s="4" t="s">
        <v>13</v>
      </c>
      <c r="C58" s="4" t="s">
        <v>14</v>
      </c>
      <c r="D58" s="4">
        <v>0.23785603</v>
      </c>
      <c r="E58" s="4">
        <v>6</v>
      </c>
      <c r="F58" s="4" t="s">
        <v>15</v>
      </c>
    </row>
    <row r="59" spans="1:6" x14ac:dyDescent="0.35">
      <c r="A59" s="4" t="s">
        <v>21</v>
      </c>
      <c r="B59" s="4"/>
      <c r="C59" s="4" t="s">
        <v>20</v>
      </c>
      <c r="D59" s="7">
        <v>3.0985192999999997E-5</v>
      </c>
      <c r="E59" s="4">
        <v>8</v>
      </c>
      <c r="F59" s="4" t="s">
        <v>15</v>
      </c>
    </row>
    <row r="60" spans="1:6" x14ac:dyDescent="0.35">
      <c r="A60" s="4" t="s">
        <v>23</v>
      </c>
      <c r="B60" s="4" t="s">
        <v>39</v>
      </c>
      <c r="C60" s="4" t="s">
        <v>20</v>
      </c>
      <c r="D60" s="4">
        <v>4.7620554000000004E-3</v>
      </c>
      <c r="E60" s="4">
        <v>8</v>
      </c>
      <c r="F60" s="6" t="s">
        <v>40</v>
      </c>
    </row>
    <row r="61" spans="1:6" x14ac:dyDescent="0.35">
      <c r="A61" s="4" t="s">
        <v>24</v>
      </c>
      <c r="B61" s="4" t="s">
        <v>25</v>
      </c>
      <c r="C61" s="4" t="s">
        <v>14</v>
      </c>
      <c r="D61" s="4">
        <v>170.48026999999999</v>
      </c>
      <c r="E61" s="4">
        <v>6</v>
      </c>
      <c r="F61" s="4" t="s">
        <v>15</v>
      </c>
    </row>
    <row r="63" spans="1:6" x14ac:dyDescent="0.35">
      <c r="A63" s="4"/>
      <c r="B63" s="4"/>
      <c r="C63" s="4"/>
      <c r="D63" s="4"/>
      <c r="E63" s="4"/>
      <c r="F63" s="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81C35-52AD-43CD-A7D4-0F7F0E71A588}">
  <dimension ref="A1:O61"/>
  <sheetViews>
    <sheetView topLeftCell="A46" workbookViewId="0">
      <selection activeCell="A49" sqref="A49:F50"/>
    </sheetView>
  </sheetViews>
  <sheetFormatPr defaultRowHeight="14.5" x14ac:dyDescent="0.35"/>
  <cols>
    <col min="1" max="1" width="21.81640625" customWidth="1"/>
    <col min="2" max="2" width="8.7265625" bestFit="1" customWidth="1"/>
    <col min="3" max="3" width="9.453125" bestFit="1" customWidth="1"/>
    <col min="4" max="4" width="20.1796875" bestFit="1" customWidth="1"/>
    <col min="5" max="5" width="12.54296875" bestFit="1" customWidth="1"/>
    <col min="9" max="9" width="19.81640625" bestFit="1" customWidth="1"/>
  </cols>
  <sheetData>
    <row r="1" spans="1:15" x14ac:dyDescent="0.35">
      <c r="A1" s="2" t="s">
        <v>0</v>
      </c>
      <c r="B1" s="2" t="s">
        <v>1</v>
      </c>
    </row>
    <row r="2" spans="1:15" x14ac:dyDescent="0.35">
      <c r="A2" s="3" t="s">
        <v>6</v>
      </c>
      <c r="B2" s="3" t="s">
        <v>7</v>
      </c>
      <c r="I2" s="25"/>
      <c r="J2" s="26"/>
      <c r="L2" s="4"/>
      <c r="M2" s="4"/>
      <c r="N2" s="4"/>
      <c r="O2" s="4"/>
    </row>
    <row r="3" spans="1:15" x14ac:dyDescent="0.35">
      <c r="A3" s="13" t="s">
        <v>58</v>
      </c>
      <c r="I3" s="25"/>
      <c r="J3" s="26"/>
    </row>
    <row r="5" spans="1:15" x14ac:dyDescent="0.35">
      <c r="A5" s="5" t="s">
        <v>27</v>
      </c>
      <c r="I5" s="25"/>
      <c r="J5" s="26"/>
      <c r="L5" s="4"/>
      <c r="M5" s="4"/>
      <c r="N5" s="4"/>
      <c r="O5" s="4"/>
    </row>
    <row r="6" spans="1:15" x14ac:dyDescent="0.35">
      <c r="A6" s="5" t="s">
        <v>26</v>
      </c>
    </row>
    <row r="7" spans="1:15" x14ac:dyDescent="0.3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I7" s="25"/>
      <c r="J7" s="26"/>
      <c r="L7" s="4"/>
      <c r="M7" s="4"/>
      <c r="N7" s="4"/>
      <c r="O7" s="4"/>
    </row>
    <row r="8" spans="1:15" x14ac:dyDescent="0.35">
      <c r="A8" s="4" t="s">
        <v>12</v>
      </c>
      <c r="B8" s="4" t="s">
        <v>13</v>
      </c>
      <c r="C8" s="4" t="s">
        <v>14</v>
      </c>
      <c r="D8" s="4">
        <v>40.575954000000003</v>
      </c>
      <c r="E8" s="4">
        <v>5</v>
      </c>
      <c r="F8" s="4" t="s">
        <v>15</v>
      </c>
      <c r="I8" s="25"/>
      <c r="J8" s="26"/>
    </row>
    <row r="9" spans="1:15" x14ac:dyDescent="0.35">
      <c r="A9" s="4" t="s">
        <v>16</v>
      </c>
      <c r="B9" s="4" t="s">
        <v>17</v>
      </c>
      <c r="C9" s="4" t="s">
        <v>14</v>
      </c>
      <c r="D9" s="4">
        <v>24.068000000000001</v>
      </c>
      <c r="E9" s="4">
        <v>5</v>
      </c>
      <c r="F9" s="4" t="s">
        <v>15</v>
      </c>
      <c r="I9" s="25"/>
      <c r="J9" s="26"/>
      <c r="L9" s="4"/>
      <c r="M9" s="4"/>
      <c r="N9" s="4"/>
      <c r="O9" s="4"/>
    </row>
    <row r="10" spans="1:15" x14ac:dyDescent="0.35">
      <c r="A10" s="4" t="s">
        <v>18</v>
      </c>
      <c r="B10" s="4" t="s">
        <v>13</v>
      </c>
      <c r="C10" s="4" t="s">
        <v>19</v>
      </c>
      <c r="D10" s="4">
        <v>21.477308000000001</v>
      </c>
      <c r="E10" s="4">
        <v>6.4</v>
      </c>
      <c r="F10" s="4" t="s">
        <v>15</v>
      </c>
      <c r="I10" s="25"/>
      <c r="J10" s="26"/>
    </row>
    <row r="11" spans="1:15" x14ac:dyDescent="0.35">
      <c r="A11" s="4" t="s">
        <v>12</v>
      </c>
      <c r="B11" s="4"/>
      <c r="C11" s="4" t="s">
        <v>20</v>
      </c>
      <c r="D11" s="4">
        <v>4.1758636999999998</v>
      </c>
      <c r="E11" s="4">
        <v>8</v>
      </c>
      <c r="F11" s="4" t="s">
        <v>15</v>
      </c>
      <c r="I11" s="25"/>
      <c r="J11" s="26"/>
    </row>
    <row r="12" spans="1:15" x14ac:dyDescent="0.35">
      <c r="A12" s="4" t="s">
        <v>16</v>
      </c>
      <c r="B12" s="4"/>
      <c r="C12" s="4" t="s">
        <v>20</v>
      </c>
      <c r="D12" s="4">
        <v>2.6505618000000002</v>
      </c>
      <c r="E12" s="4">
        <v>8</v>
      </c>
      <c r="F12" s="4" t="s">
        <v>15</v>
      </c>
    </row>
    <row r="13" spans="1:15" x14ac:dyDescent="0.35">
      <c r="A13" s="4" t="s">
        <v>18</v>
      </c>
      <c r="B13" s="4"/>
      <c r="C13" s="4" t="s">
        <v>20</v>
      </c>
      <c r="D13" s="4">
        <v>6.1990869999999996</v>
      </c>
      <c r="E13" s="4">
        <v>8</v>
      </c>
      <c r="F13" s="4" t="s">
        <v>15</v>
      </c>
    </row>
    <row r="14" spans="1:15" x14ac:dyDescent="0.35">
      <c r="A14" s="4" t="s">
        <v>21</v>
      </c>
      <c r="B14" s="4" t="s">
        <v>13</v>
      </c>
      <c r="C14" s="4" t="s">
        <v>14</v>
      </c>
      <c r="D14" s="4">
        <v>51.226962999999998</v>
      </c>
      <c r="E14" s="4">
        <v>5</v>
      </c>
      <c r="F14" s="4" t="s">
        <v>15</v>
      </c>
    </row>
    <row r="15" spans="1:15" x14ac:dyDescent="0.35">
      <c r="A15" s="4" t="s">
        <v>22</v>
      </c>
      <c r="B15" s="4" t="s">
        <v>13</v>
      </c>
      <c r="C15" s="4" t="s">
        <v>14</v>
      </c>
      <c r="D15" s="4">
        <v>27.632028999999999</v>
      </c>
      <c r="E15" s="4">
        <v>5</v>
      </c>
      <c r="F15" s="4" t="s">
        <v>15</v>
      </c>
    </row>
    <row r="16" spans="1:15" x14ac:dyDescent="0.35">
      <c r="A16" s="4" t="s">
        <v>21</v>
      </c>
      <c r="B16" s="4"/>
      <c r="C16" s="4" t="s">
        <v>20</v>
      </c>
      <c r="D16" s="4">
        <v>7.4227495000000001</v>
      </c>
      <c r="E16" s="4">
        <v>8</v>
      </c>
      <c r="F16" s="4" t="s">
        <v>15</v>
      </c>
    </row>
    <row r="17" spans="1:6" x14ac:dyDescent="0.35">
      <c r="A17" s="4" t="s">
        <v>23</v>
      </c>
      <c r="B17" s="4"/>
      <c r="C17" s="4" t="s">
        <v>20</v>
      </c>
      <c r="D17" s="4">
        <v>2.0759873</v>
      </c>
      <c r="E17" s="4">
        <v>8</v>
      </c>
      <c r="F17" s="4" t="s">
        <v>15</v>
      </c>
    </row>
    <row r="18" spans="1:6" x14ac:dyDescent="0.35">
      <c r="A18" s="4" t="s">
        <v>24</v>
      </c>
      <c r="B18" s="4" t="s">
        <v>25</v>
      </c>
      <c r="C18" s="4" t="s">
        <v>14</v>
      </c>
      <c r="D18" s="4">
        <v>204.03244000000001</v>
      </c>
      <c r="E18" s="4">
        <v>6</v>
      </c>
      <c r="F18" s="4" t="s">
        <v>15</v>
      </c>
    </row>
    <row r="20" spans="1:6" x14ac:dyDescent="0.35">
      <c r="A20" s="5" t="s">
        <v>43</v>
      </c>
      <c r="B20" s="4"/>
      <c r="C20" s="4"/>
      <c r="D20" s="4"/>
      <c r="E20" s="4"/>
      <c r="F20" s="4"/>
    </row>
    <row r="21" spans="1:6" x14ac:dyDescent="0.35">
      <c r="A21" s="5" t="s">
        <v>29</v>
      </c>
      <c r="B21" s="5" t="s">
        <v>30</v>
      </c>
      <c r="C21" s="5" t="s">
        <v>31</v>
      </c>
      <c r="D21" s="5" t="s">
        <v>32</v>
      </c>
      <c r="E21" s="5" t="s">
        <v>33</v>
      </c>
      <c r="F21" s="5" t="s">
        <v>34</v>
      </c>
    </row>
    <row r="22" spans="1:6" x14ac:dyDescent="0.35">
      <c r="A22" s="4" t="s">
        <v>12</v>
      </c>
      <c r="B22" s="4" t="s">
        <v>13</v>
      </c>
      <c r="C22" s="4" t="s">
        <v>14</v>
      </c>
      <c r="D22" s="4">
        <v>2.0803547</v>
      </c>
      <c r="E22" s="4">
        <v>6</v>
      </c>
      <c r="F22" s="4" t="s">
        <v>15</v>
      </c>
    </row>
    <row r="23" spans="1:6" x14ac:dyDescent="0.35">
      <c r="A23" s="4" t="s">
        <v>16</v>
      </c>
      <c r="B23" s="4" t="s">
        <v>17</v>
      </c>
      <c r="C23" s="4" t="s">
        <v>14</v>
      </c>
      <c r="D23" s="4">
        <v>6.3901260000000004</v>
      </c>
      <c r="E23" s="4">
        <v>6</v>
      </c>
      <c r="F23" s="4" t="s">
        <v>15</v>
      </c>
    </row>
    <row r="24" spans="1:6" x14ac:dyDescent="0.35">
      <c r="A24" s="4" t="s">
        <v>18</v>
      </c>
      <c r="B24" s="4" t="s">
        <v>13</v>
      </c>
      <c r="C24" s="4" t="s">
        <v>19</v>
      </c>
      <c r="D24" s="4">
        <v>13.792593</v>
      </c>
      <c r="E24" s="4">
        <v>6.4</v>
      </c>
      <c r="F24" s="4" t="s">
        <v>15</v>
      </c>
    </row>
    <row r="25" spans="1:6" x14ac:dyDescent="0.35">
      <c r="A25" s="4" t="s">
        <v>12</v>
      </c>
      <c r="B25" s="4"/>
      <c r="C25" s="4" t="s">
        <v>20</v>
      </c>
      <c r="D25" s="4">
        <v>0.11998301</v>
      </c>
      <c r="E25" s="4">
        <v>8</v>
      </c>
      <c r="F25" s="4" t="s">
        <v>15</v>
      </c>
    </row>
    <row r="26" spans="1:6" x14ac:dyDescent="0.35">
      <c r="A26" s="4" t="s">
        <v>16</v>
      </c>
      <c r="B26" s="4"/>
      <c r="C26" s="4" t="s">
        <v>20</v>
      </c>
      <c r="D26" s="4">
        <v>0.2561795</v>
      </c>
      <c r="E26" s="4">
        <v>8</v>
      </c>
      <c r="F26" s="4" t="s">
        <v>15</v>
      </c>
    </row>
    <row r="27" spans="1:6" x14ac:dyDescent="0.35">
      <c r="A27" s="4" t="s">
        <v>18</v>
      </c>
      <c r="B27" s="4"/>
      <c r="C27" s="4" t="s">
        <v>20</v>
      </c>
      <c r="D27" s="4">
        <v>2.4943354000000002</v>
      </c>
      <c r="E27" s="4">
        <v>8</v>
      </c>
      <c r="F27" s="4" t="s">
        <v>15</v>
      </c>
    </row>
    <row r="28" spans="1:6" x14ac:dyDescent="0.35">
      <c r="A28" s="4" t="s">
        <v>21</v>
      </c>
      <c r="B28" s="4" t="s">
        <v>13</v>
      </c>
      <c r="C28" s="4" t="s">
        <v>14</v>
      </c>
      <c r="D28" s="4">
        <v>1.9143155000000001</v>
      </c>
      <c r="E28" s="4">
        <v>6</v>
      </c>
      <c r="F28" s="4" t="s">
        <v>15</v>
      </c>
    </row>
    <row r="29" spans="1:6" x14ac:dyDescent="0.35">
      <c r="A29" s="4" t="s">
        <v>23</v>
      </c>
      <c r="B29" s="4" t="s">
        <v>13</v>
      </c>
      <c r="C29" s="4" t="s">
        <v>14</v>
      </c>
      <c r="D29" s="4">
        <v>1.0637097</v>
      </c>
      <c r="E29" s="4">
        <v>6</v>
      </c>
      <c r="F29" s="4" t="s">
        <v>15</v>
      </c>
    </row>
    <row r="30" spans="1:6" x14ac:dyDescent="0.35">
      <c r="A30" s="4" t="s">
        <v>21</v>
      </c>
      <c r="B30" s="4"/>
      <c r="C30" s="4" t="s">
        <v>20</v>
      </c>
      <c r="D30" s="7">
        <v>9.9808120000000006E-6</v>
      </c>
      <c r="E30" s="4">
        <v>8</v>
      </c>
      <c r="F30" s="4" t="s">
        <v>15</v>
      </c>
    </row>
    <row r="31" spans="1:6" x14ac:dyDescent="0.35">
      <c r="A31" s="4" t="s">
        <v>23</v>
      </c>
      <c r="B31" s="4" t="s">
        <v>39</v>
      </c>
      <c r="C31" s="4" t="s">
        <v>20</v>
      </c>
      <c r="D31" s="4">
        <v>3.1124738999999998E-2</v>
      </c>
      <c r="E31" s="4">
        <v>8</v>
      </c>
      <c r="F31" s="6" t="s">
        <v>40</v>
      </c>
    </row>
    <row r="32" spans="1:6" x14ac:dyDescent="0.35">
      <c r="A32" s="4" t="s">
        <v>24</v>
      </c>
      <c r="B32" s="4" t="s">
        <v>25</v>
      </c>
      <c r="C32" s="4" t="s">
        <v>14</v>
      </c>
      <c r="D32" s="4">
        <v>156.83488</v>
      </c>
      <c r="E32" s="4">
        <v>6</v>
      </c>
      <c r="F32" s="4" t="s">
        <v>15</v>
      </c>
    </row>
    <row r="34" spans="1:6" s="9" customFormat="1" x14ac:dyDescent="0.35"/>
    <row r="35" spans="1:6" x14ac:dyDescent="0.35">
      <c r="A35" s="5" t="s">
        <v>44</v>
      </c>
    </row>
    <row r="36" spans="1:6" x14ac:dyDescent="0.35">
      <c r="A36" s="5" t="s">
        <v>29</v>
      </c>
      <c r="B36" s="5" t="s">
        <v>30</v>
      </c>
      <c r="C36" s="5" t="s">
        <v>31</v>
      </c>
      <c r="D36" s="5" t="s">
        <v>32</v>
      </c>
      <c r="E36" s="5" t="s">
        <v>33</v>
      </c>
      <c r="F36" s="5" t="s">
        <v>34</v>
      </c>
    </row>
    <row r="37" spans="1:6" x14ac:dyDescent="0.35">
      <c r="A37" s="4" t="s">
        <v>12</v>
      </c>
      <c r="B37" s="4" t="s">
        <v>13</v>
      </c>
      <c r="C37" s="4" t="s">
        <v>14</v>
      </c>
      <c r="D37" s="4">
        <v>45.285347000000002</v>
      </c>
      <c r="E37" s="4">
        <v>5</v>
      </c>
      <c r="F37" s="4" t="s">
        <v>15</v>
      </c>
    </row>
    <row r="38" spans="1:6" x14ac:dyDescent="0.35">
      <c r="A38" s="4" t="s">
        <v>16</v>
      </c>
      <c r="B38" s="4" t="s">
        <v>17</v>
      </c>
      <c r="C38" s="4" t="s">
        <v>14</v>
      </c>
      <c r="D38" s="4">
        <v>26.730042999999998</v>
      </c>
      <c r="E38" s="4">
        <v>5</v>
      </c>
      <c r="F38" s="4" t="s">
        <v>15</v>
      </c>
    </row>
    <row r="39" spans="1:6" x14ac:dyDescent="0.35">
      <c r="A39" s="4" t="s">
        <v>18</v>
      </c>
      <c r="B39" s="4" t="s">
        <v>13</v>
      </c>
      <c r="C39" s="4" t="s">
        <v>19</v>
      </c>
      <c r="D39" s="4">
        <v>23.374140000000001</v>
      </c>
      <c r="E39" s="4">
        <v>6.4</v>
      </c>
      <c r="F39" s="4" t="s">
        <v>15</v>
      </c>
    </row>
    <row r="40" spans="1:6" x14ac:dyDescent="0.35">
      <c r="A40" s="4" t="s">
        <v>12</v>
      </c>
      <c r="B40" s="4"/>
      <c r="C40" s="4" t="s">
        <v>20</v>
      </c>
      <c r="D40" s="4">
        <v>4.6336535999999997</v>
      </c>
      <c r="E40" s="4">
        <v>8</v>
      </c>
      <c r="F40" s="4" t="s">
        <v>15</v>
      </c>
    </row>
    <row r="41" spans="1:6" x14ac:dyDescent="0.35">
      <c r="A41" s="4" t="s">
        <v>16</v>
      </c>
      <c r="B41" s="4"/>
      <c r="C41" s="4" t="s">
        <v>20</v>
      </c>
      <c r="D41" s="4">
        <v>2.9038331999999998</v>
      </c>
      <c r="E41" s="4">
        <v>8</v>
      </c>
      <c r="F41" s="4" t="s">
        <v>15</v>
      </c>
    </row>
    <row r="42" spans="1:6" x14ac:dyDescent="0.35">
      <c r="A42" s="4" t="s">
        <v>18</v>
      </c>
      <c r="B42" s="4"/>
      <c r="C42" s="4" t="s">
        <v>20</v>
      </c>
      <c r="D42" s="4">
        <v>6.6733149999999997</v>
      </c>
      <c r="E42" s="4">
        <v>8</v>
      </c>
      <c r="F42" s="4" t="s">
        <v>15</v>
      </c>
    </row>
    <row r="43" spans="1:6" x14ac:dyDescent="0.35">
      <c r="A43" s="4" t="s">
        <v>21</v>
      </c>
      <c r="B43" s="4" t="s">
        <v>13</v>
      </c>
      <c r="C43" s="4" t="s">
        <v>14</v>
      </c>
      <c r="D43" s="4">
        <v>57.154415</v>
      </c>
      <c r="E43" s="4">
        <v>5</v>
      </c>
      <c r="F43" s="4" t="s">
        <v>15</v>
      </c>
    </row>
    <row r="44" spans="1:6" x14ac:dyDescent="0.35">
      <c r="A44" s="4" t="s">
        <v>22</v>
      </c>
      <c r="B44" s="4" t="s">
        <v>13</v>
      </c>
      <c r="C44" s="4" t="s">
        <v>14</v>
      </c>
      <c r="D44" s="4">
        <v>31.95844</v>
      </c>
      <c r="E44" s="4">
        <v>5</v>
      </c>
      <c r="F44" s="4" t="s">
        <v>15</v>
      </c>
    </row>
    <row r="45" spans="1:6" x14ac:dyDescent="0.35">
      <c r="A45" s="4" t="s">
        <v>21</v>
      </c>
      <c r="B45" s="4"/>
      <c r="C45" s="4" t="s">
        <v>20</v>
      </c>
      <c r="D45" s="4">
        <v>8.0174020000000006</v>
      </c>
      <c r="E45" s="4">
        <v>8</v>
      </c>
      <c r="F45" s="4" t="s">
        <v>15</v>
      </c>
    </row>
    <row r="46" spans="1:6" x14ac:dyDescent="0.35">
      <c r="A46" s="4" t="s">
        <v>23</v>
      </c>
      <c r="B46" s="4"/>
      <c r="C46" s="4" t="s">
        <v>20</v>
      </c>
      <c r="D46" s="4">
        <v>2.439111</v>
      </c>
      <c r="E46" s="4">
        <v>8</v>
      </c>
      <c r="F46" s="4" t="s">
        <v>15</v>
      </c>
    </row>
    <row r="47" spans="1:6" x14ac:dyDescent="0.35">
      <c r="A47" s="4" t="s">
        <v>24</v>
      </c>
      <c r="B47" s="4" t="s">
        <v>25</v>
      </c>
      <c r="C47" s="4" t="s">
        <v>14</v>
      </c>
      <c r="D47" s="4">
        <v>206.63585</v>
      </c>
      <c r="E47" s="4">
        <v>6</v>
      </c>
      <c r="F47" s="4" t="s">
        <v>15</v>
      </c>
    </row>
    <row r="49" spans="1:6" x14ac:dyDescent="0.35">
      <c r="A49" s="51" t="s">
        <v>45</v>
      </c>
      <c r="B49" s="54"/>
      <c r="C49" s="54"/>
      <c r="D49" s="54"/>
      <c r="E49" s="54"/>
      <c r="F49" s="54"/>
    </row>
    <row r="50" spans="1:6" x14ac:dyDescent="0.35">
      <c r="A50" s="51" t="s">
        <v>29</v>
      </c>
      <c r="B50" s="51" t="s">
        <v>30</v>
      </c>
      <c r="C50" s="51" t="s">
        <v>31</v>
      </c>
      <c r="D50" s="51" t="s">
        <v>32</v>
      </c>
      <c r="E50" s="51" t="s">
        <v>33</v>
      </c>
      <c r="F50" s="51" t="s">
        <v>34</v>
      </c>
    </row>
    <row r="51" spans="1:6" x14ac:dyDescent="0.35">
      <c r="A51" s="4" t="s">
        <v>12</v>
      </c>
      <c r="B51" s="4" t="s">
        <v>13</v>
      </c>
      <c r="C51" s="4" t="s">
        <v>14</v>
      </c>
      <c r="D51" s="4">
        <v>2.2889987999999999</v>
      </c>
      <c r="E51" s="4">
        <v>6</v>
      </c>
      <c r="F51" s="4" t="s">
        <v>15</v>
      </c>
    </row>
    <row r="52" spans="1:6" x14ac:dyDescent="0.35">
      <c r="A52" s="4" t="s">
        <v>16</v>
      </c>
      <c r="B52" s="4" t="s">
        <v>17</v>
      </c>
      <c r="C52" s="4" t="s">
        <v>14</v>
      </c>
      <c r="D52" s="4">
        <v>6.9286019999999997</v>
      </c>
      <c r="E52" s="4">
        <v>6</v>
      </c>
      <c r="F52" s="4" t="s">
        <v>15</v>
      </c>
    </row>
    <row r="53" spans="1:6" x14ac:dyDescent="0.35">
      <c r="A53" s="4" t="s">
        <v>18</v>
      </c>
      <c r="B53" s="4" t="s">
        <v>13</v>
      </c>
      <c r="C53" s="4" t="s">
        <v>19</v>
      </c>
      <c r="D53" s="4">
        <v>15.052811999999999</v>
      </c>
      <c r="E53" s="4">
        <v>6.4</v>
      </c>
      <c r="F53" s="4" t="s">
        <v>15</v>
      </c>
    </row>
    <row r="54" spans="1:6" x14ac:dyDescent="0.35">
      <c r="A54" s="4" t="s">
        <v>12</v>
      </c>
      <c r="B54" s="4"/>
      <c r="C54" s="4" t="s">
        <v>20</v>
      </c>
      <c r="D54" s="4">
        <v>0.12965690999999999</v>
      </c>
      <c r="E54" s="4">
        <v>8</v>
      </c>
      <c r="F54" s="4" t="s">
        <v>15</v>
      </c>
    </row>
    <row r="55" spans="1:6" x14ac:dyDescent="0.35">
      <c r="A55" s="4" t="s">
        <v>16</v>
      </c>
      <c r="B55" s="4"/>
      <c r="C55" s="4" t="s">
        <v>20</v>
      </c>
      <c r="D55" s="4">
        <v>0.27492220000000001</v>
      </c>
      <c r="E55" s="4">
        <v>8</v>
      </c>
      <c r="F55" s="4" t="s">
        <v>15</v>
      </c>
    </row>
    <row r="56" spans="1:6" x14ac:dyDescent="0.35">
      <c r="A56" s="4" t="s">
        <v>18</v>
      </c>
      <c r="B56" s="4"/>
      <c r="C56" s="4" t="s">
        <v>20</v>
      </c>
      <c r="D56" s="4">
        <v>2.6503165000000002</v>
      </c>
      <c r="E56" s="4">
        <v>8</v>
      </c>
      <c r="F56" s="4" t="s">
        <v>15</v>
      </c>
    </row>
    <row r="57" spans="1:6" x14ac:dyDescent="0.35">
      <c r="A57" s="4" t="s">
        <v>21</v>
      </c>
      <c r="B57" s="4" t="s">
        <v>13</v>
      </c>
      <c r="C57" s="4" t="s">
        <v>14</v>
      </c>
      <c r="D57" s="4">
        <v>2.1166334</v>
      </c>
      <c r="E57" s="4">
        <v>6</v>
      </c>
      <c r="F57" s="4" t="s">
        <v>15</v>
      </c>
    </row>
    <row r="58" spans="1:6" x14ac:dyDescent="0.35">
      <c r="A58" s="4" t="s">
        <v>23</v>
      </c>
      <c r="B58" s="4" t="s">
        <v>13</v>
      </c>
      <c r="C58" s="4" t="s">
        <v>14</v>
      </c>
      <c r="D58" s="4">
        <v>1.1745778</v>
      </c>
      <c r="E58" s="4">
        <v>6</v>
      </c>
      <c r="F58" s="4" t="s">
        <v>15</v>
      </c>
    </row>
    <row r="59" spans="1:6" x14ac:dyDescent="0.35">
      <c r="A59" s="4" t="s">
        <v>21</v>
      </c>
      <c r="B59" s="4"/>
      <c r="C59" s="4" t="s">
        <v>20</v>
      </c>
      <c r="D59" s="7">
        <v>9.4792409999999995E-6</v>
      </c>
      <c r="E59" s="4">
        <v>8</v>
      </c>
      <c r="F59" s="4" t="s">
        <v>15</v>
      </c>
    </row>
    <row r="60" spans="1:6" x14ac:dyDescent="0.35">
      <c r="A60" s="4" t="s">
        <v>23</v>
      </c>
      <c r="B60" s="4" t="s">
        <v>39</v>
      </c>
      <c r="C60" s="4" t="s">
        <v>20</v>
      </c>
      <c r="D60" s="4">
        <v>3.5124139999999998E-2</v>
      </c>
      <c r="E60" s="4">
        <v>8</v>
      </c>
      <c r="F60" s="6" t="s">
        <v>40</v>
      </c>
    </row>
    <row r="61" spans="1:6" x14ac:dyDescent="0.35">
      <c r="A61" s="4" t="s">
        <v>24</v>
      </c>
      <c r="B61" s="4" t="s">
        <v>25</v>
      </c>
      <c r="C61" s="4" t="s">
        <v>14</v>
      </c>
      <c r="D61" s="4">
        <v>158.18295000000001</v>
      </c>
      <c r="E61" s="4">
        <v>6</v>
      </c>
      <c r="F61" s="4" t="s">
        <v>15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7ECF4-24C5-4104-87D4-0CF747A057F1}">
  <dimension ref="A1:O123"/>
  <sheetViews>
    <sheetView workbookViewId="0">
      <selection activeCell="C1" sqref="C1"/>
    </sheetView>
  </sheetViews>
  <sheetFormatPr defaultColWidth="9.1796875" defaultRowHeight="14.5" x14ac:dyDescent="0.35"/>
  <cols>
    <col min="1" max="1" width="33.26953125" style="14" customWidth="1"/>
    <col min="2" max="2" width="8.7265625" style="14" bestFit="1" customWidth="1"/>
    <col min="3" max="3" width="9.453125" style="14" bestFit="1" customWidth="1"/>
    <col min="4" max="4" width="20.1796875" style="14" bestFit="1" customWidth="1"/>
    <col min="5" max="5" width="12.54296875" style="14" bestFit="1" customWidth="1"/>
    <col min="6" max="8" width="9.1796875" style="14"/>
    <col min="9" max="9" width="19" style="14" bestFit="1" customWidth="1"/>
    <col min="10" max="16384" width="9.1796875" style="14"/>
  </cols>
  <sheetData>
    <row r="1" spans="1:15" x14ac:dyDescent="0.35">
      <c r="A1" s="2" t="s">
        <v>0</v>
      </c>
      <c r="B1" s="2" t="s">
        <v>1</v>
      </c>
      <c r="H1"/>
      <c r="I1" s="25"/>
      <c r="J1" s="26"/>
      <c r="L1" s="15"/>
      <c r="M1" s="15"/>
      <c r="N1" s="15"/>
      <c r="O1" s="15"/>
    </row>
    <row r="2" spans="1:15" x14ac:dyDescent="0.35">
      <c r="A2" s="3" t="s">
        <v>8</v>
      </c>
      <c r="B2" s="3" t="s">
        <v>9</v>
      </c>
      <c r="H2"/>
      <c r="I2" s="25"/>
      <c r="J2" s="26"/>
    </row>
    <row r="3" spans="1:15" x14ac:dyDescent="0.35">
      <c r="A3" s="12" t="s">
        <v>93</v>
      </c>
    </row>
    <row r="5" spans="1:15" x14ac:dyDescent="0.35">
      <c r="A5" s="5" t="s">
        <v>27</v>
      </c>
    </row>
    <row r="6" spans="1:15" x14ac:dyDescent="0.35">
      <c r="A6" s="5" t="s">
        <v>46</v>
      </c>
    </row>
    <row r="7" spans="1:15" x14ac:dyDescent="0.3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</row>
    <row r="8" spans="1:15" x14ac:dyDescent="0.35">
      <c r="A8" s="15" t="s">
        <v>18</v>
      </c>
      <c r="B8" s="15" t="s">
        <v>13</v>
      </c>
      <c r="C8" s="15" t="s">
        <v>19</v>
      </c>
      <c r="D8" s="15">
        <v>73.740449999999996</v>
      </c>
      <c r="E8" s="15">
        <v>6.4</v>
      </c>
      <c r="F8" s="15" t="s">
        <v>15</v>
      </c>
    </row>
    <row r="9" spans="1:15" x14ac:dyDescent="0.35">
      <c r="A9" s="15" t="s">
        <v>12</v>
      </c>
      <c r="B9" s="15"/>
      <c r="C9" s="15" t="s">
        <v>20</v>
      </c>
      <c r="D9" s="15">
        <v>3.5509667</v>
      </c>
      <c r="E9" s="15">
        <v>8</v>
      </c>
      <c r="F9" s="15" t="s">
        <v>15</v>
      </c>
    </row>
    <row r="10" spans="1:15" x14ac:dyDescent="0.35">
      <c r="A10" s="15" t="s">
        <v>16</v>
      </c>
      <c r="B10" s="15"/>
      <c r="C10" s="15" t="s">
        <v>20</v>
      </c>
      <c r="D10" s="15">
        <v>17.939222000000001</v>
      </c>
      <c r="E10" s="15">
        <v>8</v>
      </c>
      <c r="F10" s="15" t="s">
        <v>15</v>
      </c>
    </row>
    <row r="11" spans="1:15" x14ac:dyDescent="0.35">
      <c r="A11" s="15" t="s">
        <v>18</v>
      </c>
      <c r="B11" s="15"/>
      <c r="C11" s="15" t="s">
        <v>20</v>
      </c>
      <c r="D11" s="15">
        <v>21.860678</v>
      </c>
      <c r="E11" s="15">
        <v>8</v>
      </c>
      <c r="F11" s="15" t="s">
        <v>15</v>
      </c>
    </row>
    <row r="12" spans="1:15" x14ac:dyDescent="0.35">
      <c r="A12" s="15" t="s">
        <v>21</v>
      </c>
      <c r="B12" s="15" t="s">
        <v>13</v>
      </c>
      <c r="C12" s="15" t="s">
        <v>14</v>
      </c>
      <c r="D12" s="15">
        <v>96.525819999999996</v>
      </c>
      <c r="E12" s="15">
        <v>5</v>
      </c>
      <c r="F12" s="15" t="s">
        <v>15</v>
      </c>
    </row>
    <row r="13" spans="1:15" x14ac:dyDescent="0.35">
      <c r="A13" s="15" t="s">
        <v>22</v>
      </c>
      <c r="B13" s="15" t="s">
        <v>13</v>
      </c>
      <c r="C13" s="15" t="s">
        <v>14</v>
      </c>
      <c r="D13" s="15">
        <v>78.187290000000004</v>
      </c>
      <c r="E13" s="15">
        <v>5</v>
      </c>
      <c r="F13" s="15" t="s">
        <v>15</v>
      </c>
    </row>
    <row r="14" spans="1:15" x14ac:dyDescent="0.35">
      <c r="A14" s="15" t="s">
        <v>21</v>
      </c>
      <c r="B14" s="15"/>
      <c r="C14" s="15" t="s">
        <v>20</v>
      </c>
      <c r="D14" s="15">
        <v>13.845717</v>
      </c>
      <c r="E14" s="15">
        <v>8</v>
      </c>
      <c r="F14" s="15" t="s">
        <v>15</v>
      </c>
    </row>
    <row r="15" spans="1:15" x14ac:dyDescent="0.35">
      <c r="A15" s="15" t="s">
        <v>23</v>
      </c>
      <c r="B15" s="15"/>
      <c r="C15" s="15" t="s">
        <v>20</v>
      </c>
      <c r="D15" s="15">
        <v>8754.9150000000009</v>
      </c>
      <c r="E15" s="15">
        <v>8</v>
      </c>
      <c r="F15" s="16" t="s">
        <v>37</v>
      </c>
    </row>
    <row r="16" spans="1:15" x14ac:dyDescent="0.35">
      <c r="A16" s="15" t="s">
        <v>12</v>
      </c>
      <c r="B16" s="15" t="s">
        <v>25</v>
      </c>
      <c r="C16" s="15" t="s">
        <v>14</v>
      </c>
      <c r="D16" s="15">
        <v>13891.947</v>
      </c>
      <c r="E16" s="15">
        <v>6</v>
      </c>
      <c r="F16" s="16" t="s">
        <v>37</v>
      </c>
    </row>
    <row r="17" spans="1:6" x14ac:dyDescent="0.35">
      <c r="A17" s="15" t="s">
        <v>24</v>
      </c>
      <c r="B17" s="15" t="s">
        <v>25</v>
      </c>
      <c r="C17" s="15" t="s">
        <v>14</v>
      </c>
      <c r="D17" s="15">
        <v>4885.2924999999996</v>
      </c>
      <c r="E17" s="15">
        <v>6</v>
      </c>
      <c r="F17" s="15" t="s">
        <v>15</v>
      </c>
    </row>
    <row r="19" spans="1:6" x14ac:dyDescent="0.35">
      <c r="A19" s="5" t="s">
        <v>47</v>
      </c>
    </row>
    <row r="20" spans="1:6" x14ac:dyDescent="0.35">
      <c r="A20" s="5" t="s">
        <v>29</v>
      </c>
      <c r="B20" s="5" t="s">
        <v>30</v>
      </c>
      <c r="C20" s="5" t="s">
        <v>31</v>
      </c>
      <c r="D20" s="5" t="s">
        <v>32</v>
      </c>
      <c r="E20" s="5" t="s">
        <v>33</v>
      </c>
      <c r="F20" s="5" t="s">
        <v>34</v>
      </c>
    </row>
    <row r="21" spans="1:6" x14ac:dyDescent="0.35">
      <c r="A21" s="15" t="s">
        <v>12</v>
      </c>
      <c r="B21" s="15" t="s">
        <v>13</v>
      </c>
      <c r="C21" s="15" t="s">
        <v>14</v>
      </c>
      <c r="D21" s="15">
        <v>500.22958</v>
      </c>
      <c r="E21" s="15">
        <v>5</v>
      </c>
      <c r="F21" s="15" t="s">
        <v>15</v>
      </c>
    </row>
    <row r="22" spans="1:6" x14ac:dyDescent="0.35">
      <c r="A22" s="15" t="s">
        <v>16</v>
      </c>
      <c r="B22" s="15" t="s">
        <v>17</v>
      </c>
      <c r="C22" s="15" t="s">
        <v>14</v>
      </c>
      <c r="D22" s="15">
        <v>274.58749999999998</v>
      </c>
      <c r="E22" s="15">
        <v>5</v>
      </c>
      <c r="F22" s="15" t="s">
        <v>15</v>
      </c>
    </row>
    <row r="23" spans="1:6" x14ac:dyDescent="0.35">
      <c r="A23" s="15" t="s">
        <v>18</v>
      </c>
      <c r="B23" s="15" t="s">
        <v>13</v>
      </c>
      <c r="C23" s="15" t="s">
        <v>19</v>
      </c>
      <c r="D23" s="15">
        <v>177.8477</v>
      </c>
      <c r="E23" s="15">
        <v>6.4</v>
      </c>
      <c r="F23" s="15" t="s">
        <v>15</v>
      </c>
    </row>
    <row r="24" spans="1:6" x14ac:dyDescent="0.35">
      <c r="A24" s="15" t="s">
        <v>12</v>
      </c>
      <c r="B24" s="15"/>
      <c r="C24" s="15" t="s">
        <v>20</v>
      </c>
      <c r="D24" s="15">
        <v>46.983288000000002</v>
      </c>
      <c r="E24" s="15">
        <v>8</v>
      </c>
      <c r="F24" s="15" t="s">
        <v>15</v>
      </c>
    </row>
    <row r="25" spans="1:6" x14ac:dyDescent="0.35">
      <c r="A25" s="15" t="s">
        <v>16</v>
      </c>
      <c r="B25" s="15"/>
      <c r="C25" s="15" t="s">
        <v>20</v>
      </c>
      <c r="D25" s="15">
        <v>24.372592999999998</v>
      </c>
      <c r="E25" s="15">
        <v>8</v>
      </c>
      <c r="F25" s="15" t="s">
        <v>15</v>
      </c>
    </row>
    <row r="26" spans="1:6" x14ac:dyDescent="0.35">
      <c r="A26" s="15" t="s">
        <v>18</v>
      </c>
      <c r="B26" s="15"/>
      <c r="C26" s="15" t="s">
        <v>20</v>
      </c>
      <c r="D26" s="15">
        <v>43.195410000000003</v>
      </c>
      <c r="E26" s="15">
        <v>8</v>
      </c>
      <c r="F26" s="15" t="s">
        <v>15</v>
      </c>
    </row>
    <row r="27" spans="1:6" x14ac:dyDescent="0.35">
      <c r="A27" s="15" t="s">
        <v>21</v>
      </c>
      <c r="B27" s="15" t="s">
        <v>13</v>
      </c>
      <c r="C27" s="15" t="s">
        <v>14</v>
      </c>
      <c r="D27" s="15">
        <v>628.3723</v>
      </c>
      <c r="E27" s="15">
        <v>5</v>
      </c>
      <c r="F27" s="15" t="s">
        <v>15</v>
      </c>
    </row>
    <row r="28" spans="1:6" x14ac:dyDescent="0.35">
      <c r="A28" s="15" t="s">
        <v>22</v>
      </c>
      <c r="B28" s="15" t="s">
        <v>13</v>
      </c>
      <c r="C28" s="15" t="s">
        <v>14</v>
      </c>
      <c r="D28" s="15">
        <v>598.52520000000004</v>
      </c>
      <c r="E28" s="15">
        <v>5</v>
      </c>
      <c r="F28" s="15" t="s">
        <v>15</v>
      </c>
    </row>
    <row r="29" spans="1:6" x14ac:dyDescent="0.35">
      <c r="A29" s="15" t="s">
        <v>21</v>
      </c>
      <c r="B29" s="15"/>
      <c r="C29" s="15" t="s">
        <v>20</v>
      </c>
      <c r="D29" s="15">
        <v>54.534869999999998</v>
      </c>
      <c r="E29" s="15">
        <v>8</v>
      </c>
      <c r="F29" s="15" t="s">
        <v>15</v>
      </c>
    </row>
    <row r="30" spans="1:6" x14ac:dyDescent="0.35">
      <c r="A30" s="15" t="s">
        <v>23</v>
      </c>
      <c r="B30" s="15"/>
      <c r="C30" s="15" t="s">
        <v>20</v>
      </c>
      <c r="D30" s="15">
        <v>57.666710000000002</v>
      </c>
      <c r="E30" s="15">
        <v>8</v>
      </c>
      <c r="F30" s="15" t="s">
        <v>15</v>
      </c>
    </row>
    <row r="31" spans="1:6" x14ac:dyDescent="0.35">
      <c r="A31" s="15" t="s">
        <v>24</v>
      </c>
      <c r="B31" s="15" t="s">
        <v>25</v>
      </c>
      <c r="C31" s="15" t="s">
        <v>14</v>
      </c>
      <c r="D31" s="15">
        <v>541.72739999999999</v>
      </c>
      <c r="E31" s="15">
        <v>6</v>
      </c>
      <c r="F31" s="15" t="s">
        <v>15</v>
      </c>
    </row>
    <row r="33" spans="1:6" x14ac:dyDescent="0.35">
      <c r="A33" s="51" t="s">
        <v>48</v>
      </c>
      <c r="B33" s="52"/>
      <c r="C33" s="52"/>
      <c r="D33" s="52"/>
      <c r="E33" s="52"/>
      <c r="F33" s="52"/>
    </row>
    <row r="34" spans="1:6" x14ac:dyDescent="0.35">
      <c r="A34" s="51" t="s">
        <v>29</v>
      </c>
      <c r="B34" s="51" t="s">
        <v>30</v>
      </c>
      <c r="C34" s="51" t="s">
        <v>31</v>
      </c>
      <c r="D34" s="51" t="s">
        <v>32</v>
      </c>
      <c r="E34" s="51" t="s">
        <v>33</v>
      </c>
      <c r="F34" s="51" t="s">
        <v>34</v>
      </c>
    </row>
    <row r="35" spans="1:6" x14ac:dyDescent="0.35">
      <c r="A35" s="15" t="s">
        <v>12</v>
      </c>
      <c r="B35" s="15" t="s">
        <v>13</v>
      </c>
      <c r="C35" s="15" t="s">
        <v>14</v>
      </c>
      <c r="D35" s="15">
        <v>3.1438065000000002</v>
      </c>
      <c r="E35" s="15">
        <v>5</v>
      </c>
      <c r="F35" s="15" t="s">
        <v>15</v>
      </c>
    </row>
    <row r="36" spans="1:6" x14ac:dyDescent="0.35">
      <c r="A36" s="15" t="s">
        <v>16</v>
      </c>
      <c r="B36" s="15" t="s">
        <v>17</v>
      </c>
      <c r="C36" s="15" t="s">
        <v>14</v>
      </c>
      <c r="D36" s="15">
        <v>9.0637624E-2</v>
      </c>
      <c r="E36" s="15">
        <v>5</v>
      </c>
      <c r="F36" s="15" t="s">
        <v>15</v>
      </c>
    </row>
    <row r="37" spans="1:6" x14ac:dyDescent="0.35">
      <c r="A37" s="15" t="s">
        <v>18</v>
      </c>
      <c r="B37" s="15" t="s">
        <v>13</v>
      </c>
      <c r="C37" s="15" t="s">
        <v>19</v>
      </c>
      <c r="D37" s="15">
        <v>221.76902999999999</v>
      </c>
      <c r="E37" s="15">
        <v>6.4</v>
      </c>
      <c r="F37" s="15" t="s">
        <v>15</v>
      </c>
    </row>
    <row r="38" spans="1:6" x14ac:dyDescent="0.35">
      <c r="A38" s="15" t="s">
        <v>12</v>
      </c>
      <c r="B38" s="15"/>
      <c r="C38" s="15" t="s">
        <v>20</v>
      </c>
      <c r="D38" s="15">
        <v>6.9068059999999997E-3</v>
      </c>
      <c r="E38" s="15">
        <v>8</v>
      </c>
      <c r="F38" s="15" t="s">
        <v>15</v>
      </c>
    </row>
    <row r="39" spans="1:6" x14ac:dyDescent="0.35">
      <c r="A39" s="15" t="s">
        <v>18</v>
      </c>
      <c r="B39" s="15"/>
      <c r="C39" s="15" t="s">
        <v>20</v>
      </c>
      <c r="D39" s="15">
        <v>45.750965000000001</v>
      </c>
      <c r="E39" s="15">
        <v>8</v>
      </c>
      <c r="F39" s="15" t="s">
        <v>15</v>
      </c>
    </row>
    <row r="40" spans="1:6" x14ac:dyDescent="0.35">
      <c r="A40" s="15" t="s">
        <v>21</v>
      </c>
      <c r="B40" s="15" t="s">
        <v>13</v>
      </c>
      <c r="C40" s="15" t="s">
        <v>14</v>
      </c>
      <c r="D40" s="15">
        <v>5.0814962000000001</v>
      </c>
      <c r="E40" s="15">
        <v>5</v>
      </c>
      <c r="F40" s="15" t="s">
        <v>15</v>
      </c>
    </row>
    <row r="41" spans="1:6" x14ac:dyDescent="0.35">
      <c r="A41" s="15" t="s">
        <v>23</v>
      </c>
      <c r="B41" s="15" t="s">
        <v>13</v>
      </c>
      <c r="C41" s="15" t="s">
        <v>14</v>
      </c>
      <c r="D41" s="15">
        <v>1.101309E-2</v>
      </c>
      <c r="E41" s="15">
        <v>5</v>
      </c>
      <c r="F41" s="15" t="s">
        <v>15</v>
      </c>
    </row>
    <row r="42" spans="1:6" x14ac:dyDescent="0.35">
      <c r="A42" s="15" t="s">
        <v>21</v>
      </c>
      <c r="B42" s="15"/>
      <c r="C42" s="15" t="s">
        <v>20</v>
      </c>
      <c r="D42" s="15">
        <v>0.13526674</v>
      </c>
      <c r="E42" s="15">
        <v>8</v>
      </c>
      <c r="F42" s="15" t="s">
        <v>15</v>
      </c>
    </row>
    <row r="44" spans="1:6" s="17" customFormat="1" x14ac:dyDescent="0.35"/>
    <row r="45" spans="1:6" x14ac:dyDescent="0.35">
      <c r="A45" s="5" t="s">
        <v>49</v>
      </c>
    </row>
    <row r="46" spans="1:6" x14ac:dyDescent="0.35">
      <c r="A46" s="5" t="s">
        <v>29</v>
      </c>
      <c r="B46" s="5" t="s">
        <v>30</v>
      </c>
      <c r="C46" s="5" t="s">
        <v>31</v>
      </c>
      <c r="D46" s="5" t="s">
        <v>32</v>
      </c>
      <c r="E46" s="5" t="s">
        <v>33</v>
      </c>
      <c r="F46" s="5" t="s">
        <v>34</v>
      </c>
    </row>
    <row r="47" spans="1:6" x14ac:dyDescent="0.35">
      <c r="A47" s="16" t="s">
        <v>12</v>
      </c>
      <c r="B47" s="16" t="s">
        <v>13</v>
      </c>
      <c r="C47" s="16" t="s">
        <v>14</v>
      </c>
      <c r="D47" s="16">
        <v>75.008669999999995</v>
      </c>
      <c r="E47" s="16">
        <v>5</v>
      </c>
      <c r="F47" s="16" t="s">
        <v>15</v>
      </c>
    </row>
    <row r="48" spans="1:6" x14ac:dyDescent="0.35">
      <c r="A48" s="16" t="s">
        <v>16</v>
      </c>
      <c r="B48" s="16" t="s">
        <v>17</v>
      </c>
      <c r="C48" s="16" t="s">
        <v>14</v>
      </c>
      <c r="D48" s="16">
        <v>183.31897000000001</v>
      </c>
      <c r="E48" s="16">
        <v>5</v>
      </c>
      <c r="F48" s="16" t="s">
        <v>15</v>
      </c>
    </row>
    <row r="49" spans="1:6" x14ac:dyDescent="0.35">
      <c r="A49" s="16" t="s">
        <v>18</v>
      </c>
      <c r="B49" s="16" t="s">
        <v>13</v>
      </c>
      <c r="C49" s="16" t="s">
        <v>19</v>
      </c>
      <c r="D49" s="16">
        <v>101.537735</v>
      </c>
      <c r="E49" s="16">
        <v>6.4</v>
      </c>
      <c r="F49" s="16" t="s">
        <v>15</v>
      </c>
    </row>
    <row r="50" spans="1:6" x14ac:dyDescent="0.35">
      <c r="A50" s="16" t="s">
        <v>12</v>
      </c>
      <c r="B50" s="16"/>
      <c r="C50" s="16" t="s">
        <v>20</v>
      </c>
      <c r="D50" s="16">
        <v>4.5414186000000001</v>
      </c>
      <c r="E50" s="16">
        <v>8</v>
      </c>
      <c r="F50" s="16" t="s">
        <v>15</v>
      </c>
    </row>
    <row r="51" spans="1:6" x14ac:dyDescent="0.35">
      <c r="A51" s="16" t="s">
        <v>16</v>
      </c>
      <c r="B51" s="16"/>
      <c r="C51" s="16" t="s">
        <v>20</v>
      </c>
      <c r="D51" s="16">
        <v>23.022864999999999</v>
      </c>
      <c r="E51" s="16">
        <v>8</v>
      </c>
      <c r="F51" s="16" t="s">
        <v>15</v>
      </c>
    </row>
    <row r="52" spans="1:6" x14ac:dyDescent="0.35">
      <c r="A52" s="16" t="s">
        <v>18</v>
      </c>
      <c r="B52" s="16"/>
      <c r="C52" s="16" t="s">
        <v>20</v>
      </c>
      <c r="D52" s="16">
        <v>29.573001999999999</v>
      </c>
      <c r="E52" s="16">
        <v>8</v>
      </c>
      <c r="F52" s="16" t="s">
        <v>15</v>
      </c>
    </row>
    <row r="53" spans="1:6" x14ac:dyDescent="0.35">
      <c r="A53" s="16" t="s">
        <v>21</v>
      </c>
      <c r="B53" s="16" t="s">
        <v>13</v>
      </c>
      <c r="C53" s="16" t="s">
        <v>14</v>
      </c>
      <c r="D53" s="16">
        <v>127.97923</v>
      </c>
      <c r="E53" s="16">
        <v>5</v>
      </c>
      <c r="F53" s="16" t="s">
        <v>15</v>
      </c>
    </row>
    <row r="54" spans="1:6" x14ac:dyDescent="0.35">
      <c r="A54" s="16" t="s">
        <v>22</v>
      </c>
      <c r="B54" s="16" t="s">
        <v>13</v>
      </c>
      <c r="C54" s="16" t="s">
        <v>14</v>
      </c>
      <c r="D54" s="16">
        <v>106.7381</v>
      </c>
      <c r="E54" s="16">
        <v>5</v>
      </c>
      <c r="F54" s="16" t="s">
        <v>15</v>
      </c>
    </row>
    <row r="55" spans="1:6" x14ac:dyDescent="0.35">
      <c r="A55" s="16" t="s">
        <v>21</v>
      </c>
      <c r="B55" s="16"/>
      <c r="C55" s="16" t="s">
        <v>20</v>
      </c>
      <c r="D55" s="16">
        <v>17.588768000000002</v>
      </c>
      <c r="E55" s="16">
        <v>8</v>
      </c>
      <c r="F55" s="16" t="s">
        <v>15</v>
      </c>
    </row>
    <row r="56" spans="1:6" x14ac:dyDescent="0.35">
      <c r="A56" s="16" t="s">
        <v>23</v>
      </c>
      <c r="B56" s="16"/>
      <c r="C56" s="16" t="s">
        <v>20</v>
      </c>
      <c r="D56" s="16">
        <v>18381.258000000002</v>
      </c>
      <c r="E56" s="16">
        <v>8</v>
      </c>
      <c r="F56" s="16" t="s">
        <v>37</v>
      </c>
    </row>
    <row r="57" spans="1:6" x14ac:dyDescent="0.35">
      <c r="A57" s="16" t="s">
        <v>12</v>
      </c>
      <c r="B57" s="16" t="s">
        <v>25</v>
      </c>
      <c r="C57" s="16" t="s">
        <v>14</v>
      </c>
      <c r="D57" s="16">
        <v>23791.59</v>
      </c>
      <c r="E57" s="16">
        <v>6</v>
      </c>
      <c r="F57" s="16" t="s">
        <v>37</v>
      </c>
    </row>
    <row r="58" spans="1:6" x14ac:dyDescent="0.35">
      <c r="A58" s="16" t="s">
        <v>24</v>
      </c>
      <c r="B58" s="16" t="s">
        <v>25</v>
      </c>
      <c r="C58" s="16" t="s">
        <v>14</v>
      </c>
      <c r="D58" s="16">
        <v>5640.7830000000004</v>
      </c>
      <c r="E58" s="16">
        <v>6</v>
      </c>
      <c r="F58" s="16" t="s">
        <v>15</v>
      </c>
    </row>
    <row r="60" spans="1:6" x14ac:dyDescent="0.35">
      <c r="A60" s="5" t="s">
        <v>50</v>
      </c>
    </row>
    <row r="61" spans="1:6" x14ac:dyDescent="0.35">
      <c r="A61" s="5" t="s">
        <v>29</v>
      </c>
      <c r="B61" s="5" t="s">
        <v>30</v>
      </c>
      <c r="C61" s="5" t="s">
        <v>31</v>
      </c>
      <c r="D61" s="5" t="s">
        <v>32</v>
      </c>
      <c r="E61" s="5" t="s">
        <v>33</v>
      </c>
      <c r="F61" s="5" t="s">
        <v>34</v>
      </c>
    </row>
    <row r="62" spans="1:6" x14ac:dyDescent="0.35">
      <c r="A62" s="15" t="s">
        <v>12</v>
      </c>
      <c r="B62" s="15" t="s">
        <v>13</v>
      </c>
      <c r="C62" s="15" t="s">
        <v>14</v>
      </c>
      <c r="D62" s="15">
        <v>746.67487000000006</v>
      </c>
      <c r="E62" s="15">
        <v>5</v>
      </c>
      <c r="F62" s="15" t="s">
        <v>15</v>
      </c>
    </row>
    <row r="63" spans="1:6" x14ac:dyDescent="0.35">
      <c r="A63" s="15" t="s">
        <v>16</v>
      </c>
      <c r="B63" s="15" t="s">
        <v>17</v>
      </c>
      <c r="C63" s="15" t="s">
        <v>14</v>
      </c>
      <c r="D63" s="15">
        <v>402.60153000000003</v>
      </c>
      <c r="E63" s="15">
        <v>5</v>
      </c>
      <c r="F63" s="15" t="s">
        <v>15</v>
      </c>
    </row>
    <row r="64" spans="1:6" x14ac:dyDescent="0.35">
      <c r="A64" s="15" t="s">
        <v>18</v>
      </c>
      <c r="B64" s="15" t="s">
        <v>13</v>
      </c>
      <c r="C64" s="15" t="s">
        <v>19</v>
      </c>
      <c r="D64" s="15">
        <v>242.17394999999999</v>
      </c>
      <c r="E64" s="15">
        <v>6.4</v>
      </c>
      <c r="F64" s="15" t="s">
        <v>15</v>
      </c>
    </row>
    <row r="65" spans="1:6" x14ac:dyDescent="0.35">
      <c r="A65" s="15" t="s">
        <v>12</v>
      </c>
      <c r="B65" s="15"/>
      <c r="C65" s="15" t="s">
        <v>20</v>
      </c>
      <c r="D65" s="15">
        <v>68.666269999999997</v>
      </c>
      <c r="E65" s="15">
        <v>8</v>
      </c>
      <c r="F65" s="15" t="s">
        <v>15</v>
      </c>
    </row>
    <row r="66" spans="1:6" x14ac:dyDescent="0.35">
      <c r="A66" s="15" t="s">
        <v>16</v>
      </c>
      <c r="B66" s="15"/>
      <c r="C66" s="15" t="s">
        <v>20</v>
      </c>
      <c r="D66" s="15">
        <v>34.000042000000001</v>
      </c>
      <c r="E66" s="15">
        <v>8</v>
      </c>
      <c r="F66" s="15" t="s">
        <v>15</v>
      </c>
    </row>
    <row r="67" spans="1:6" x14ac:dyDescent="0.35">
      <c r="A67" s="15" t="s">
        <v>18</v>
      </c>
      <c r="B67" s="15"/>
      <c r="C67" s="15" t="s">
        <v>20</v>
      </c>
      <c r="D67" s="15">
        <v>56.522239999999996</v>
      </c>
      <c r="E67" s="15">
        <v>8</v>
      </c>
      <c r="F67" s="15" t="s">
        <v>15</v>
      </c>
    </row>
    <row r="68" spans="1:6" x14ac:dyDescent="0.35">
      <c r="A68" s="15" t="s">
        <v>21</v>
      </c>
      <c r="B68" s="15" t="s">
        <v>13</v>
      </c>
      <c r="C68" s="15" t="s">
        <v>14</v>
      </c>
      <c r="D68" s="15">
        <v>936.86176</v>
      </c>
      <c r="E68" s="15">
        <v>5</v>
      </c>
      <c r="F68" s="15" t="s">
        <v>15</v>
      </c>
    </row>
    <row r="69" spans="1:6" x14ac:dyDescent="0.35">
      <c r="A69" s="15" t="s">
        <v>22</v>
      </c>
      <c r="B69" s="15" t="s">
        <v>13</v>
      </c>
      <c r="C69" s="15" t="s">
        <v>14</v>
      </c>
      <c r="D69" s="15">
        <v>1017.4837</v>
      </c>
      <c r="E69" s="15">
        <v>5</v>
      </c>
      <c r="F69" s="15" t="s">
        <v>15</v>
      </c>
    </row>
    <row r="70" spans="1:6" x14ac:dyDescent="0.35">
      <c r="A70" s="15" t="s">
        <v>21</v>
      </c>
      <c r="B70" s="15"/>
      <c r="C70" s="15" t="s">
        <v>20</v>
      </c>
      <c r="D70" s="15">
        <v>72.237624999999994</v>
      </c>
      <c r="E70" s="15">
        <v>8</v>
      </c>
      <c r="F70" s="15" t="s">
        <v>15</v>
      </c>
    </row>
    <row r="71" spans="1:6" x14ac:dyDescent="0.35">
      <c r="A71" s="15" t="s">
        <v>23</v>
      </c>
      <c r="B71" s="15"/>
      <c r="C71" s="15" t="s">
        <v>20</v>
      </c>
      <c r="D71" s="15">
        <v>103.82438</v>
      </c>
      <c r="E71" s="15">
        <v>8</v>
      </c>
      <c r="F71" s="15" t="s">
        <v>15</v>
      </c>
    </row>
    <row r="72" spans="1:6" x14ac:dyDescent="0.35">
      <c r="A72" s="15" t="s">
        <v>24</v>
      </c>
      <c r="B72" s="15" t="s">
        <v>25</v>
      </c>
      <c r="C72" s="15" t="s">
        <v>14</v>
      </c>
      <c r="D72" s="15">
        <v>567.37145999999996</v>
      </c>
      <c r="E72" s="15">
        <v>6</v>
      </c>
      <c r="F72" s="15" t="s">
        <v>15</v>
      </c>
    </row>
    <row r="74" spans="1:6" x14ac:dyDescent="0.35">
      <c r="A74" s="5" t="s">
        <v>51</v>
      </c>
    </row>
    <row r="75" spans="1:6" x14ac:dyDescent="0.35">
      <c r="A75" s="15" t="s">
        <v>12</v>
      </c>
      <c r="B75" s="15" t="s">
        <v>13</v>
      </c>
      <c r="C75" s="15" t="s">
        <v>14</v>
      </c>
      <c r="D75" s="15">
        <v>3.5924566000000002</v>
      </c>
      <c r="E75" s="15">
        <v>5</v>
      </c>
      <c r="F75" s="15" t="s">
        <v>15</v>
      </c>
    </row>
    <row r="76" spans="1:6" x14ac:dyDescent="0.35">
      <c r="A76" s="15" t="s">
        <v>16</v>
      </c>
      <c r="B76" s="15" t="s">
        <v>17</v>
      </c>
      <c r="C76" s="15" t="s">
        <v>14</v>
      </c>
      <c r="D76" s="15">
        <v>9.1392699999999993E-2</v>
      </c>
      <c r="E76" s="15">
        <v>5</v>
      </c>
      <c r="F76" s="15" t="s">
        <v>15</v>
      </c>
    </row>
    <row r="77" spans="1:6" x14ac:dyDescent="0.35">
      <c r="A77" s="15" t="s">
        <v>18</v>
      </c>
      <c r="B77" s="15" t="s">
        <v>13</v>
      </c>
      <c r="C77" s="15" t="s">
        <v>19</v>
      </c>
      <c r="D77" s="15">
        <v>319.86554000000001</v>
      </c>
      <c r="E77" s="15">
        <v>6.4</v>
      </c>
      <c r="F77" s="15" t="s">
        <v>15</v>
      </c>
    </row>
    <row r="78" spans="1:6" x14ac:dyDescent="0.35">
      <c r="A78" s="15" t="s">
        <v>12</v>
      </c>
      <c r="B78" s="15"/>
      <c r="C78" s="15" t="s">
        <v>20</v>
      </c>
      <c r="D78" s="15">
        <v>7.3850160000000003E-3</v>
      </c>
      <c r="E78" s="15">
        <v>8</v>
      </c>
      <c r="F78" s="15" t="s">
        <v>15</v>
      </c>
    </row>
    <row r="79" spans="1:6" x14ac:dyDescent="0.35">
      <c r="A79" s="15" t="s">
        <v>18</v>
      </c>
      <c r="B79" s="15"/>
      <c r="C79" s="15" t="s">
        <v>20</v>
      </c>
      <c r="D79" s="15">
        <v>60.405349999999999</v>
      </c>
      <c r="E79" s="15">
        <v>8</v>
      </c>
      <c r="F79" s="15" t="s">
        <v>15</v>
      </c>
    </row>
    <row r="80" spans="1:6" x14ac:dyDescent="0.35">
      <c r="A80" s="15" t="s">
        <v>21</v>
      </c>
      <c r="B80" s="15" t="s">
        <v>13</v>
      </c>
      <c r="C80" s="15" t="s">
        <v>14</v>
      </c>
      <c r="D80" s="15">
        <v>6.0039280000000002</v>
      </c>
      <c r="E80" s="15">
        <v>5</v>
      </c>
      <c r="F80" s="15" t="s">
        <v>15</v>
      </c>
    </row>
    <row r="81" spans="1:6" x14ac:dyDescent="0.35">
      <c r="A81" s="15" t="s">
        <v>23</v>
      </c>
      <c r="B81" s="15" t="s">
        <v>13</v>
      </c>
      <c r="C81" s="15" t="s">
        <v>14</v>
      </c>
      <c r="D81" s="15">
        <v>1.1984369E-2</v>
      </c>
      <c r="E81" s="15">
        <v>5</v>
      </c>
      <c r="F81" s="15" t="s">
        <v>15</v>
      </c>
    </row>
    <row r="82" spans="1:6" x14ac:dyDescent="0.35">
      <c r="A82" s="15" t="s">
        <v>21</v>
      </c>
      <c r="B82" s="15"/>
      <c r="C82" s="15" t="s">
        <v>20</v>
      </c>
      <c r="D82" s="15">
        <v>0.15360156</v>
      </c>
      <c r="E82" s="15">
        <v>8</v>
      </c>
      <c r="F82" s="15" t="s">
        <v>15</v>
      </c>
    </row>
    <row r="85" spans="1:6" s="17" customFormat="1" x14ac:dyDescent="0.35"/>
    <row r="86" spans="1:6" x14ac:dyDescent="0.35">
      <c r="A86" s="14" t="s">
        <v>59</v>
      </c>
    </row>
    <row r="92" spans="1:6" x14ac:dyDescent="0.35">
      <c r="A92" s="14" t="s">
        <v>61</v>
      </c>
    </row>
    <row r="94" spans="1:6" x14ac:dyDescent="0.35">
      <c r="A94" s="5" t="s">
        <v>60</v>
      </c>
    </row>
    <row r="95" spans="1:6" x14ac:dyDescent="0.35">
      <c r="A95" s="19" t="s">
        <v>76</v>
      </c>
    </row>
    <row r="96" spans="1:6" x14ac:dyDescent="0.35">
      <c r="A96" s="19" t="s">
        <v>71</v>
      </c>
      <c r="B96" s="19" t="s">
        <v>74</v>
      </c>
    </row>
    <row r="97" spans="1:6" x14ac:dyDescent="0.35">
      <c r="A97" s="21" t="s">
        <v>75</v>
      </c>
    </row>
    <row r="99" spans="1:6" x14ac:dyDescent="0.35">
      <c r="A99" s="14" t="s">
        <v>72</v>
      </c>
    </row>
    <row r="100" spans="1:6" x14ac:dyDescent="0.35">
      <c r="A100" s="22" t="s">
        <v>62</v>
      </c>
      <c r="B100" s="22" t="s">
        <v>63</v>
      </c>
      <c r="C100" s="22" t="s">
        <v>64</v>
      </c>
    </row>
    <row r="101" spans="1:6" x14ac:dyDescent="0.35">
      <c r="A101" s="22" t="s">
        <v>65</v>
      </c>
      <c r="B101" s="22" t="s">
        <v>66</v>
      </c>
      <c r="C101" s="22" t="s">
        <v>67</v>
      </c>
    </row>
    <row r="102" spans="1:6" x14ac:dyDescent="0.35">
      <c r="A102" s="22" t="s">
        <v>68</v>
      </c>
      <c r="B102" s="22" t="s">
        <v>69</v>
      </c>
      <c r="C102" s="22" t="s">
        <v>70</v>
      </c>
    </row>
    <row r="105" spans="1:6" x14ac:dyDescent="0.35">
      <c r="A105" s="5" t="s">
        <v>84</v>
      </c>
    </row>
    <row r="106" spans="1:6" x14ac:dyDescent="0.35">
      <c r="A106" s="19" t="s">
        <v>85</v>
      </c>
      <c r="F106" s="19" t="s">
        <v>86</v>
      </c>
    </row>
    <row r="107" spans="1:6" x14ac:dyDescent="0.35">
      <c r="F107" s="19"/>
    </row>
    <row r="108" spans="1:6" x14ac:dyDescent="0.35">
      <c r="F108" s="16"/>
    </row>
    <row r="109" spans="1:6" x14ac:dyDescent="0.35">
      <c r="F109" s="16"/>
    </row>
    <row r="110" spans="1:6" x14ac:dyDescent="0.35">
      <c r="F110" s="23"/>
    </row>
    <row r="112" spans="1:6" x14ac:dyDescent="0.35">
      <c r="A112" s="20" t="s">
        <v>87</v>
      </c>
    </row>
    <row r="113" spans="1:3" x14ac:dyDescent="0.35">
      <c r="A113" s="20" t="s">
        <v>88</v>
      </c>
    </row>
    <row r="114" spans="1:3" x14ac:dyDescent="0.35">
      <c r="A114" s="20" t="s">
        <v>89</v>
      </c>
    </row>
    <row r="115" spans="1:3" x14ac:dyDescent="0.35">
      <c r="A115" s="24" t="s">
        <v>90</v>
      </c>
    </row>
    <row r="116" spans="1:3" x14ac:dyDescent="0.35">
      <c r="A116" s="18" t="s">
        <v>73</v>
      </c>
    </row>
    <row r="117" spans="1:3" x14ac:dyDescent="0.35">
      <c r="A117" s="19" t="s">
        <v>91</v>
      </c>
    </row>
    <row r="118" spans="1:3" x14ac:dyDescent="0.35">
      <c r="A118" s="19" t="s">
        <v>92</v>
      </c>
    </row>
    <row r="120" spans="1:3" x14ac:dyDescent="0.35">
      <c r="A120" s="14" t="s">
        <v>83</v>
      </c>
    </row>
    <row r="121" spans="1:3" x14ac:dyDescent="0.35">
      <c r="A121" s="22" t="s">
        <v>62</v>
      </c>
      <c r="B121" s="22" t="s">
        <v>63</v>
      </c>
      <c r="C121" s="22" t="s">
        <v>64</v>
      </c>
    </row>
    <row r="122" spans="1:3" x14ac:dyDescent="0.35">
      <c r="A122" s="22" t="s">
        <v>77</v>
      </c>
      <c r="B122" s="22" t="s">
        <v>78</v>
      </c>
      <c r="C122" s="22" t="s">
        <v>79</v>
      </c>
    </row>
    <row r="123" spans="1:3" x14ac:dyDescent="0.35">
      <c r="A123" s="22" t="s">
        <v>80</v>
      </c>
      <c r="B123" s="22" t="s">
        <v>81</v>
      </c>
      <c r="C123" s="22" t="s">
        <v>82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4E285-5B04-4301-9AFD-BC12BE2CF33F}">
  <dimension ref="A1:O123"/>
  <sheetViews>
    <sheetView topLeftCell="A94" workbookViewId="0">
      <selection activeCell="A6" sqref="A6:F7"/>
    </sheetView>
  </sheetViews>
  <sheetFormatPr defaultRowHeight="14.5" x14ac:dyDescent="0.35"/>
  <cols>
    <col min="1" max="1" width="24.1796875" customWidth="1"/>
    <col min="2" max="2" width="8.7265625" bestFit="1" customWidth="1"/>
    <col min="3" max="3" width="9.453125" bestFit="1" customWidth="1"/>
    <col min="4" max="4" width="20.1796875" bestFit="1" customWidth="1"/>
    <col min="5" max="5" width="12.54296875" bestFit="1" customWidth="1"/>
    <col min="9" max="9" width="19" bestFit="1" customWidth="1"/>
  </cols>
  <sheetData>
    <row r="1" spans="1:15" x14ac:dyDescent="0.35">
      <c r="A1" s="2" t="s">
        <v>0</v>
      </c>
      <c r="B1" s="2" t="s">
        <v>1</v>
      </c>
    </row>
    <row r="2" spans="1:15" x14ac:dyDescent="0.35">
      <c r="A2" s="3" t="s">
        <v>10</v>
      </c>
      <c r="B2" s="3" t="s">
        <v>11</v>
      </c>
      <c r="I2" s="25"/>
      <c r="J2" s="26"/>
    </row>
    <row r="3" spans="1:15" x14ac:dyDescent="0.35">
      <c r="A3" s="12" t="s">
        <v>93</v>
      </c>
      <c r="H3" s="27"/>
      <c r="I3" s="36"/>
      <c r="J3" s="37"/>
      <c r="K3" s="27"/>
      <c r="L3" s="28"/>
      <c r="M3" s="28"/>
      <c r="N3" s="28"/>
      <c r="O3" s="28"/>
    </row>
    <row r="4" spans="1:15" x14ac:dyDescent="0.35">
      <c r="H4" s="27"/>
      <c r="I4" s="27"/>
      <c r="J4" s="27"/>
      <c r="K4" s="27"/>
      <c r="L4" s="27"/>
      <c r="M4" s="27"/>
      <c r="N4" s="27"/>
      <c r="O4" s="27"/>
    </row>
    <row r="5" spans="1:15" x14ac:dyDescent="0.35">
      <c r="A5" s="5" t="s">
        <v>27</v>
      </c>
      <c r="H5" s="27"/>
      <c r="I5" s="36"/>
      <c r="J5" s="37"/>
      <c r="K5" s="27"/>
      <c r="L5" s="28"/>
      <c r="M5" s="28"/>
      <c r="N5" s="28"/>
      <c r="O5" s="28"/>
    </row>
    <row r="6" spans="1:15" x14ac:dyDescent="0.35">
      <c r="A6" s="51" t="s">
        <v>52</v>
      </c>
      <c r="B6" s="53"/>
      <c r="C6" s="53"/>
      <c r="D6" s="53"/>
      <c r="E6" s="53"/>
      <c r="F6" s="53"/>
      <c r="H6" s="27"/>
      <c r="I6" s="27"/>
      <c r="J6" s="27"/>
      <c r="K6" s="27"/>
      <c r="L6" s="27"/>
      <c r="M6" s="27"/>
      <c r="N6" s="27"/>
      <c r="O6" s="27"/>
    </row>
    <row r="7" spans="1:15" x14ac:dyDescent="0.35">
      <c r="A7" s="51" t="s">
        <v>29</v>
      </c>
      <c r="B7" s="51" t="s">
        <v>30</v>
      </c>
      <c r="C7" s="51" t="s">
        <v>31</v>
      </c>
      <c r="D7" s="51" t="s">
        <v>32</v>
      </c>
      <c r="E7" s="51" t="s">
        <v>33</v>
      </c>
      <c r="F7" s="51" t="s">
        <v>34</v>
      </c>
      <c r="H7" s="27"/>
      <c r="I7" s="36"/>
      <c r="J7" s="37"/>
      <c r="K7" s="27"/>
      <c r="L7" s="27"/>
      <c r="M7" s="27"/>
      <c r="N7" s="27"/>
      <c r="O7" s="27"/>
    </row>
    <row r="8" spans="1:15" x14ac:dyDescent="0.35">
      <c r="A8" s="6" t="s">
        <v>12</v>
      </c>
      <c r="B8" s="6" t="s">
        <v>13</v>
      </c>
      <c r="C8" s="6" t="s">
        <v>14</v>
      </c>
      <c r="D8" s="6">
        <v>0.92262089999999997</v>
      </c>
      <c r="E8" s="6">
        <v>5</v>
      </c>
      <c r="F8" s="6" t="s">
        <v>15</v>
      </c>
      <c r="H8" s="27"/>
      <c r="I8" s="36"/>
      <c r="J8" s="37"/>
      <c r="K8" s="27"/>
      <c r="L8" s="28"/>
      <c r="M8" s="28"/>
      <c r="N8" s="28"/>
      <c r="O8" s="28"/>
    </row>
    <row r="9" spans="1:15" x14ac:dyDescent="0.35">
      <c r="A9" s="6" t="s">
        <v>16</v>
      </c>
      <c r="B9" s="6" t="s">
        <v>17</v>
      </c>
      <c r="C9" s="6" t="s">
        <v>14</v>
      </c>
      <c r="D9" s="6">
        <v>1.7786251</v>
      </c>
      <c r="E9" s="6">
        <v>5</v>
      </c>
      <c r="F9" s="6" t="s">
        <v>15</v>
      </c>
      <c r="H9" s="27"/>
      <c r="I9" s="36"/>
      <c r="J9" s="37"/>
      <c r="K9" s="27"/>
      <c r="L9" s="27"/>
      <c r="M9" s="27"/>
      <c r="N9" s="27"/>
      <c r="O9" s="27"/>
    </row>
    <row r="10" spans="1:15" x14ac:dyDescent="0.35">
      <c r="A10" s="6" t="s">
        <v>18</v>
      </c>
      <c r="B10" s="6" t="s">
        <v>13</v>
      </c>
      <c r="C10" s="6" t="s">
        <v>19</v>
      </c>
      <c r="D10" s="6">
        <v>0.53227429999999998</v>
      </c>
      <c r="E10" s="6">
        <v>6.4</v>
      </c>
      <c r="F10" s="6" t="s">
        <v>15</v>
      </c>
      <c r="H10" s="27"/>
      <c r="I10" s="36"/>
      <c r="J10" s="37"/>
      <c r="K10" s="27"/>
      <c r="L10" s="27"/>
      <c r="M10" s="27"/>
      <c r="N10" s="27"/>
      <c r="O10" s="27"/>
    </row>
    <row r="11" spans="1:15" x14ac:dyDescent="0.35">
      <c r="A11" s="6" t="s">
        <v>12</v>
      </c>
      <c r="B11" s="6"/>
      <c r="C11" s="6" t="s">
        <v>20</v>
      </c>
      <c r="D11" s="6">
        <v>8.2538169999999994E-2</v>
      </c>
      <c r="E11" s="6">
        <v>8</v>
      </c>
      <c r="F11" s="6" t="s">
        <v>15</v>
      </c>
      <c r="H11" s="27"/>
      <c r="I11" s="36"/>
      <c r="J11" s="37"/>
      <c r="K11" s="27"/>
      <c r="L11" s="27"/>
      <c r="M11" s="27"/>
      <c r="N11" s="27"/>
      <c r="O11" s="27"/>
    </row>
    <row r="12" spans="1:15" x14ac:dyDescent="0.35">
      <c r="A12" s="6" t="s">
        <v>16</v>
      </c>
      <c r="B12" s="6"/>
      <c r="C12" s="6" t="s">
        <v>20</v>
      </c>
      <c r="D12" s="6">
        <v>0.39462970000000003</v>
      </c>
      <c r="E12" s="6">
        <v>8</v>
      </c>
      <c r="F12" s="6" t="s">
        <v>15</v>
      </c>
      <c r="H12" s="27"/>
      <c r="I12" s="36"/>
      <c r="J12" s="37"/>
      <c r="K12" s="27"/>
      <c r="L12" s="27"/>
      <c r="M12" s="27"/>
      <c r="N12" s="27"/>
      <c r="O12" s="27"/>
    </row>
    <row r="13" spans="1:15" x14ac:dyDescent="0.35">
      <c r="A13" s="6" t="s">
        <v>18</v>
      </c>
      <c r="B13" s="6"/>
      <c r="C13" s="6" t="s">
        <v>20</v>
      </c>
      <c r="D13" s="6">
        <v>0.20885699999999999</v>
      </c>
      <c r="E13" s="6">
        <v>8</v>
      </c>
      <c r="F13" s="6" t="s">
        <v>15</v>
      </c>
    </row>
    <row r="14" spans="1:15" x14ac:dyDescent="0.35">
      <c r="A14" s="6" t="s">
        <v>21</v>
      </c>
      <c r="B14" s="6" t="s">
        <v>13</v>
      </c>
      <c r="C14" s="6" t="s">
        <v>14</v>
      </c>
      <c r="D14" s="6">
        <v>1.268079</v>
      </c>
      <c r="E14" s="6">
        <v>5</v>
      </c>
      <c r="F14" s="6" t="s">
        <v>15</v>
      </c>
    </row>
    <row r="15" spans="1:15" x14ac:dyDescent="0.35">
      <c r="A15" s="6" t="s">
        <v>22</v>
      </c>
      <c r="B15" s="6" t="s">
        <v>13</v>
      </c>
      <c r="C15" s="6" t="s">
        <v>14</v>
      </c>
      <c r="D15" s="6">
        <v>0.64678049999999998</v>
      </c>
      <c r="E15" s="6">
        <v>5</v>
      </c>
      <c r="F15" s="6" t="s">
        <v>15</v>
      </c>
    </row>
    <row r="16" spans="1:15" x14ac:dyDescent="0.35">
      <c r="A16" s="6" t="s">
        <v>21</v>
      </c>
      <c r="B16" s="6"/>
      <c r="C16" s="6" t="s">
        <v>20</v>
      </c>
      <c r="D16" s="6">
        <v>0.35804190000000002</v>
      </c>
      <c r="E16" s="6">
        <v>8</v>
      </c>
      <c r="F16" s="6" t="s">
        <v>15</v>
      </c>
    </row>
    <row r="17" spans="1:6" x14ac:dyDescent="0.35">
      <c r="A17" s="6" t="s">
        <v>23</v>
      </c>
      <c r="B17" s="6"/>
      <c r="C17" s="6" t="s">
        <v>20</v>
      </c>
      <c r="D17" s="6">
        <v>7.9434275999999998E-2</v>
      </c>
      <c r="E17" s="6">
        <v>8</v>
      </c>
      <c r="F17" s="6" t="s">
        <v>15</v>
      </c>
    </row>
    <row r="18" spans="1:6" x14ac:dyDescent="0.35">
      <c r="A18" s="6" t="s">
        <v>12</v>
      </c>
      <c r="B18" s="6" t="s">
        <v>25</v>
      </c>
      <c r="C18" s="6" t="s">
        <v>14</v>
      </c>
      <c r="D18" s="6">
        <v>3.1708232999999999</v>
      </c>
      <c r="E18" s="6">
        <v>6</v>
      </c>
      <c r="F18" s="6" t="s">
        <v>37</v>
      </c>
    </row>
    <row r="19" spans="1:6" x14ac:dyDescent="0.35">
      <c r="A19" s="6" t="s">
        <v>24</v>
      </c>
      <c r="B19" s="6" t="s">
        <v>25</v>
      </c>
      <c r="C19" s="6" t="s">
        <v>14</v>
      </c>
      <c r="D19" s="6">
        <v>572.9701</v>
      </c>
      <c r="E19" s="6">
        <v>6</v>
      </c>
      <c r="F19" s="6" t="s">
        <v>37</v>
      </c>
    </row>
    <row r="21" spans="1:6" x14ac:dyDescent="0.35">
      <c r="A21" s="55" t="s">
        <v>53</v>
      </c>
      <c r="B21" s="56"/>
      <c r="C21" s="56"/>
      <c r="D21" s="56"/>
      <c r="E21" s="56"/>
      <c r="F21" s="56"/>
    </row>
    <row r="22" spans="1:6" x14ac:dyDescent="0.35">
      <c r="A22" s="55" t="s">
        <v>29</v>
      </c>
      <c r="B22" s="55" t="s">
        <v>30</v>
      </c>
      <c r="C22" s="55" t="s">
        <v>31</v>
      </c>
      <c r="D22" s="55" t="s">
        <v>32</v>
      </c>
      <c r="E22" s="55" t="s">
        <v>33</v>
      </c>
      <c r="F22" s="55" t="s">
        <v>34</v>
      </c>
    </row>
    <row r="23" spans="1:6" x14ac:dyDescent="0.35">
      <c r="A23" s="4" t="s">
        <v>12</v>
      </c>
      <c r="B23" s="4" t="s">
        <v>13</v>
      </c>
      <c r="C23" s="4" t="s">
        <v>14</v>
      </c>
      <c r="D23" s="4">
        <v>0.99719100000000005</v>
      </c>
      <c r="E23" s="4">
        <v>5</v>
      </c>
      <c r="F23" s="4" t="s">
        <v>15</v>
      </c>
    </row>
    <row r="24" spans="1:6" x14ac:dyDescent="0.35">
      <c r="A24" s="4" t="s">
        <v>16</v>
      </c>
      <c r="B24" s="4" t="s">
        <v>17</v>
      </c>
      <c r="C24" s="4" t="s">
        <v>14</v>
      </c>
      <c r="D24" s="4">
        <v>1.1345301000000001</v>
      </c>
      <c r="E24" s="4">
        <v>5</v>
      </c>
      <c r="F24" s="4" t="s">
        <v>15</v>
      </c>
    </row>
    <row r="25" spans="1:6" x14ac:dyDescent="0.35">
      <c r="A25" s="4" t="s">
        <v>18</v>
      </c>
      <c r="B25" s="4" t="s">
        <v>13</v>
      </c>
      <c r="C25" s="4" t="s">
        <v>19</v>
      </c>
      <c r="D25" s="4">
        <v>1.5368109999999999</v>
      </c>
      <c r="E25" s="4">
        <v>6.4</v>
      </c>
      <c r="F25" s="4" t="s">
        <v>15</v>
      </c>
    </row>
    <row r="26" spans="1:6" x14ac:dyDescent="0.35">
      <c r="A26" s="4" t="s">
        <v>12</v>
      </c>
      <c r="B26" s="4"/>
      <c r="C26" s="4" t="s">
        <v>20</v>
      </c>
      <c r="D26" s="4">
        <v>0.24009665999999999</v>
      </c>
      <c r="E26" s="4">
        <v>8</v>
      </c>
      <c r="F26" s="4" t="s">
        <v>15</v>
      </c>
    </row>
    <row r="27" spans="1:6" x14ac:dyDescent="0.35">
      <c r="A27" s="4" t="s">
        <v>16</v>
      </c>
      <c r="B27" s="4"/>
      <c r="C27" s="4" t="s">
        <v>20</v>
      </c>
      <c r="D27" s="4">
        <v>0.23238423</v>
      </c>
      <c r="E27" s="4">
        <v>8</v>
      </c>
      <c r="F27" s="4" t="s">
        <v>15</v>
      </c>
    </row>
    <row r="28" spans="1:6" x14ac:dyDescent="0.35">
      <c r="A28" s="4" t="s">
        <v>18</v>
      </c>
      <c r="B28" s="4"/>
      <c r="C28" s="4" t="s">
        <v>20</v>
      </c>
      <c r="D28" s="4">
        <v>0.93596650000000003</v>
      </c>
      <c r="E28" s="4">
        <v>8</v>
      </c>
      <c r="F28" s="4" t="s">
        <v>15</v>
      </c>
    </row>
    <row r="30" spans="1:6" x14ac:dyDescent="0.35">
      <c r="A30" s="5" t="s">
        <v>54</v>
      </c>
    </row>
    <row r="31" spans="1:6" x14ac:dyDescent="0.35">
      <c r="A31" s="5" t="s">
        <v>29</v>
      </c>
      <c r="B31" s="5" t="s">
        <v>30</v>
      </c>
      <c r="C31" s="5" t="s">
        <v>31</v>
      </c>
      <c r="D31" s="5" t="s">
        <v>32</v>
      </c>
      <c r="E31" s="5" t="s">
        <v>33</v>
      </c>
      <c r="F31" s="5" t="s">
        <v>34</v>
      </c>
    </row>
    <row r="32" spans="1:6" x14ac:dyDescent="0.35">
      <c r="A32" s="4" t="s">
        <v>12</v>
      </c>
      <c r="B32" s="4" t="s">
        <v>13</v>
      </c>
      <c r="C32" s="4" t="s">
        <v>14</v>
      </c>
      <c r="D32" s="4">
        <v>1.0064609</v>
      </c>
      <c r="E32" s="4">
        <v>5</v>
      </c>
      <c r="F32" s="4" t="s">
        <v>15</v>
      </c>
    </row>
    <row r="33" spans="1:6" x14ac:dyDescent="0.35">
      <c r="A33" s="6" t="s">
        <v>16</v>
      </c>
      <c r="B33" s="6" t="s">
        <v>17</v>
      </c>
      <c r="C33" s="6" t="s">
        <v>14</v>
      </c>
      <c r="D33" s="6">
        <v>0.73331550000000001</v>
      </c>
      <c r="E33" s="6">
        <v>5</v>
      </c>
      <c r="F33" s="6" t="s">
        <v>15</v>
      </c>
    </row>
    <row r="34" spans="1:6" x14ac:dyDescent="0.35">
      <c r="A34" s="6" t="s">
        <v>18</v>
      </c>
      <c r="B34" s="6" t="s">
        <v>13</v>
      </c>
      <c r="C34" s="6" t="s">
        <v>19</v>
      </c>
      <c r="D34" s="6">
        <v>1.5316175999999999</v>
      </c>
      <c r="E34" s="6">
        <v>6.4</v>
      </c>
      <c r="F34" s="6" t="s">
        <v>15</v>
      </c>
    </row>
    <row r="35" spans="1:6" x14ac:dyDescent="0.35">
      <c r="A35" s="6" t="s">
        <v>12</v>
      </c>
      <c r="B35" s="6"/>
      <c r="C35" s="6" t="s">
        <v>20</v>
      </c>
      <c r="D35" s="6">
        <v>0.13201863999999999</v>
      </c>
      <c r="E35" s="6">
        <v>8</v>
      </c>
      <c r="F35" s="6" t="s">
        <v>15</v>
      </c>
    </row>
    <row r="36" spans="1:6" x14ac:dyDescent="0.35">
      <c r="A36" s="6" t="s">
        <v>16</v>
      </c>
      <c r="B36" s="6"/>
      <c r="C36" s="6" t="s">
        <v>20</v>
      </c>
      <c r="D36" s="6">
        <v>0.14314557999999999</v>
      </c>
      <c r="E36" s="6">
        <v>8</v>
      </c>
      <c r="F36" s="6" t="s">
        <v>15</v>
      </c>
    </row>
    <row r="37" spans="1:6" x14ac:dyDescent="0.35">
      <c r="A37" s="6" t="s">
        <v>18</v>
      </c>
      <c r="B37" s="6"/>
      <c r="C37" s="6" t="s">
        <v>20</v>
      </c>
      <c r="D37" s="6">
        <v>0.69889754000000004</v>
      </c>
      <c r="E37" s="6">
        <v>8</v>
      </c>
      <c r="F37" s="6" t="s">
        <v>15</v>
      </c>
    </row>
    <row r="38" spans="1:6" x14ac:dyDescent="0.35">
      <c r="A38" s="6" t="s">
        <v>21</v>
      </c>
      <c r="B38" s="6" t="s">
        <v>13</v>
      </c>
      <c r="C38" s="6" t="s">
        <v>14</v>
      </c>
      <c r="D38" s="6">
        <v>1.2877118999999999</v>
      </c>
      <c r="E38" s="6">
        <v>5</v>
      </c>
      <c r="F38" s="6" t="s">
        <v>15</v>
      </c>
    </row>
    <row r="39" spans="1:6" x14ac:dyDescent="0.35">
      <c r="A39" s="6" t="s">
        <v>22</v>
      </c>
      <c r="B39" s="6" t="s">
        <v>13</v>
      </c>
      <c r="C39" s="6" t="s">
        <v>14</v>
      </c>
      <c r="D39" s="6">
        <v>0.15360383999999999</v>
      </c>
      <c r="E39" s="6">
        <v>5</v>
      </c>
      <c r="F39" s="6" t="s">
        <v>15</v>
      </c>
    </row>
    <row r="40" spans="1:6" x14ac:dyDescent="0.35">
      <c r="A40" s="6" t="s">
        <v>21</v>
      </c>
      <c r="B40" s="6"/>
      <c r="C40" s="6" t="s">
        <v>20</v>
      </c>
      <c r="D40" s="6">
        <v>0.72713923000000003</v>
      </c>
      <c r="E40" s="6">
        <v>8</v>
      </c>
      <c r="F40" s="6" t="s">
        <v>15</v>
      </c>
    </row>
    <row r="41" spans="1:6" x14ac:dyDescent="0.35">
      <c r="A41" s="6" t="s">
        <v>23</v>
      </c>
      <c r="B41" s="6"/>
      <c r="C41" s="6" t="s">
        <v>20</v>
      </c>
      <c r="D41" s="6">
        <v>5.9639554999999997E-3</v>
      </c>
      <c r="E41" s="6">
        <v>8</v>
      </c>
      <c r="F41" s="6" t="s">
        <v>15</v>
      </c>
    </row>
    <row r="42" spans="1:6" x14ac:dyDescent="0.35">
      <c r="A42" s="6" t="s">
        <v>24</v>
      </c>
      <c r="B42" s="6" t="s">
        <v>25</v>
      </c>
      <c r="C42" s="6" t="s">
        <v>14</v>
      </c>
      <c r="D42" s="6">
        <v>297.68243000000001</v>
      </c>
      <c r="E42" s="6">
        <v>6</v>
      </c>
      <c r="F42" s="6" t="s">
        <v>37</v>
      </c>
    </row>
    <row r="43" spans="1:6" x14ac:dyDescent="0.35">
      <c r="A43" s="6"/>
      <c r="B43" s="6"/>
      <c r="C43" s="6"/>
      <c r="D43" s="6"/>
      <c r="E43" s="6"/>
      <c r="F43" s="6"/>
    </row>
    <row r="44" spans="1:6" s="9" customFormat="1" x14ac:dyDescent="0.35">
      <c r="A44" s="8"/>
      <c r="B44" s="8"/>
      <c r="C44" s="8"/>
      <c r="D44" s="8"/>
      <c r="E44" s="8"/>
      <c r="F44" s="8"/>
    </row>
    <row r="45" spans="1:6" x14ac:dyDescent="0.35">
      <c r="A45" s="5" t="s">
        <v>55</v>
      </c>
    </row>
    <row r="46" spans="1:6" x14ac:dyDescent="0.35">
      <c r="A46" s="5" t="s">
        <v>29</v>
      </c>
      <c r="B46" s="5" t="s">
        <v>30</v>
      </c>
      <c r="C46" s="5" t="s">
        <v>31</v>
      </c>
      <c r="D46" s="5" t="s">
        <v>32</v>
      </c>
      <c r="E46" s="5" t="s">
        <v>33</v>
      </c>
      <c r="F46" s="5" t="s">
        <v>34</v>
      </c>
    </row>
    <row r="47" spans="1:6" x14ac:dyDescent="0.35">
      <c r="A47" s="6" t="s">
        <v>12</v>
      </c>
      <c r="B47" s="6" t="s">
        <v>13</v>
      </c>
      <c r="C47" s="6" t="s">
        <v>14</v>
      </c>
      <c r="D47" s="6">
        <v>1.075923</v>
      </c>
      <c r="E47" s="6">
        <v>5</v>
      </c>
      <c r="F47" s="6" t="s">
        <v>15</v>
      </c>
    </row>
    <row r="48" spans="1:6" x14ac:dyDescent="0.35">
      <c r="A48" s="6" t="s">
        <v>16</v>
      </c>
      <c r="B48" s="6" t="s">
        <v>17</v>
      </c>
      <c r="C48" s="6" t="s">
        <v>14</v>
      </c>
      <c r="D48" s="6">
        <v>2.0909195</v>
      </c>
      <c r="E48" s="6">
        <v>5</v>
      </c>
      <c r="F48" s="6" t="s">
        <v>37</v>
      </c>
    </row>
    <row r="49" spans="1:6" x14ac:dyDescent="0.35">
      <c r="A49" s="6" t="s">
        <v>18</v>
      </c>
      <c r="B49" s="6" t="s">
        <v>13</v>
      </c>
      <c r="C49" s="6" t="s">
        <v>19</v>
      </c>
      <c r="D49" s="6">
        <v>0.63893599999999995</v>
      </c>
      <c r="E49" s="6">
        <v>6.4</v>
      </c>
      <c r="F49" s="6" t="s">
        <v>15</v>
      </c>
    </row>
    <row r="50" spans="1:6" x14ac:dyDescent="0.35">
      <c r="A50" s="6" t="s">
        <v>12</v>
      </c>
      <c r="B50" s="6"/>
      <c r="C50" s="6" t="s">
        <v>20</v>
      </c>
      <c r="D50" s="6">
        <v>9.4986390000000004E-2</v>
      </c>
      <c r="E50" s="6">
        <v>8</v>
      </c>
      <c r="F50" s="6" t="s">
        <v>15</v>
      </c>
    </row>
    <row r="51" spans="1:6" x14ac:dyDescent="0.35">
      <c r="A51" s="6" t="s">
        <v>16</v>
      </c>
      <c r="B51" s="6"/>
      <c r="C51" s="6" t="s">
        <v>20</v>
      </c>
      <c r="D51" s="6">
        <v>0.45505000000000001</v>
      </c>
      <c r="E51" s="6">
        <v>8</v>
      </c>
      <c r="F51" s="6" t="s">
        <v>15</v>
      </c>
    </row>
    <row r="52" spans="1:6" x14ac:dyDescent="0.35">
      <c r="A52" s="6" t="s">
        <v>18</v>
      </c>
      <c r="B52" s="6"/>
      <c r="C52" s="6" t="s">
        <v>20</v>
      </c>
      <c r="D52" s="6">
        <v>0.24818766</v>
      </c>
      <c r="E52" s="6">
        <v>8</v>
      </c>
      <c r="F52" s="6" t="s">
        <v>15</v>
      </c>
    </row>
    <row r="53" spans="1:6" x14ac:dyDescent="0.35">
      <c r="A53" s="6" t="s">
        <v>21</v>
      </c>
      <c r="B53" s="6" t="s">
        <v>13</v>
      </c>
      <c r="C53" s="6" t="s">
        <v>14</v>
      </c>
      <c r="D53" s="6">
        <v>1.4896681000000001</v>
      </c>
      <c r="E53" s="6">
        <v>5</v>
      </c>
      <c r="F53" s="6" t="s">
        <v>15</v>
      </c>
    </row>
    <row r="54" spans="1:6" x14ac:dyDescent="0.35">
      <c r="A54" s="6" t="s">
        <v>22</v>
      </c>
      <c r="B54" s="6" t="s">
        <v>13</v>
      </c>
      <c r="C54" s="6" t="s">
        <v>14</v>
      </c>
      <c r="D54" s="6">
        <v>0.77258176000000001</v>
      </c>
      <c r="E54" s="6">
        <v>5</v>
      </c>
      <c r="F54" s="6" t="s">
        <v>15</v>
      </c>
    </row>
    <row r="55" spans="1:6" x14ac:dyDescent="0.35">
      <c r="A55" s="6" t="s">
        <v>21</v>
      </c>
      <c r="B55" s="6"/>
      <c r="C55" s="6" t="s">
        <v>20</v>
      </c>
      <c r="D55" s="6">
        <v>0.41045973000000002</v>
      </c>
      <c r="E55" s="6">
        <v>8</v>
      </c>
      <c r="F55" s="6" t="s">
        <v>15</v>
      </c>
    </row>
    <row r="56" spans="1:6" x14ac:dyDescent="0.35">
      <c r="A56" s="6" t="s">
        <v>23</v>
      </c>
      <c r="B56" s="6"/>
      <c r="C56" s="6" t="s">
        <v>20</v>
      </c>
      <c r="D56" s="6">
        <v>0.12132073</v>
      </c>
      <c r="E56" s="6">
        <v>8</v>
      </c>
      <c r="F56" s="6" t="s">
        <v>15</v>
      </c>
    </row>
    <row r="57" spans="1:6" x14ac:dyDescent="0.35">
      <c r="A57" s="6" t="s">
        <v>12</v>
      </c>
      <c r="B57" s="6" t="s">
        <v>25</v>
      </c>
      <c r="C57" s="6" t="s">
        <v>14</v>
      </c>
      <c r="D57" s="6">
        <v>4.3111014000000001</v>
      </c>
      <c r="E57" s="6">
        <v>6</v>
      </c>
      <c r="F57" s="6" t="s">
        <v>37</v>
      </c>
    </row>
    <row r="58" spans="1:6" x14ac:dyDescent="0.35">
      <c r="A58" s="6" t="s">
        <v>24</v>
      </c>
      <c r="B58" s="6" t="s">
        <v>25</v>
      </c>
      <c r="C58" s="6" t="s">
        <v>14</v>
      </c>
      <c r="D58" s="6">
        <v>621.99839999999995</v>
      </c>
      <c r="E58" s="6">
        <v>6</v>
      </c>
      <c r="F58" s="6" t="s">
        <v>37</v>
      </c>
    </row>
    <row r="60" spans="1:6" x14ac:dyDescent="0.35">
      <c r="A60" s="5" t="s">
        <v>56</v>
      </c>
    </row>
    <row r="61" spans="1:6" x14ac:dyDescent="0.35">
      <c r="A61" s="5" t="s">
        <v>29</v>
      </c>
      <c r="B61" s="5" t="s">
        <v>30</v>
      </c>
      <c r="C61" s="5" t="s">
        <v>31</v>
      </c>
      <c r="D61" s="5" t="s">
        <v>32</v>
      </c>
      <c r="E61" s="5" t="s">
        <v>33</v>
      </c>
      <c r="F61" s="5" t="s">
        <v>34</v>
      </c>
    </row>
    <row r="62" spans="1:6" x14ac:dyDescent="0.35">
      <c r="A62" s="6" t="s">
        <v>12</v>
      </c>
      <c r="B62" s="6" t="s">
        <v>13</v>
      </c>
      <c r="C62" s="6" t="s">
        <v>14</v>
      </c>
      <c r="D62" s="6">
        <v>1.2263291999999999</v>
      </c>
      <c r="E62" s="6">
        <v>5</v>
      </c>
      <c r="F62" s="6" t="s">
        <v>15</v>
      </c>
    </row>
    <row r="63" spans="1:6" x14ac:dyDescent="0.35">
      <c r="A63" s="6" t="s">
        <v>16</v>
      </c>
      <c r="B63" s="6" t="s">
        <v>17</v>
      </c>
      <c r="C63" s="6" t="s">
        <v>14</v>
      </c>
      <c r="D63" s="6">
        <v>1.3788729</v>
      </c>
      <c r="E63" s="6">
        <v>5</v>
      </c>
      <c r="F63" s="6" t="s">
        <v>15</v>
      </c>
    </row>
    <row r="64" spans="1:6" x14ac:dyDescent="0.35">
      <c r="A64" s="6" t="s">
        <v>18</v>
      </c>
      <c r="B64" s="6" t="s">
        <v>13</v>
      </c>
      <c r="C64" s="6" t="s">
        <v>19</v>
      </c>
      <c r="D64" s="6">
        <v>1.9620867</v>
      </c>
      <c r="E64" s="6">
        <v>6.4</v>
      </c>
      <c r="F64" s="6" t="s">
        <v>37</v>
      </c>
    </row>
    <row r="65" spans="1:6" x14ac:dyDescent="0.35">
      <c r="A65" s="6" t="s">
        <v>12</v>
      </c>
      <c r="B65" s="6"/>
      <c r="C65" s="6" t="s">
        <v>20</v>
      </c>
      <c r="D65" s="6">
        <v>0.29934037000000002</v>
      </c>
      <c r="E65" s="6">
        <v>8</v>
      </c>
      <c r="F65" s="6" t="s">
        <v>15</v>
      </c>
    </row>
    <row r="66" spans="1:6" x14ac:dyDescent="0.35">
      <c r="A66" s="6" t="s">
        <v>16</v>
      </c>
      <c r="B66" s="6"/>
      <c r="C66" s="6" t="s">
        <v>20</v>
      </c>
      <c r="D66" s="6">
        <v>0.27880228000000001</v>
      </c>
      <c r="E66" s="6">
        <v>8</v>
      </c>
      <c r="F66" s="6" t="s">
        <v>15</v>
      </c>
    </row>
    <row r="67" spans="1:6" x14ac:dyDescent="0.35">
      <c r="A67" s="6" t="s">
        <v>18</v>
      </c>
      <c r="B67" s="6"/>
      <c r="C67" s="6" t="s">
        <v>20</v>
      </c>
      <c r="D67" s="6">
        <v>1.1403003</v>
      </c>
      <c r="E67" s="6">
        <v>8</v>
      </c>
      <c r="F67" s="6" t="s">
        <v>15</v>
      </c>
    </row>
    <row r="69" spans="1:6" x14ac:dyDescent="0.35">
      <c r="A69" s="5" t="s">
        <v>57</v>
      </c>
    </row>
    <row r="70" spans="1:6" x14ac:dyDescent="0.35">
      <c r="A70" s="5" t="s">
        <v>29</v>
      </c>
      <c r="B70" s="5" t="s">
        <v>30</v>
      </c>
      <c r="C70" s="5" t="s">
        <v>31</v>
      </c>
      <c r="D70" s="5" t="s">
        <v>32</v>
      </c>
      <c r="E70" s="5" t="s">
        <v>33</v>
      </c>
      <c r="F70" s="5" t="s">
        <v>34</v>
      </c>
    </row>
    <row r="71" spans="1:6" x14ac:dyDescent="0.35">
      <c r="A71" s="6" t="s">
        <v>12</v>
      </c>
      <c r="B71" s="6" t="s">
        <v>13</v>
      </c>
      <c r="C71" s="6" t="s">
        <v>14</v>
      </c>
      <c r="D71" s="6">
        <v>1.2651044</v>
      </c>
      <c r="E71" s="6">
        <v>5</v>
      </c>
      <c r="F71" s="6" t="s">
        <v>15</v>
      </c>
    </row>
    <row r="72" spans="1:6" x14ac:dyDescent="0.35">
      <c r="A72" s="6" t="s">
        <v>16</v>
      </c>
      <c r="B72" s="6" t="s">
        <v>17</v>
      </c>
      <c r="C72" s="6" t="s">
        <v>14</v>
      </c>
      <c r="D72" s="6">
        <v>0.91239999999999999</v>
      </c>
      <c r="E72" s="6">
        <v>5</v>
      </c>
      <c r="F72" s="6" t="s">
        <v>15</v>
      </c>
    </row>
    <row r="73" spans="1:6" x14ac:dyDescent="0.35">
      <c r="A73" s="6" t="s">
        <v>18</v>
      </c>
      <c r="B73" s="6" t="s">
        <v>13</v>
      </c>
      <c r="C73" s="6" t="s">
        <v>19</v>
      </c>
      <c r="D73" s="6">
        <v>1.8268677</v>
      </c>
      <c r="E73" s="6">
        <v>6.4</v>
      </c>
      <c r="F73" s="6" t="s">
        <v>15</v>
      </c>
    </row>
    <row r="74" spans="1:6" x14ac:dyDescent="0.35">
      <c r="A74" s="6" t="s">
        <v>12</v>
      </c>
      <c r="B74" s="6"/>
      <c r="C74" s="6" t="s">
        <v>20</v>
      </c>
      <c r="D74" s="6">
        <v>0.16395828000000001</v>
      </c>
      <c r="E74" s="6">
        <v>8</v>
      </c>
      <c r="F74" s="6" t="s">
        <v>15</v>
      </c>
    </row>
    <row r="75" spans="1:6" x14ac:dyDescent="0.35">
      <c r="A75" s="6" t="s">
        <v>16</v>
      </c>
      <c r="B75" s="6"/>
      <c r="C75" s="6" t="s">
        <v>20</v>
      </c>
      <c r="D75" s="6">
        <v>0.17311288</v>
      </c>
      <c r="E75" s="6">
        <v>8</v>
      </c>
      <c r="F75" s="6" t="s">
        <v>15</v>
      </c>
    </row>
    <row r="76" spans="1:6" x14ac:dyDescent="0.35">
      <c r="A76" s="6" t="s">
        <v>18</v>
      </c>
      <c r="B76" s="6"/>
      <c r="C76" s="6" t="s">
        <v>20</v>
      </c>
      <c r="D76" s="6">
        <v>0.81488055000000004</v>
      </c>
      <c r="E76" s="6">
        <v>8</v>
      </c>
      <c r="F76" s="6" t="s">
        <v>15</v>
      </c>
    </row>
    <row r="77" spans="1:6" x14ac:dyDescent="0.35">
      <c r="A77" s="6" t="s">
        <v>21</v>
      </c>
      <c r="B77" s="6" t="s">
        <v>13</v>
      </c>
      <c r="C77" s="6" t="s">
        <v>14</v>
      </c>
      <c r="D77" s="6">
        <v>1.6175591</v>
      </c>
      <c r="E77" s="6">
        <v>5</v>
      </c>
      <c r="F77" s="6" t="s">
        <v>15</v>
      </c>
    </row>
    <row r="78" spans="1:6" x14ac:dyDescent="0.35">
      <c r="A78" s="6" t="s">
        <v>22</v>
      </c>
      <c r="B78" s="6" t="s">
        <v>13</v>
      </c>
      <c r="C78" s="6" t="s">
        <v>14</v>
      </c>
      <c r="D78" s="6">
        <v>0.20796104000000001</v>
      </c>
      <c r="E78" s="6">
        <v>5</v>
      </c>
      <c r="F78" s="6" t="s">
        <v>15</v>
      </c>
    </row>
    <row r="79" spans="1:6" x14ac:dyDescent="0.35">
      <c r="A79" s="6" t="s">
        <v>21</v>
      </c>
      <c r="B79" s="6"/>
      <c r="C79" s="6" t="s">
        <v>20</v>
      </c>
      <c r="D79" s="6">
        <v>0.85374530000000004</v>
      </c>
      <c r="E79" s="6">
        <v>8</v>
      </c>
      <c r="F79" s="6" t="s">
        <v>15</v>
      </c>
    </row>
    <row r="80" spans="1:6" x14ac:dyDescent="0.35">
      <c r="A80" s="6" t="s">
        <v>23</v>
      </c>
      <c r="B80" s="6"/>
      <c r="C80" s="6" t="s">
        <v>20</v>
      </c>
      <c r="D80" s="6">
        <v>8.3435100000000002E-3</v>
      </c>
      <c r="E80" s="6">
        <v>8</v>
      </c>
      <c r="F80" s="6" t="s">
        <v>15</v>
      </c>
    </row>
    <row r="81" spans="1:6" x14ac:dyDescent="0.35">
      <c r="A81" s="6" t="s">
        <v>24</v>
      </c>
      <c r="B81" s="6" t="s">
        <v>25</v>
      </c>
      <c r="C81" s="6" t="s">
        <v>14</v>
      </c>
      <c r="D81" s="6">
        <v>305.64855999999997</v>
      </c>
      <c r="E81" s="6">
        <v>6</v>
      </c>
      <c r="F81" s="6" t="s">
        <v>37</v>
      </c>
    </row>
    <row r="82" spans="1:6" x14ac:dyDescent="0.35">
      <c r="A82" s="6"/>
      <c r="B82" s="6"/>
      <c r="C82" s="6"/>
      <c r="D82" s="6"/>
      <c r="E82" s="6"/>
      <c r="F82" s="6"/>
    </row>
    <row r="83" spans="1:6" x14ac:dyDescent="0.35">
      <c r="A83" s="6"/>
      <c r="B83" s="6"/>
      <c r="C83" s="6"/>
      <c r="D83" s="6"/>
      <c r="E83" s="6"/>
      <c r="F83" s="6"/>
    </row>
    <row r="84" spans="1:6" s="17" customFormat="1" x14ac:dyDescent="0.35"/>
    <row r="85" spans="1:6" s="14" customFormat="1" x14ac:dyDescent="0.35">
      <c r="A85" s="14" t="s">
        <v>59</v>
      </c>
    </row>
    <row r="92" spans="1:6" x14ac:dyDescent="0.35">
      <c r="A92" t="s">
        <v>94</v>
      </c>
    </row>
    <row r="94" spans="1:6" x14ac:dyDescent="0.35">
      <c r="A94" s="5" t="s">
        <v>84</v>
      </c>
      <c r="B94" s="14"/>
      <c r="C94" s="14"/>
      <c r="D94" s="14"/>
    </row>
    <row r="95" spans="1:6" x14ac:dyDescent="0.35">
      <c r="A95" s="19" t="s">
        <v>85</v>
      </c>
      <c r="B95" s="14"/>
      <c r="C95" s="14"/>
      <c r="D95" s="14"/>
    </row>
    <row r="96" spans="1:6" x14ac:dyDescent="0.35">
      <c r="A96" s="14"/>
      <c r="B96" s="14"/>
      <c r="C96" s="14"/>
      <c r="D96" s="14"/>
    </row>
    <row r="97" spans="1:4" x14ac:dyDescent="0.35">
      <c r="A97" s="14"/>
      <c r="B97" s="14"/>
      <c r="C97" s="14"/>
      <c r="D97" s="14"/>
    </row>
    <row r="98" spans="1:4" x14ac:dyDescent="0.35">
      <c r="A98" s="14"/>
      <c r="B98" s="14"/>
      <c r="C98" s="14"/>
      <c r="D98" s="14"/>
    </row>
    <row r="99" spans="1:4" x14ac:dyDescent="0.35">
      <c r="A99" s="14"/>
      <c r="B99" s="14"/>
      <c r="C99" s="14"/>
      <c r="D99" s="14"/>
    </row>
    <row r="100" spans="1:4" x14ac:dyDescent="0.35">
      <c r="A100" s="14"/>
      <c r="B100" s="14"/>
      <c r="C100" s="14"/>
      <c r="D100" s="14"/>
    </row>
    <row r="101" spans="1:4" x14ac:dyDescent="0.35">
      <c r="A101" s="20" t="s">
        <v>87</v>
      </c>
      <c r="B101" s="14"/>
      <c r="C101" s="14"/>
      <c r="D101" s="14"/>
    </row>
    <row r="102" spans="1:4" x14ac:dyDescent="0.35">
      <c r="A102" s="20" t="s">
        <v>88</v>
      </c>
      <c r="B102" s="14"/>
      <c r="C102" s="14"/>
      <c r="D102" s="14"/>
    </row>
    <row r="103" spans="1:4" x14ac:dyDescent="0.35">
      <c r="A103" s="20" t="s">
        <v>89</v>
      </c>
      <c r="B103" s="14"/>
      <c r="C103" s="14"/>
      <c r="D103" s="14"/>
    </row>
    <row r="104" spans="1:4" x14ac:dyDescent="0.35">
      <c r="A104" s="24" t="s">
        <v>90</v>
      </c>
      <c r="B104" s="14"/>
      <c r="C104" s="14"/>
      <c r="D104" s="14"/>
    </row>
    <row r="105" spans="1:4" x14ac:dyDescent="0.35">
      <c r="A105" s="18" t="s">
        <v>73</v>
      </c>
      <c r="B105" s="14"/>
      <c r="C105" s="14"/>
      <c r="D105" s="14"/>
    </row>
    <row r="106" spans="1:4" x14ac:dyDescent="0.35">
      <c r="A106" s="19" t="s">
        <v>91</v>
      </c>
      <c r="B106" s="14"/>
      <c r="C106" s="14"/>
      <c r="D106" s="14"/>
    </row>
    <row r="107" spans="1:4" x14ac:dyDescent="0.35">
      <c r="A107" s="19" t="s">
        <v>92</v>
      </c>
      <c r="B107" s="14"/>
      <c r="C107" s="14"/>
      <c r="D107" s="14"/>
    </row>
    <row r="108" spans="1:4" x14ac:dyDescent="0.35">
      <c r="A108" s="14"/>
      <c r="B108" s="14"/>
      <c r="C108" s="14"/>
      <c r="D108" s="14"/>
    </row>
    <row r="109" spans="1:4" x14ac:dyDescent="0.35">
      <c r="A109" s="14" t="s">
        <v>83</v>
      </c>
      <c r="B109" s="14"/>
      <c r="C109" s="14"/>
      <c r="D109" s="14"/>
    </row>
    <row r="110" spans="1:4" x14ac:dyDescent="0.35">
      <c r="A110" s="22" t="s">
        <v>62</v>
      </c>
      <c r="B110" s="22" t="s">
        <v>63</v>
      </c>
      <c r="C110" s="22" t="s">
        <v>64</v>
      </c>
      <c r="D110" s="14"/>
    </row>
    <row r="111" spans="1:4" x14ac:dyDescent="0.35">
      <c r="A111" s="22" t="s">
        <v>77</v>
      </c>
      <c r="B111" s="22" t="s">
        <v>78</v>
      </c>
      <c r="C111" s="22" t="s">
        <v>79</v>
      </c>
      <c r="D111" s="14"/>
    </row>
    <row r="112" spans="1:4" x14ac:dyDescent="0.35">
      <c r="A112" s="22" t="s">
        <v>80</v>
      </c>
      <c r="B112" s="22" t="s">
        <v>81</v>
      </c>
      <c r="C112" s="22" t="s">
        <v>82</v>
      </c>
      <c r="D112" s="14"/>
    </row>
    <row r="115" spans="1:3" x14ac:dyDescent="0.35">
      <c r="A115" s="5" t="s">
        <v>95</v>
      </c>
    </row>
    <row r="116" spans="1:3" s="14" customFormat="1" x14ac:dyDescent="0.35">
      <c r="A116" s="19" t="s">
        <v>76</v>
      </c>
    </row>
    <row r="117" spans="1:3" s="14" customFormat="1" x14ac:dyDescent="0.35">
      <c r="A117" s="19" t="s">
        <v>71</v>
      </c>
      <c r="B117" s="19" t="s">
        <v>74</v>
      </c>
    </row>
    <row r="118" spans="1:3" s="14" customFormat="1" x14ac:dyDescent="0.35">
      <c r="A118" s="19" t="s">
        <v>96</v>
      </c>
    </row>
    <row r="119" spans="1:3" s="14" customFormat="1" x14ac:dyDescent="0.35">
      <c r="A119" s="19" t="s">
        <v>97</v>
      </c>
    </row>
    <row r="121" spans="1:3" x14ac:dyDescent="0.35">
      <c r="A121" s="22" t="s">
        <v>62</v>
      </c>
      <c r="B121" s="22" t="s">
        <v>63</v>
      </c>
      <c r="C121" s="22" t="s">
        <v>64</v>
      </c>
    </row>
    <row r="122" spans="1:3" x14ac:dyDescent="0.35">
      <c r="A122" s="22" t="s">
        <v>65</v>
      </c>
      <c r="B122" s="22" t="s">
        <v>66</v>
      </c>
      <c r="C122" s="22" t="s">
        <v>67</v>
      </c>
    </row>
    <row r="123" spans="1:3" x14ac:dyDescent="0.35">
      <c r="A123" s="22" t="s">
        <v>68</v>
      </c>
      <c r="B123" s="22" t="s">
        <v>69</v>
      </c>
      <c r="C123" s="22" t="s">
        <v>70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Data comparisons</vt:lpstr>
      <vt:lpstr>EDB</vt:lpstr>
      <vt:lpstr>PCE</vt:lpstr>
      <vt:lpstr>TCE</vt:lpstr>
      <vt:lpstr>TCEP</vt:lpstr>
      <vt:lpstr>TPP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Lilavois, Crystal</dc:creator>
  <cp:lastModifiedBy>Raimondo, Sandy</cp:lastModifiedBy>
  <dcterms:created xsi:type="dcterms:W3CDTF">2023-07-26T17:46:53Z</dcterms:created>
  <dcterms:modified xsi:type="dcterms:W3CDTF">2023-12-28T19:00:37Z</dcterms:modified>
</cp:coreProperties>
</file>