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calfee_worth_epa_gov/Documents/Documents/Research/sampling/Non-Spore Agent Sampling/2021 JTI Task Order/2023 Manuscript/"/>
    </mc:Choice>
  </mc:AlternateContent>
  <xr:revisionPtr revIDLastSave="6" documentId="8_{975C5102-1D20-4354-91A0-55794C3AC91E}" xr6:coauthVersionLast="47" xr6:coauthVersionMax="47" xr10:uidLastSave="{9021F6EB-912C-491B-9621-F553E471C077}"/>
  <bookViews>
    <workbookView xWindow="525" yWindow="-15825" windowWidth="20010" windowHeight="15015" xr2:uid="{F1734A9F-87E0-48EF-9424-EDFAEEF1A3C3}"/>
  </bookViews>
  <sheets>
    <sheet name="Dictionary" sheetId="6" r:id="rId1"/>
    <sheet name="Figure 1" sheetId="1" r:id="rId2"/>
    <sheet name="Figure 2" sheetId="2" r:id="rId3"/>
    <sheet name="Figure 3, panel A" sheetId="3" r:id="rId4"/>
    <sheet name="Figure 3, panel B" sheetId="4" r:id="rId5"/>
    <sheet name="Figure 3, panel C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G2" i="4" s="1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G11" i="3" s="1"/>
  <c r="F11" i="3"/>
  <c r="F10" i="3"/>
  <c r="F9" i="3"/>
  <c r="F8" i="3"/>
  <c r="F7" i="3"/>
  <c r="F6" i="3"/>
  <c r="F5" i="3"/>
  <c r="F4" i="3"/>
  <c r="F3" i="3"/>
  <c r="F2" i="3"/>
  <c r="H20" i="5" l="1"/>
  <c r="H2" i="5"/>
  <c r="H11" i="5"/>
  <c r="G11" i="5"/>
  <c r="G20" i="5"/>
  <c r="H2" i="4"/>
  <c r="G20" i="4"/>
  <c r="H11" i="4"/>
  <c r="H20" i="4"/>
  <c r="G11" i="4"/>
  <c r="G20" i="3"/>
  <c r="H11" i="3"/>
  <c r="G2" i="3"/>
  <c r="H20" i="3"/>
  <c r="H2" i="3"/>
</calcChain>
</file>

<file path=xl/sharedStrings.xml><?xml version="1.0" encoding="utf-8"?>
<sst xmlns="http://schemas.openxmlformats.org/spreadsheetml/2006/main" count="342" uniqueCount="41">
  <si>
    <t>Average of Log CFU/Sample</t>
  </si>
  <si>
    <t>Burkholderia thailandensis</t>
  </si>
  <si>
    <t>Day 0</t>
  </si>
  <si>
    <t>Day 1</t>
  </si>
  <si>
    <t>Day 3</t>
  </si>
  <si>
    <t>Pantoea agglomerans</t>
  </si>
  <si>
    <t>Ralstonia pickettii</t>
  </si>
  <si>
    <t>Vibrio harveyi</t>
  </si>
  <si>
    <t>Yersinia ruckeri</t>
  </si>
  <si>
    <t>Escherichia coli</t>
  </si>
  <si>
    <t>Serratia marcescens</t>
  </si>
  <si>
    <t>Test Organism</t>
  </si>
  <si>
    <t>Sample</t>
  </si>
  <si>
    <t>3M</t>
  </si>
  <si>
    <t>ABS Plastic</t>
  </si>
  <si>
    <t>Glass</t>
  </si>
  <si>
    <t>Stainless Steel</t>
  </si>
  <si>
    <t xml:space="preserve"> Stainless Steel</t>
  </si>
  <si>
    <t>Solar Cult</t>
  </si>
  <si>
    <t xml:space="preserve"> ABS Plastic</t>
  </si>
  <si>
    <t xml:space="preserve"> Glass</t>
  </si>
  <si>
    <t>Sponge Type</t>
  </si>
  <si>
    <t>Organism</t>
  </si>
  <si>
    <t>Log10 Recovery (Inoculation Control)</t>
  </si>
  <si>
    <t>Log10 Recovery (Test Sample)</t>
  </si>
  <si>
    <t>Test Material</t>
  </si>
  <si>
    <t>Standard Deviation of Log10 Recovery (Inoculation Control)</t>
  </si>
  <si>
    <t>Standard Deviation of Log10 Recovery (Test Sample)</t>
  </si>
  <si>
    <t>Material</t>
  </si>
  <si>
    <t>Sampler</t>
  </si>
  <si>
    <t>Delta Log Recovery</t>
  </si>
  <si>
    <t>Mean Delta Log Recovery</t>
  </si>
  <si>
    <t>Standard Deviation Log Recovery</t>
  </si>
  <si>
    <t>CFU</t>
  </si>
  <si>
    <t>Colony Forming Unit</t>
  </si>
  <si>
    <t>Acronym</t>
  </si>
  <si>
    <t>Definition</t>
  </si>
  <si>
    <t>Standard Deviation of Log CFU/Sample</t>
  </si>
  <si>
    <t>ABS</t>
  </si>
  <si>
    <t>Acrylonitrile Butadiene Styrene</t>
  </si>
  <si>
    <t>LabPlas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</si>
</sst>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indent="3"/>
    </xf>
    <xf numFmtId="0" fontId="5" fillId="0" borderId="1" xfId="0" applyFont="1" applyBorder="1"/>
    <xf numFmtId="0" fontId="6" fillId="0" borderId="1" xfId="0" applyFont="1" applyFill="1" applyBorder="1" applyAlignment="1">
      <alignment horizontal="left" indent="3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6A8D-6087-404A-98F9-90DB6EFCEFC6}">
  <dimension ref="A1:B8"/>
  <sheetViews>
    <sheetView tabSelected="1" workbookViewId="0">
      <selection activeCell="D3" sqref="D3"/>
    </sheetView>
  </sheetViews>
  <sheetFormatPr defaultRowHeight="14.5" x14ac:dyDescent="0.35"/>
  <cols>
    <col min="1" max="1" width="14.1796875" customWidth="1"/>
    <col min="2" max="2" width="30.6328125" customWidth="1"/>
  </cols>
  <sheetData>
    <row r="1" spans="1:2" x14ac:dyDescent="0.35">
      <c r="A1" s="5" t="s">
        <v>35</v>
      </c>
      <c r="B1" s="5" t="s">
        <v>36</v>
      </c>
    </row>
    <row r="2" spans="1:2" x14ac:dyDescent="0.35">
      <c r="A2" s="4" t="s">
        <v>38</v>
      </c>
      <c r="B2" s="14" t="s">
        <v>39</v>
      </c>
    </row>
    <row r="3" spans="1:2" x14ac:dyDescent="0.35">
      <c r="A3" s="4" t="s">
        <v>33</v>
      </c>
      <c r="B3" s="14" t="s">
        <v>34</v>
      </c>
    </row>
    <row r="4" spans="1:2" x14ac:dyDescent="0.35">
      <c r="A4" s="1"/>
      <c r="B4" s="1"/>
    </row>
    <row r="5" spans="1:2" x14ac:dyDescent="0.35">
      <c r="A5" s="1"/>
      <c r="B5" s="1"/>
    </row>
    <row r="6" spans="1:2" x14ac:dyDescent="0.35">
      <c r="A6" s="1"/>
      <c r="B6" s="1"/>
    </row>
    <row r="7" spans="1:2" x14ac:dyDescent="0.35">
      <c r="A7" s="1"/>
      <c r="B7" s="1"/>
    </row>
    <row r="8" spans="1:2" x14ac:dyDescent="0.35">
      <c r="A8" s="1"/>
      <c r="B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9F0D5-A62E-4E49-A30B-3CCFC639A67E}">
  <dimension ref="A1:D85"/>
  <sheetViews>
    <sheetView workbookViewId="0">
      <selection activeCell="D2" sqref="D2"/>
    </sheetView>
  </sheetViews>
  <sheetFormatPr defaultRowHeight="14.5" x14ac:dyDescent="0.35"/>
  <cols>
    <col min="1" max="1" width="18.54296875" customWidth="1"/>
    <col min="2" max="2" width="26.36328125" customWidth="1"/>
    <col min="3" max="3" width="17" customWidth="1"/>
    <col min="4" max="4" width="19.7265625" customWidth="1"/>
  </cols>
  <sheetData>
    <row r="1" spans="1:4" ht="29" x14ac:dyDescent="0.35">
      <c r="A1" s="5" t="s">
        <v>11</v>
      </c>
      <c r="B1" s="5" t="s">
        <v>12</v>
      </c>
      <c r="C1" s="5" t="s">
        <v>0</v>
      </c>
      <c r="D1" s="5" t="s">
        <v>37</v>
      </c>
    </row>
    <row r="2" spans="1:4" x14ac:dyDescent="0.35">
      <c r="A2" s="15" t="s">
        <v>1</v>
      </c>
      <c r="B2" s="13" t="s">
        <v>19</v>
      </c>
      <c r="C2" s="1"/>
      <c r="D2" s="1"/>
    </row>
    <row r="3" spans="1:4" x14ac:dyDescent="0.35">
      <c r="A3" s="15"/>
      <c r="B3" s="2" t="s">
        <v>2</v>
      </c>
      <c r="C3" s="1">
        <v>7.355882940678204</v>
      </c>
      <c r="D3" s="1">
        <v>1.635225490488168E-2</v>
      </c>
    </row>
    <row r="4" spans="1:4" x14ac:dyDescent="0.35">
      <c r="A4" s="15"/>
      <c r="B4" s="2" t="s">
        <v>3</v>
      </c>
      <c r="C4" s="1">
        <v>3.9078865221412404</v>
      </c>
      <c r="D4" s="1">
        <v>0.11843881878071331</v>
      </c>
    </row>
    <row r="5" spans="1:4" x14ac:dyDescent="0.35">
      <c r="A5" s="15"/>
      <c r="B5" s="2" t="s">
        <v>4</v>
      </c>
      <c r="C5" s="1">
        <v>4.4512842730412645</v>
      </c>
      <c r="D5" s="1">
        <v>0.66178252816294925</v>
      </c>
    </row>
    <row r="6" spans="1:4" x14ac:dyDescent="0.35">
      <c r="A6" s="15"/>
      <c r="B6" s="13" t="s">
        <v>20</v>
      </c>
      <c r="C6" s="1"/>
      <c r="D6" s="1"/>
    </row>
    <row r="7" spans="1:4" x14ac:dyDescent="0.35">
      <c r="A7" s="15"/>
      <c r="B7" s="2" t="s">
        <v>2</v>
      </c>
      <c r="C7" s="1">
        <v>7.3936699107282164</v>
      </c>
      <c r="D7" s="1">
        <v>5.5381808353223518E-2</v>
      </c>
    </row>
    <row r="8" spans="1:4" x14ac:dyDescent="0.35">
      <c r="A8" s="15"/>
      <c r="B8" s="2" t="s">
        <v>3</v>
      </c>
      <c r="C8" s="1">
        <v>4.6957522258552791</v>
      </c>
      <c r="D8" s="1">
        <v>9.7223252707591828E-2</v>
      </c>
    </row>
    <row r="9" spans="1:4" x14ac:dyDescent="0.35">
      <c r="A9" s="15"/>
      <c r="B9" s="2" t="s">
        <v>4</v>
      </c>
      <c r="C9" s="1">
        <v>4.6215728835884091</v>
      </c>
      <c r="D9" s="1">
        <v>0.27887678754744782</v>
      </c>
    </row>
    <row r="10" spans="1:4" x14ac:dyDescent="0.35">
      <c r="A10" s="15"/>
      <c r="B10" s="13" t="s">
        <v>17</v>
      </c>
      <c r="C10" s="1"/>
      <c r="D10" s="1"/>
    </row>
    <row r="11" spans="1:4" x14ac:dyDescent="0.35">
      <c r="A11" s="15"/>
      <c r="B11" s="2" t="s">
        <v>2</v>
      </c>
      <c r="C11" s="1">
        <v>7.1978482388300762</v>
      </c>
      <c r="D11" s="1">
        <v>0.22354551471887418</v>
      </c>
    </row>
    <row r="12" spans="1:4" x14ac:dyDescent="0.35">
      <c r="A12" s="15"/>
      <c r="B12" s="2" t="s">
        <v>3</v>
      </c>
      <c r="C12" s="1">
        <v>4.4662803106900171</v>
      </c>
      <c r="D12" s="1">
        <v>0.48357919636990787</v>
      </c>
    </row>
    <row r="13" spans="1:4" x14ac:dyDescent="0.35">
      <c r="A13" s="15"/>
      <c r="B13" s="2" t="s">
        <v>4</v>
      </c>
      <c r="C13" s="1">
        <v>4.4831208850850164</v>
      </c>
      <c r="D13" s="1">
        <v>0.10383351771779195</v>
      </c>
    </row>
    <row r="14" spans="1:4" x14ac:dyDescent="0.35">
      <c r="A14" s="15" t="s">
        <v>5</v>
      </c>
      <c r="B14" s="13" t="s">
        <v>19</v>
      </c>
      <c r="C14" s="1"/>
      <c r="D14" s="1"/>
    </row>
    <row r="15" spans="1:4" x14ac:dyDescent="0.35">
      <c r="A15" s="15"/>
      <c r="B15" s="2" t="s">
        <v>2</v>
      </c>
      <c r="C15" s="1">
        <v>7.0464260446886753</v>
      </c>
      <c r="D15" s="1">
        <v>1.6167689697271444E-2</v>
      </c>
    </row>
    <row r="16" spans="1:4" x14ac:dyDescent="0.35">
      <c r="A16" s="15"/>
      <c r="B16" s="2" t="s">
        <v>3</v>
      </c>
      <c r="C16" s="1">
        <v>4.7293766630461667</v>
      </c>
      <c r="D16" s="1">
        <v>0.84779013552054494</v>
      </c>
    </row>
    <row r="17" spans="1:4" x14ac:dyDescent="0.35">
      <c r="A17" s="15"/>
      <c r="B17" s="2" t="s">
        <v>4</v>
      </c>
      <c r="C17" s="1">
        <v>4.7605655935367537</v>
      </c>
      <c r="D17" s="1">
        <v>0.21474201720045491</v>
      </c>
    </row>
    <row r="18" spans="1:4" x14ac:dyDescent="0.35">
      <c r="A18" s="15"/>
      <c r="B18" s="13" t="s">
        <v>20</v>
      </c>
      <c r="C18" s="1"/>
      <c r="D18" s="1"/>
    </row>
    <row r="19" spans="1:4" x14ac:dyDescent="0.35">
      <c r="A19" s="15"/>
      <c r="B19" s="2" t="s">
        <v>2</v>
      </c>
      <c r="C19" s="1">
        <v>7.0062079683041878</v>
      </c>
      <c r="D19" s="1">
        <v>4.5154522242081198E-2</v>
      </c>
    </row>
    <row r="20" spans="1:4" x14ac:dyDescent="0.35">
      <c r="A20" s="15"/>
      <c r="B20" s="2" t="s">
        <v>3</v>
      </c>
      <c r="C20" s="1">
        <v>4.5862427213074923</v>
      </c>
      <c r="D20" s="1">
        <v>0.4499681741960237</v>
      </c>
    </row>
    <row r="21" spans="1:4" x14ac:dyDescent="0.35">
      <c r="A21" s="15"/>
      <c r="B21" s="2" t="s">
        <v>4</v>
      </c>
      <c r="C21" s="1">
        <v>4.498334926015664</v>
      </c>
      <c r="D21" s="1">
        <v>0.49124755577461354</v>
      </c>
    </row>
    <row r="22" spans="1:4" x14ac:dyDescent="0.35">
      <c r="A22" s="15"/>
      <c r="B22" s="13" t="s">
        <v>17</v>
      </c>
      <c r="C22" s="1"/>
      <c r="D22" s="1"/>
    </row>
    <row r="23" spans="1:4" x14ac:dyDescent="0.35">
      <c r="A23" s="15"/>
      <c r="B23" s="2" t="s">
        <v>2</v>
      </c>
      <c r="C23" s="1">
        <v>6.9985285692607953</v>
      </c>
      <c r="D23" s="1">
        <v>1.409158779302664E-2</v>
      </c>
    </row>
    <row r="24" spans="1:4" x14ac:dyDescent="0.35">
      <c r="A24" s="15"/>
      <c r="B24" s="2" t="s">
        <v>3</v>
      </c>
      <c r="C24" s="1">
        <v>4.5707348912480699</v>
      </c>
      <c r="D24" s="1">
        <v>0.40617276605661207</v>
      </c>
    </row>
    <row r="25" spans="1:4" x14ac:dyDescent="0.35">
      <c r="A25" s="15"/>
      <c r="B25" s="2" t="s">
        <v>4</v>
      </c>
      <c r="C25" s="1">
        <v>5.1040090920882433</v>
      </c>
      <c r="D25" s="1">
        <v>0.11273422983022141</v>
      </c>
    </row>
    <row r="26" spans="1:4" ht="14.5" customHeight="1" x14ac:dyDescent="0.35">
      <c r="A26" s="15" t="s">
        <v>6</v>
      </c>
      <c r="B26" s="13" t="s">
        <v>19</v>
      </c>
      <c r="C26" s="1"/>
      <c r="D26" s="1"/>
    </row>
    <row r="27" spans="1:4" x14ac:dyDescent="0.35">
      <c r="A27" s="15"/>
      <c r="B27" s="2" t="s">
        <v>2</v>
      </c>
      <c r="C27" s="1">
        <v>6.5227955932954735</v>
      </c>
      <c r="D27" s="1">
        <v>6.8444289871194483E-2</v>
      </c>
    </row>
    <row r="28" spans="1:4" x14ac:dyDescent="0.35">
      <c r="A28" s="15"/>
      <c r="B28" s="2" t="s">
        <v>3</v>
      </c>
      <c r="C28" s="1">
        <v>4.0483034613008249</v>
      </c>
      <c r="D28" s="1">
        <v>3.2221712626136552E-2</v>
      </c>
    </row>
    <row r="29" spans="1:4" x14ac:dyDescent="0.35">
      <c r="A29" s="15"/>
      <c r="B29" s="2" t="s">
        <v>4</v>
      </c>
      <c r="C29" s="1">
        <v>0.69897000433601886</v>
      </c>
      <c r="D29" s="1">
        <v>0</v>
      </c>
    </row>
    <row r="30" spans="1:4" x14ac:dyDescent="0.35">
      <c r="A30" s="15"/>
      <c r="B30" s="13" t="s">
        <v>20</v>
      </c>
      <c r="C30" s="1"/>
      <c r="D30" s="1"/>
    </row>
    <row r="31" spans="1:4" x14ac:dyDescent="0.35">
      <c r="A31" s="15"/>
      <c r="B31" s="2" t="s">
        <v>2</v>
      </c>
      <c r="C31" s="1">
        <v>6.519879967488162</v>
      </c>
      <c r="D31" s="1">
        <v>4.0518552659889025E-2</v>
      </c>
    </row>
    <row r="32" spans="1:4" x14ac:dyDescent="0.35">
      <c r="A32" s="15"/>
      <c r="B32" s="2" t="s">
        <v>3</v>
      </c>
      <c r="C32" s="1">
        <v>4.1996803325314067</v>
      </c>
      <c r="D32" s="1">
        <v>1.4738059876138691E-2</v>
      </c>
    </row>
    <row r="33" spans="1:4" x14ac:dyDescent="0.35">
      <c r="A33" s="15"/>
      <c r="B33" s="2" t="s">
        <v>4</v>
      </c>
      <c r="C33" s="1">
        <v>1.5688348074110923</v>
      </c>
      <c r="D33" s="1">
        <v>0.35095798005626694</v>
      </c>
    </row>
    <row r="34" spans="1:4" x14ac:dyDescent="0.35">
      <c r="A34" s="15"/>
      <c r="B34" s="13" t="s">
        <v>17</v>
      </c>
      <c r="C34" s="1"/>
      <c r="D34" s="1"/>
    </row>
    <row r="35" spans="1:4" x14ac:dyDescent="0.35">
      <c r="A35" s="15"/>
      <c r="B35" s="2" t="s">
        <v>2</v>
      </c>
      <c r="C35" s="1">
        <v>6.5209047028233131</v>
      </c>
      <c r="D35" s="1">
        <v>2.169990634999678E-2</v>
      </c>
    </row>
    <row r="36" spans="1:4" x14ac:dyDescent="0.35">
      <c r="A36" s="15"/>
      <c r="B36" s="2" t="s">
        <v>3</v>
      </c>
      <c r="C36" s="1">
        <v>4.3921112260871071</v>
      </c>
      <c r="D36" s="1">
        <v>3.1295545461170783E-2</v>
      </c>
    </row>
    <row r="37" spans="1:4" x14ac:dyDescent="0.35">
      <c r="A37" s="15"/>
      <c r="B37" s="2" t="s">
        <v>4</v>
      </c>
      <c r="C37" s="1">
        <v>1.6004250164102605</v>
      </c>
      <c r="D37" s="1">
        <v>0.26243669340170889</v>
      </c>
    </row>
    <row r="38" spans="1:4" x14ac:dyDescent="0.35">
      <c r="A38" s="15" t="s">
        <v>7</v>
      </c>
      <c r="B38" s="13" t="s">
        <v>19</v>
      </c>
      <c r="C38" s="1"/>
      <c r="D38" s="1"/>
    </row>
    <row r="39" spans="1:4" x14ac:dyDescent="0.35">
      <c r="A39" s="15"/>
      <c r="B39" s="2" t="s">
        <v>2</v>
      </c>
      <c r="C39" s="1">
        <v>7.1695841702569716</v>
      </c>
      <c r="D39" s="1">
        <v>6.9218408506164161E-2</v>
      </c>
    </row>
    <row r="40" spans="1:4" x14ac:dyDescent="0.35">
      <c r="A40" s="15"/>
      <c r="B40" s="2" t="s">
        <v>3</v>
      </c>
      <c r="C40" s="1">
        <v>0.25199673986929794</v>
      </c>
      <c r="D40" s="1">
        <v>1.5517941875630265E-2</v>
      </c>
    </row>
    <row r="41" spans="1:4" x14ac:dyDescent="0.35">
      <c r="A41" s="15"/>
      <c r="B41" s="2" t="s">
        <v>4</v>
      </c>
      <c r="C41" s="1">
        <v>7.0825491961371126E-2</v>
      </c>
      <c r="D41" s="1">
        <v>1.7917623203864724E-2</v>
      </c>
    </row>
    <row r="42" spans="1:4" x14ac:dyDescent="0.35">
      <c r="A42" s="15"/>
      <c r="B42" s="13" t="s">
        <v>20</v>
      </c>
      <c r="C42" s="1"/>
      <c r="D42" s="1"/>
    </row>
    <row r="43" spans="1:4" x14ac:dyDescent="0.35">
      <c r="A43" s="15"/>
      <c r="B43" s="2" t="s">
        <v>2</v>
      </c>
      <c r="C43" s="1">
        <v>7.0373396220249829</v>
      </c>
      <c r="D43" s="1">
        <v>7.5753070870069925E-2</v>
      </c>
    </row>
    <row r="44" spans="1:4" x14ac:dyDescent="0.35">
      <c r="A44" s="15"/>
      <c r="B44" s="2" t="s">
        <v>3</v>
      </c>
      <c r="C44" s="1">
        <v>0.2842109640687378</v>
      </c>
      <c r="D44" s="1">
        <v>1.6712908291398796E-2</v>
      </c>
    </row>
    <row r="45" spans="1:4" x14ac:dyDescent="0.35">
      <c r="A45" s="15"/>
      <c r="B45" s="2" t="s">
        <v>4</v>
      </c>
      <c r="C45" s="1">
        <v>8.0942923059442604E-2</v>
      </c>
      <c r="D45" s="1">
        <v>5.2327484895046258E-3</v>
      </c>
    </row>
    <row r="46" spans="1:4" x14ac:dyDescent="0.35">
      <c r="A46" s="15"/>
      <c r="B46" s="13" t="s">
        <v>17</v>
      </c>
      <c r="C46" s="1"/>
      <c r="D46" s="1"/>
    </row>
    <row r="47" spans="1:4" x14ac:dyDescent="0.35">
      <c r="A47" s="15"/>
      <c r="B47" s="2" t="s">
        <v>2</v>
      </c>
      <c r="C47" s="1">
        <v>7.2563981995215698</v>
      </c>
      <c r="D47" s="1">
        <v>4.4960334870508274E-2</v>
      </c>
    </row>
    <row r="48" spans="1:4" x14ac:dyDescent="0.35">
      <c r="A48" s="15"/>
      <c r="B48" s="2" t="s">
        <v>3</v>
      </c>
      <c r="C48" s="1">
        <v>0.28736304440021843</v>
      </c>
      <c r="D48" s="1">
        <v>2.7490787139050496E-2</v>
      </c>
    </row>
    <row r="49" spans="1:4" x14ac:dyDescent="0.35">
      <c r="A49" s="15"/>
      <c r="B49" s="2" t="s">
        <v>4</v>
      </c>
      <c r="C49" s="1">
        <v>7.9188176395323481E-2</v>
      </c>
      <c r="D49" s="1">
        <v>3.0029105746085527E-3</v>
      </c>
    </row>
    <row r="50" spans="1:4" x14ac:dyDescent="0.35">
      <c r="A50" s="15" t="s">
        <v>8</v>
      </c>
      <c r="B50" s="13" t="s">
        <v>19</v>
      </c>
      <c r="C50" s="1"/>
      <c r="D50" s="1"/>
    </row>
    <row r="51" spans="1:4" x14ac:dyDescent="0.35">
      <c r="A51" s="15"/>
      <c r="B51" s="2" t="s">
        <v>2</v>
      </c>
      <c r="C51" s="1">
        <v>7.8406210510760532</v>
      </c>
      <c r="D51" s="1">
        <v>4.7752362243407516E-2</v>
      </c>
    </row>
    <row r="52" spans="1:4" x14ac:dyDescent="0.35">
      <c r="A52" s="15"/>
      <c r="B52" s="2" t="s">
        <v>3</v>
      </c>
      <c r="C52" s="1">
        <v>5.5027561516754657</v>
      </c>
      <c r="D52" s="1">
        <v>0.26575691269809426</v>
      </c>
    </row>
    <row r="53" spans="1:4" x14ac:dyDescent="0.35">
      <c r="A53" s="15"/>
      <c r="B53" s="2" t="s">
        <v>4</v>
      </c>
      <c r="C53" s="1">
        <v>5.8603653080353508</v>
      </c>
      <c r="D53" s="1">
        <v>0.20510166787385914</v>
      </c>
    </row>
    <row r="54" spans="1:4" x14ac:dyDescent="0.35">
      <c r="A54" s="15"/>
      <c r="B54" s="13" t="s">
        <v>20</v>
      </c>
      <c r="C54" s="1"/>
      <c r="D54" s="1"/>
    </row>
    <row r="55" spans="1:4" x14ac:dyDescent="0.35">
      <c r="A55" s="15"/>
      <c r="B55" s="2" t="s">
        <v>2</v>
      </c>
      <c r="C55" s="1">
        <v>7.8509411992042155</v>
      </c>
      <c r="D55" s="1">
        <v>3.5798382582053923E-2</v>
      </c>
    </row>
    <row r="56" spans="1:4" x14ac:dyDescent="0.35">
      <c r="A56" s="15"/>
      <c r="B56" s="2" t="s">
        <v>3</v>
      </c>
      <c r="C56" s="1">
        <v>5.9896226796689582</v>
      </c>
      <c r="D56" s="1">
        <v>0.11270304115414043</v>
      </c>
    </row>
    <row r="57" spans="1:4" x14ac:dyDescent="0.35">
      <c r="A57" s="15"/>
      <c r="B57" s="2" t="s">
        <v>4</v>
      </c>
      <c r="C57" s="1">
        <v>6.8280232011623072</v>
      </c>
      <c r="D57" s="1">
        <v>8.6111703352322197E-2</v>
      </c>
    </row>
    <row r="58" spans="1:4" x14ac:dyDescent="0.35">
      <c r="A58" s="15"/>
      <c r="B58" s="13" t="s">
        <v>17</v>
      </c>
      <c r="C58" s="1"/>
      <c r="D58" s="1"/>
    </row>
    <row r="59" spans="1:4" x14ac:dyDescent="0.35">
      <c r="A59" s="15"/>
      <c r="B59" s="2" t="s">
        <v>2</v>
      </c>
      <c r="C59" s="1">
        <v>7.8240974319678775</v>
      </c>
      <c r="D59" s="1">
        <v>5.9722061255237907E-2</v>
      </c>
    </row>
    <row r="60" spans="1:4" x14ac:dyDescent="0.35">
      <c r="A60" s="15"/>
      <c r="B60" s="2" t="s">
        <v>3</v>
      </c>
      <c r="C60" s="1">
        <v>6.2015953159954149</v>
      </c>
      <c r="D60" s="1">
        <v>0.44546645127151885</v>
      </c>
    </row>
    <row r="61" spans="1:4" x14ac:dyDescent="0.35">
      <c r="A61" s="15"/>
      <c r="B61" s="2" t="s">
        <v>4</v>
      </c>
      <c r="C61" s="1">
        <v>6.1946916036084838</v>
      </c>
      <c r="D61" s="1">
        <v>0.53309081877179654</v>
      </c>
    </row>
    <row r="62" spans="1:4" x14ac:dyDescent="0.35">
      <c r="A62" s="15" t="s">
        <v>9</v>
      </c>
      <c r="B62" s="13" t="s">
        <v>19</v>
      </c>
      <c r="C62" s="1"/>
      <c r="D62" s="1"/>
    </row>
    <row r="63" spans="1:4" x14ac:dyDescent="0.35">
      <c r="A63" s="15"/>
      <c r="B63" s="2" t="s">
        <v>2</v>
      </c>
      <c r="C63" s="1">
        <v>7.3526205552043393</v>
      </c>
      <c r="D63" s="1">
        <v>0.11769740501589664</v>
      </c>
    </row>
    <row r="64" spans="1:4" x14ac:dyDescent="0.35">
      <c r="A64" s="15"/>
      <c r="B64" s="2" t="s">
        <v>3</v>
      </c>
      <c r="C64" s="1">
        <v>6.7449714589144989</v>
      </c>
      <c r="D64" s="1">
        <v>0.43299129819518728</v>
      </c>
    </row>
    <row r="65" spans="1:4" x14ac:dyDescent="0.35">
      <c r="A65" s="15"/>
      <c r="B65" s="2" t="s">
        <v>4</v>
      </c>
      <c r="C65" s="1">
        <v>5.4709463829903369</v>
      </c>
      <c r="D65" s="1">
        <v>0.51504126383093773</v>
      </c>
    </row>
    <row r="66" spans="1:4" x14ac:dyDescent="0.35">
      <c r="A66" s="15"/>
      <c r="B66" s="13" t="s">
        <v>20</v>
      </c>
      <c r="C66" s="1"/>
      <c r="D66" s="1"/>
    </row>
    <row r="67" spans="1:4" x14ac:dyDescent="0.35">
      <c r="A67" s="15"/>
      <c r="B67" s="2" t="s">
        <v>2</v>
      </c>
      <c r="C67" s="1">
        <v>7.4266995678904495</v>
      </c>
      <c r="D67" s="1">
        <v>6.4211368078991124E-2</v>
      </c>
    </row>
    <row r="68" spans="1:4" x14ac:dyDescent="0.35">
      <c r="A68" s="15"/>
      <c r="B68" s="2" t="s">
        <v>3</v>
      </c>
      <c r="C68" s="1">
        <v>6.1527516671067835</v>
      </c>
      <c r="D68" s="1">
        <v>0.50474567014403593</v>
      </c>
    </row>
    <row r="69" spans="1:4" x14ac:dyDescent="0.35">
      <c r="A69" s="15"/>
      <c r="B69" s="2" t="s">
        <v>4</v>
      </c>
      <c r="C69" s="1">
        <v>5.3881000875737142</v>
      </c>
      <c r="D69" s="1">
        <v>0.24167530648317417</v>
      </c>
    </row>
    <row r="70" spans="1:4" x14ac:dyDescent="0.35">
      <c r="A70" s="15"/>
      <c r="B70" s="13" t="s">
        <v>17</v>
      </c>
      <c r="C70" s="1"/>
      <c r="D70" s="1"/>
    </row>
    <row r="71" spans="1:4" x14ac:dyDescent="0.35">
      <c r="A71" s="15"/>
      <c r="B71" s="2" t="s">
        <v>2</v>
      </c>
      <c r="C71" s="1">
        <v>7.4319463786569697</v>
      </c>
      <c r="D71" s="1">
        <v>3.9089698956446775E-2</v>
      </c>
    </row>
    <row r="72" spans="1:4" x14ac:dyDescent="0.35">
      <c r="A72" s="15"/>
      <c r="B72" s="2" t="s">
        <v>3</v>
      </c>
      <c r="C72" s="1">
        <v>6.7119054594365153</v>
      </c>
      <c r="D72" s="1">
        <v>0.5573089185988982</v>
      </c>
    </row>
    <row r="73" spans="1:4" x14ac:dyDescent="0.35">
      <c r="A73" s="15"/>
      <c r="B73" s="2" t="s">
        <v>4</v>
      </c>
      <c r="C73" s="1">
        <v>5.7651545971860756</v>
      </c>
      <c r="D73" s="1">
        <v>0.67895709263944048</v>
      </c>
    </row>
    <row r="74" spans="1:4" x14ac:dyDescent="0.35">
      <c r="A74" s="15" t="s">
        <v>10</v>
      </c>
      <c r="B74" s="13" t="s">
        <v>19</v>
      </c>
      <c r="C74" s="1"/>
      <c r="D74" s="1"/>
    </row>
    <row r="75" spans="1:4" x14ac:dyDescent="0.35">
      <c r="A75" s="15"/>
      <c r="B75" s="2" t="s">
        <v>2</v>
      </c>
      <c r="C75" s="1">
        <v>8.1356054624420313</v>
      </c>
      <c r="D75" s="1">
        <v>2.5115147877978156E-2</v>
      </c>
    </row>
    <row r="76" spans="1:4" x14ac:dyDescent="0.35">
      <c r="A76" s="15"/>
      <c r="B76" s="2" t="s">
        <v>3</v>
      </c>
      <c r="C76" s="1">
        <v>6.9730390487244733</v>
      </c>
      <c r="D76" s="1">
        <v>6.1551269187726264E-2</v>
      </c>
    </row>
    <row r="77" spans="1:4" x14ac:dyDescent="0.35">
      <c r="A77" s="15"/>
      <c r="B77" s="2" t="s">
        <v>4</v>
      </c>
      <c r="C77" s="1">
        <v>6.0219016175832722</v>
      </c>
      <c r="D77" s="1">
        <v>7.0682695264094653E-2</v>
      </c>
    </row>
    <row r="78" spans="1:4" x14ac:dyDescent="0.35">
      <c r="A78" s="15"/>
      <c r="B78" s="13" t="s">
        <v>20</v>
      </c>
      <c r="C78" s="1"/>
      <c r="D78" s="1"/>
    </row>
    <row r="79" spans="1:4" x14ac:dyDescent="0.35">
      <c r="A79" s="15"/>
      <c r="B79" s="2" t="s">
        <v>2</v>
      </c>
      <c r="C79" s="1">
        <v>8.0604779287971162</v>
      </c>
      <c r="D79" s="1">
        <v>6.1897704836046966E-2</v>
      </c>
    </row>
    <row r="80" spans="1:4" x14ac:dyDescent="0.35">
      <c r="A80" s="15"/>
      <c r="B80" s="2" t="s">
        <v>3</v>
      </c>
      <c r="C80" s="1">
        <v>6.9260646739224043</v>
      </c>
      <c r="D80" s="1">
        <v>0.22471202052252265</v>
      </c>
    </row>
    <row r="81" spans="1:4" x14ac:dyDescent="0.35">
      <c r="A81" s="15"/>
      <c r="B81" s="2" t="s">
        <v>4</v>
      </c>
      <c r="C81" s="1">
        <v>6.3605590086762378</v>
      </c>
      <c r="D81" s="1">
        <v>0.13215004652012011</v>
      </c>
    </row>
    <row r="82" spans="1:4" x14ac:dyDescent="0.35">
      <c r="A82" s="15"/>
      <c r="B82" s="13" t="s">
        <v>17</v>
      </c>
      <c r="C82" s="1"/>
      <c r="D82" s="1"/>
    </row>
    <row r="83" spans="1:4" x14ac:dyDescent="0.35">
      <c r="A83" s="15"/>
      <c r="B83" s="2" t="s">
        <v>2</v>
      </c>
      <c r="C83" s="1">
        <v>8.1824046068355702</v>
      </c>
      <c r="D83" s="1">
        <v>4.5107480027851268E-2</v>
      </c>
    </row>
    <row r="84" spans="1:4" x14ac:dyDescent="0.35">
      <c r="A84" s="15"/>
      <c r="B84" s="2" t="s">
        <v>3</v>
      </c>
      <c r="C84" s="1">
        <v>7.3147581391679459</v>
      </c>
      <c r="D84" s="1">
        <v>0.13441299497561537</v>
      </c>
    </row>
    <row r="85" spans="1:4" x14ac:dyDescent="0.35">
      <c r="A85" s="15"/>
      <c r="B85" s="2" t="s">
        <v>4</v>
      </c>
      <c r="C85" s="1">
        <v>6.340785404236768</v>
      </c>
      <c r="D85" s="1">
        <v>0.18350946077506464</v>
      </c>
    </row>
  </sheetData>
  <mergeCells count="7">
    <mergeCell ref="A74:A85"/>
    <mergeCell ref="A2:A13"/>
    <mergeCell ref="A14:A25"/>
    <mergeCell ref="A26:A37"/>
    <mergeCell ref="A38:A49"/>
    <mergeCell ref="A50:A61"/>
    <mergeCell ref="A62:A7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689F-5CB0-4E02-822A-CF4C0DE5CC6E}">
  <dimension ref="A1:G28"/>
  <sheetViews>
    <sheetView zoomScaleNormal="100" workbookViewId="0">
      <selection activeCell="L12" sqref="L12"/>
    </sheetView>
  </sheetViews>
  <sheetFormatPr defaultRowHeight="14.5" x14ac:dyDescent="0.35"/>
  <cols>
    <col min="1" max="1" width="13.26953125" customWidth="1"/>
    <col min="2" max="2" width="22.26953125" customWidth="1"/>
    <col min="3" max="3" width="17.36328125" customWidth="1"/>
    <col min="4" max="5" width="16.54296875" customWidth="1"/>
    <col min="6" max="6" width="15.54296875" customWidth="1"/>
    <col min="7" max="7" width="18.26953125" customWidth="1"/>
  </cols>
  <sheetData>
    <row r="1" spans="1:7" ht="72.5" x14ac:dyDescent="0.35">
      <c r="A1" s="5" t="s">
        <v>21</v>
      </c>
      <c r="B1" s="5" t="s">
        <v>22</v>
      </c>
      <c r="C1" s="5" t="s">
        <v>25</v>
      </c>
      <c r="D1" s="5" t="s">
        <v>23</v>
      </c>
      <c r="E1" s="5" t="s">
        <v>26</v>
      </c>
      <c r="F1" s="5" t="s">
        <v>24</v>
      </c>
      <c r="G1" s="5" t="s">
        <v>27</v>
      </c>
    </row>
    <row r="2" spans="1:7" x14ac:dyDescent="0.35">
      <c r="A2" s="17" t="s">
        <v>13</v>
      </c>
      <c r="B2" s="16" t="s">
        <v>9</v>
      </c>
      <c r="C2" s="1" t="s">
        <v>14</v>
      </c>
      <c r="D2" s="24">
        <v>7.7913592434444121</v>
      </c>
      <c r="E2" s="24">
        <v>1.5788812344874576E-2</v>
      </c>
      <c r="F2" s="1">
        <v>4.7276205004394365</v>
      </c>
      <c r="G2" s="1">
        <v>0.56108541833746683</v>
      </c>
    </row>
    <row r="3" spans="1:7" x14ac:dyDescent="0.35">
      <c r="A3" s="17"/>
      <c r="B3" s="16"/>
      <c r="C3" s="1" t="s">
        <v>15</v>
      </c>
      <c r="D3" s="24">
        <v>7.7478498178752089</v>
      </c>
      <c r="E3" s="24">
        <v>1.7063962397607973E-2</v>
      </c>
      <c r="F3" s="1">
        <v>5.4735844071512973</v>
      </c>
      <c r="G3" s="1">
        <v>0.58828676918148981</v>
      </c>
    </row>
    <row r="4" spans="1:7" x14ac:dyDescent="0.35">
      <c r="A4" s="17"/>
      <c r="B4" s="16"/>
      <c r="C4" s="1" t="s">
        <v>16</v>
      </c>
      <c r="D4" s="24">
        <v>7.8586225218418262</v>
      </c>
      <c r="E4" s="24">
        <v>2.618672879969489E-3</v>
      </c>
      <c r="F4" s="1">
        <v>5.8302735864156192</v>
      </c>
      <c r="G4" s="1">
        <v>0.78107343848304223</v>
      </c>
    </row>
    <row r="5" spans="1:7" x14ac:dyDescent="0.35">
      <c r="A5" s="17"/>
      <c r="B5" s="16" t="s">
        <v>10</v>
      </c>
      <c r="C5" s="1" t="s">
        <v>14</v>
      </c>
      <c r="D5" s="24">
        <v>7.73413787582101</v>
      </c>
      <c r="E5" s="25">
        <v>2.4714375020966444E-2</v>
      </c>
      <c r="F5" s="1">
        <v>5.5751855902935077</v>
      </c>
      <c r="G5" s="1">
        <v>0.27524219405753875</v>
      </c>
    </row>
    <row r="6" spans="1:7" x14ac:dyDescent="0.35">
      <c r="A6" s="17"/>
      <c r="B6" s="16"/>
      <c r="C6" s="1" t="s">
        <v>15</v>
      </c>
      <c r="D6" s="24">
        <v>7.7341378758210091</v>
      </c>
      <c r="E6" s="25">
        <v>2.4714375020966444E-2</v>
      </c>
      <c r="F6" s="1">
        <v>5.3987887912280357</v>
      </c>
      <c r="G6" s="1">
        <v>0.41096847768011224</v>
      </c>
    </row>
    <row r="7" spans="1:7" x14ac:dyDescent="0.35">
      <c r="A7" s="17"/>
      <c r="B7" s="16"/>
      <c r="C7" s="1" t="s">
        <v>16</v>
      </c>
      <c r="D7" s="24">
        <v>7.7341378758210091</v>
      </c>
      <c r="E7" s="25">
        <v>2.4714375020966444E-2</v>
      </c>
      <c r="F7" s="1">
        <v>4.9940976666016228</v>
      </c>
      <c r="G7" s="1">
        <v>0.49157896059005818</v>
      </c>
    </row>
    <row r="8" spans="1:7" x14ac:dyDescent="0.35">
      <c r="A8" s="17"/>
      <c r="B8" s="16" t="s">
        <v>8</v>
      </c>
      <c r="C8" s="1" t="s">
        <v>17</v>
      </c>
      <c r="D8" s="24">
        <v>7.7459990160891357</v>
      </c>
      <c r="E8" s="24">
        <v>1.7904956280413449E-2</v>
      </c>
      <c r="F8" s="1">
        <v>3.726895659975106</v>
      </c>
      <c r="G8" s="1">
        <v>0.3459702247547865</v>
      </c>
    </row>
    <row r="9" spans="1:7" x14ac:dyDescent="0.35">
      <c r="A9" s="17"/>
      <c r="B9" s="16"/>
      <c r="C9" s="1" t="s">
        <v>14</v>
      </c>
      <c r="D9" s="24">
        <v>7.7459990160891357</v>
      </c>
      <c r="E9" s="24">
        <v>1.7904956280413449E-2</v>
      </c>
      <c r="F9" s="1">
        <v>3.8491109888651303</v>
      </c>
      <c r="G9" s="1">
        <v>0.2631954062873188</v>
      </c>
    </row>
    <row r="10" spans="1:7" x14ac:dyDescent="0.35">
      <c r="A10" s="17"/>
      <c r="B10" s="16"/>
      <c r="C10" s="1" t="s">
        <v>15</v>
      </c>
      <c r="D10" s="24">
        <v>7.7459990160891357</v>
      </c>
      <c r="E10" s="24">
        <v>1.7904956280413449E-2</v>
      </c>
      <c r="F10" s="1">
        <v>3.8075603533350519</v>
      </c>
      <c r="G10" s="1">
        <v>0.12267428473151508</v>
      </c>
    </row>
    <row r="11" spans="1:7" x14ac:dyDescent="0.35">
      <c r="A11" s="17" t="s">
        <v>40</v>
      </c>
      <c r="B11" s="16" t="s">
        <v>9</v>
      </c>
      <c r="C11" s="1" t="s">
        <v>14</v>
      </c>
      <c r="D11" s="24">
        <v>7.8437157121393675</v>
      </c>
      <c r="E11" s="24">
        <v>5.8321430466287426E-2</v>
      </c>
      <c r="F11" s="1">
        <v>5.763583851262033</v>
      </c>
      <c r="G11" s="1">
        <v>0.29423487300706014</v>
      </c>
    </row>
    <row r="12" spans="1:7" x14ac:dyDescent="0.35">
      <c r="A12" s="17"/>
      <c r="B12" s="16"/>
      <c r="C12" s="1" t="s">
        <v>15</v>
      </c>
      <c r="D12" s="24">
        <v>7.680897541965515</v>
      </c>
      <c r="E12" s="24">
        <v>5.5288372286931398E-2</v>
      </c>
      <c r="F12" s="1">
        <v>6.19206081086993</v>
      </c>
      <c r="G12" s="1">
        <v>0.30667391240697711</v>
      </c>
    </row>
    <row r="13" spans="1:7" x14ac:dyDescent="0.35">
      <c r="A13" s="17"/>
      <c r="B13" s="16"/>
      <c r="C13" s="1" t="s">
        <v>16</v>
      </c>
      <c r="D13" s="24">
        <v>7.6308307617314481</v>
      </c>
      <c r="E13" s="24">
        <v>3.4238529650061432E-2</v>
      </c>
      <c r="F13" s="1">
        <v>4.8358716506461521</v>
      </c>
      <c r="G13" s="1">
        <v>0.29500847481368775</v>
      </c>
    </row>
    <row r="14" spans="1:7" x14ac:dyDescent="0.35">
      <c r="A14" s="17"/>
      <c r="B14" s="18" t="s">
        <v>10</v>
      </c>
      <c r="C14" s="1" t="s">
        <v>14</v>
      </c>
      <c r="D14" s="24">
        <v>7.067780341620697</v>
      </c>
      <c r="E14" s="24">
        <v>2.1813140001352923E-2</v>
      </c>
      <c r="F14" s="1">
        <v>3.3805260868211562</v>
      </c>
      <c r="G14" s="1">
        <v>6.8049618691058786E-2</v>
      </c>
    </row>
    <row r="15" spans="1:7" x14ac:dyDescent="0.35">
      <c r="A15" s="17"/>
      <c r="B15" s="19"/>
      <c r="C15" s="1" t="s">
        <v>15</v>
      </c>
      <c r="D15" s="24">
        <v>7.067780341620697</v>
      </c>
      <c r="E15" s="24">
        <v>2.1813140001352923E-2</v>
      </c>
      <c r="F15" s="1">
        <v>4.0155141756081134</v>
      </c>
      <c r="G15" s="1">
        <v>0.41565956229593409</v>
      </c>
    </row>
    <row r="16" spans="1:7" x14ac:dyDescent="0.35">
      <c r="A16" s="17"/>
      <c r="B16" s="20"/>
      <c r="C16" s="1" t="s">
        <v>16</v>
      </c>
      <c r="D16" s="24">
        <v>7.067780341620697</v>
      </c>
      <c r="E16" s="24">
        <v>2.1813140001352923E-2</v>
      </c>
      <c r="F16" s="1">
        <v>3.991249691453485</v>
      </c>
      <c r="G16" s="1">
        <v>0.1624291009171713</v>
      </c>
    </row>
    <row r="17" spans="1:7" x14ac:dyDescent="0.35">
      <c r="A17" s="17"/>
      <c r="B17" s="18" t="s">
        <v>8</v>
      </c>
      <c r="C17" s="1" t="s">
        <v>14</v>
      </c>
      <c r="D17" s="24">
        <v>7.5690186429209536</v>
      </c>
      <c r="E17" s="24">
        <v>5.0609534831053134E-2</v>
      </c>
      <c r="F17" s="1">
        <v>5.2978179427817444</v>
      </c>
      <c r="G17" s="1">
        <v>3.6860188587584733E-2</v>
      </c>
    </row>
    <row r="18" spans="1:7" x14ac:dyDescent="0.35">
      <c r="A18" s="17"/>
      <c r="B18" s="19"/>
      <c r="C18" s="1" t="s">
        <v>15</v>
      </c>
      <c r="D18" s="24">
        <v>7.5690186429209527</v>
      </c>
      <c r="E18" s="24">
        <v>5.0609534831053134E-2</v>
      </c>
      <c r="F18" s="1">
        <v>5.4780161974767481</v>
      </c>
      <c r="G18" s="1">
        <v>7.8173664598411866E-2</v>
      </c>
    </row>
    <row r="19" spans="1:7" x14ac:dyDescent="0.35">
      <c r="A19" s="17"/>
      <c r="B19" s="20"/>
      <c r="C19" s="1" t="s">
        <v>16</v>
      </c>
      <c r="D19" s="24">
        <v>7.5690186429209527</v>
      </c>
      <c r="E19" s="24">
        <v>5.0609534831053134E-2</v>
      </c>
      <c r="F19" s="1">
        <v>5.2008982396073726</v>
      </c>
      <c r="G19" s="1">
        <v>0.35303918585615751</v>
      </c>
    </row>
    <row r="20" spans="1:7" x14ac:dyDescent="0.35">
      <c r="A20" s="17" t="s">
        <v>18</v>
      </c>
      <c r="B20" s="16" t="s">
        <v>9</v>
      </c>
      <c r="C20" s="1" t="s">
        <v>14</v>
      </c>
      <c r="D20" s="24">
        <v>7.7555971511133777</v>
      </c>
      <c r="E20" s="24">
        <v>9.9111457966878633E-2</v>
      </c>
      <c r="F20" s="1">
        <v>6.2561876940837529</v>
      </c>
      <c r="G20" s="1">
        <v>0.10049202408376913</v>
      </c>
    </row>
    <row r="21" spans="1:7" x14ac:dyDescent="0.35">
      <c r="A21" s="17"/>
      <c r="B21" s="16"/>
      <c r="C21" s="1" t="s">
        <v>15</v>
      </c>
      <c r="D21" s="24">
        <v>7.7563158187763968</v>
      </c>
      <c r="E21" s="24">
        <v>3.3297509919805568E-2</v>
      </c>
      <c r="F21" s="1">
        <v>5.7573990658023257</v>
      </c>
      <c r="G21" s="1">
        <v>0.12417592864692127</v>
      </c>
    </row>
    <row r="22" spans="1:7" x14ac:dyDescent="0.35">
      <c r="A22" s="17"/>
      <c r="B22" s="16"/>
      <c r="C22" s="1" t="s">
        <v>16</v>
      </c>
      <c r="D22" s="24">
        <v>7.7737471845353854</v>
      </c>
      <c r="E22" s="24">
        <v>2.5685483184617625E-2</v>
      </c>
      <c r="F22" s="1">
        <v>6.0667390812675075</v>
      </c>
      <c r="G22" s="1">
        <v>0.23432149728627963</v>
      </c>
    </row>
    <row r="23" spans="1:7" x14ac:dyDescent="0.35">
      <c r="A23" s="17"/>
      <c r="B23" s="16" t="s">
        <v>10</v>
      </c>
      <c r="C23" s="1" t="s">
        <v>19</v>
      </c>
      <c r="D23" s="1">
        <v>7.727933335937867</v>
      </c>
      <c r="E23" s="1">
        <v>7.0756231318302124E-2</v>
      </c>
      <c r="F23" s="1">
        <v>6.6076096344422472</v>
      </c>
      <c r="G23" s="1">
        <v>0.1601447770714805</v>
      </c>
    </row>
    <row r="24" spans="1:7" x14ac:dyDescent="0.35">
      <c r="A24" s="17"/>
      <c r="B24" s="16"/>
      <c r="C24" s="1" t="s">
        <v>20</v>
      </c>
      <c r="D24" s="1">
        <v>7.727933335937867</v>
      </c>
      <c r="E24" s="1">
        <v>7.0756231318302124E-2</v>
      </c>
      <c r="F24" s="1">
        <v>6.3688797706960001</v>
      </c>
      <c r="G24" s="1">
        <v>0.12961979624896738</v>
      </c>
    </row>
    <row r="25" spans="1:7" x14ac:dyDescent="0.35">
      <c r="A25" s="17"/>
      <c r="B25" s="16"/>
      <c r="C25" s="1" t="s">
        <v>17</v>
      </c>
      <c r="D25" s="1">
        <v>7.727933335937867</v>
      </c>
      <c r="E25" s="1">
        <v>7.0756231318302124E-2</v>
      </c>
      <c r="F25" s="1">
        <v>6.1513586046370508</v>
      </c>
      <c r="G25" s="1">
        <v>7.3791986605412752E-2</v>
      </c>
    </row>
    <row r="26" spans="1:7" x14ac:dyDescent="0.35">
      <c r="A26" s="17"/>
      <c r="B26" s="16" t="s">
        <v>8</v>
      </c>
      <c r="C26" s="1" t="s">
        <v>14</v>
      </c>
      <c r="D26" s="1">
        <v>7.514200906472599</v>
      </c>
      <c r="E26" s="1">
        <v>2.7209882820257152E-2</v>
      </c>
      <c r="F26" s="1">
        <v>6.2842907793361453</v>
      </c>
      <c r="G26" s="1">
        <v>5.2542504745604547E-2</v>
      </c>
    </row>
    <row r="27" spans="1:7" x14ac:dyDescent="0.35">
      <c r="A27" s="17"/>
      <c r="B27" s="16"/>
      <c r="C27" s="1" t="s">
        <v>15</v>
      </c>
      <c r="D27" s="1">
        <v>7.514200906472599</v>
      </c>
      <c r="E27" s="1">
        <v>2.7209882820257152E-2</v>
      </c>
      <c r="F27" s="1">
        <v>6.2987629643108081</v>
      </c>
      <c r="G27" s="1">
        <v>0.17951806381921045</v>
      </c>
    </row>
    <row r="28" spans="1:7" x14ac:dyDescent="0.35">
      <c r="A28" s="17"/>
      <c r="B28" s="16"/>
      <c r="C28" s="1" t="s">
        <v>16</v>
      </c>
      <c r="D28" s="1">
        <v>7.514200906472599</v>
      </c>
      <c r="E28" s="1">
        <v>2.7209882820257152E-2</v>
      </c>
      <c r="F28" s="1">
        <v>6.3682794225482526</v>
      </c>
      <c r="G28" s="1">
        <v>5.3075897541945707E-2</v>
      </c>
    </row>
  </sheetData>
  <mergeCells count="12">
    <mergeCell ref="B20:B22"/>
    <mergeCell ref="B23:B25"/>
    <mergeCell ref="B26:B28"/>
    <mergeCell ref="A20:A28"/>
    <mergeCell ref="A2:A10"/>
    <mergeCell ref="B2:B4"/>
    <mergeCell ref="B5:B7"/>
    <mergeCell ref="B8:B10"/>
    <mergeCell ref="A11:A19"/>
    <mergeCell ref="B11:B13"/>
    <mergeCell ref="B14:B16"/>
    <mergeCell ref="B17:B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5DC8-DB97-4919-8C2A-735F1745F1E9}">
  <dimension ref="A1:H28"/>
  <sheetViews>
    <sheetView workbookViewId="0">
      <selection activeCell="H2" sqref="H2:H10"/>
    </sheetView>
  </sheetViews>
  <sheetFormatPr defaultRowHeight="14.5" x14ac:dyDescent="0.35"/>
  <cols>
    <col min="1" max="1" width="23.54296875" customWidth="1"/>
    <col min="2" max="2" width="20.81640625" customWidth="1"/>
    <col min="3" max="3" width="20.453125" style="3" customWidth="1"/>
    <col min="4" max="4" width="17.26953125" customWidth="1"/>
    <col min="5" max="5" width="15.6328125" customWidth="1"/>
    <col min="6" max="6" width="16.08984375" customWidth="1"/>
    <col min="7" max="7" width="13.08984375" customWidth="1"/>
    <col min="8" max="8" width="14.81640625" customWidth="1"/>
  </cols>
  <sheetData>
    <row r="1" spans="1:8" ht="43.5" x14ac:dyDescent="0.35">
      <c r="A1" s="10" t="s">
        <v>22</v>
      </c>
      <c r="B1" s="10" t="s">
        <v>28</v>
      </c>
      <c r="C1" s="10" t="s">
        <v>29</v>
      </c>
      <c r="D1" s="10" t="s">
        <v>23</v>
      </c>
      <c r="E1" s="10" t="s">
        <v>24</v>
      </c>
      <c r="F1" s="10" t="s">
        <v>30</v>
      </c>
      <c r="G1" s="10" t="s">
        <v>31</v>
      </c>
      <c r="H1" s="10" t="s">
        <v>32</v>
      </c>
    </row>
    <row r="2" spans="1:8" x14ac:dyDescent="0.35">
      <c r="A2" s="21" t="s">
        <v>9</v>
      </c>
      <c r="B2" s="7" t="s">
        <v>14</v>
      </c>
      <c r="C2" s="12" t="s">
        <v>13</v>
      </c>
      <c r="D2" s="24">
        <v>7.7913592434444121</v>
      </c>
      <c r="E2" s="8">
        <v>4.7276205004394365</v>
      </c>
      <c r="F2" s="8">
        <f>D2-E2</f>
        <v>3.0637387430049756</v>
      </c>
      <c r="G2" s="22">
        <f>AVERAGE(F2:F10)</f>
        <v>2.103957233942765</v>
      </c>
      <c r="H2" s="22">
        <f>_xlfn.STDEV.P(F2:F10)</f>
        <v>0.5105994995227886</v>
      </c>
    </row>
    <row r="3" spans="1:8" x14ac:dyDescent="0.35">
      <c r="A3" s="21"/>
      <c r="B3" s="7" t="s">
        <v>14</v>
      </c>
      <c r="C3" s="12" t="s">
        <v>40</v>
      </c>
      <c r="D3" s="24">
        <v>7.8437157121393675</v>
      </c>
      <c r="E3" s="8">
        <v>5.763583851262033</v>
      </c>
      <c r="F3" s="8">
        <f t="shared" ref="F3:F28" si="0">D3-E3</f>
        <v>2.0801318608773345</v>
      </c>
      <c r="G3" s="22"/>
      <c r="H3" s="22"/>
    </row>
    <row r="4" spans="1:8" x14ac:dyDescent="0.35">
      <c r="A4" s="21"/>
      <c r="B4" s="7" t="s">
        <v>14</v>
      </c>
      <c r="C4" s="12" t="s">
        <v>18</v>
      </c>
      <c r="D4" s="24">
        <v>7.7555971511133777</v>
      </c>
      <c r="E4" s="8">
        <v>6.2561876940837529</v>
      </c>
      <c r="F4" s="8">
        <f t="shared" si="0"/>
        <v>1.4994094570296248</v>
      </c>
      <c r="G4" s="22"/>
      <c r="H4" s="22"/>
    </row>
    <row r="5" spans="1:8" x14ac:dyDescent="0.35">
      <c r="A5" s="21"/>
      <c r="B5" s="7" t="s">
        <v>15</v>
      </c>
      <c r="C5" s="12" t="s">
        <v>13</v>
      </c>
      <c r="D5" s="24">
        <v>7.7478498178752089</v>
      </c>
      <c r="E5" s="8">
        <v>5.4735844071512973</v>
      </c>
      <c r="F5" s="8">
        <f t="shared" si="0"/>
        <v>2.2742654107239115</v>
      </c>
      <c r="G5" s="22"/>
      <c r="H5" s="22"/>
    </row>
    <row r="6" spans="1:8" x14ac:dyDescent="0.35">
      <c r="A6" s="21"/>
      <c r="B6" s="7" t="s">
        <v>15</v>
      </c>
      <c r="C6" s="12" t="s">
        <v>40</v>
      </c>
      <c r="D6" s="24">
        <v>7.680897541965515</v>
      </c>
      <c r="E6" s="8">
        <v>6.19206081086993</v>
      </c>
      <c r="F6" s="8">
        <f t="shared" si="0"/>
        <v>1.488836731095585</v>
      </c>
      <c r="G6" s="22"/>
      <c r="H6" s="22"/>
    </row>
    <row r="7" spans="1:8" x14ac:dyDescent="0.35">
      <c r="A7" s="21"/>
      <c r="B7" s="7" t="s">
        <v>15</v>
      </c>
      <c r="C7" s="12" t="s">
        <v>18</v>
      </c>
      <c r="D7" s="24">
        <v>7.7563158187763968</v>
      </c>
      <c r="E7" s="8">
        <v>5.7573990658023257</v>
      </c>
      <c r="F7" s="8">
        <f t="shared" si="0"/>
        <v>1.998916752974071</v>
      </c>
      <c r="G7" s="22"/>
      <c r="H7" s="22"/>
    </row>
    <row r="8" spans="1:8" x14ac:dyDescent="0.35">
      <c r="A8" s="21"/>
      <c r="B8" s="7" t="s">
        <v>16</v>
      </c>
      <c r="C8" s="12" t="s">
        <v>13</v>
      </c>
      <c r="D8" s="24">
        <v>7.8586225218418262</v>
      </c>
      <c r="E8" s="8">
        <v>5.8302735864156192</v>
      </c>
      <c r="F8" s="8">
        <f t="shared" si="0"/>
        <v>2.028348935426207</v>
      </c>
      <c r="G8" s="22"/>
      <c r="H8" s="22"/>
    </row>
    <row r="9" spans="1:8" x14ac:dyDescent="0.35">
      <c r="A9" s="21"/>
      <c r="B9" s="7" t="s">
        <v>16</v>
      </c>
      <c r="C9" s="12" t="s">
        <v>40</v>
      </c>
      <c r="D9" s="24">
        <v>7.6308307617314481</v>
      </c>
      <c r="E9" s="8">
        <v>4.8358716506461521</v>
      </c>
      <c r="F9" s="8">
        <f t="shared" si="0"/>
        <v>2.794959111085296</v>
      </c>
      <c r="G9" s="22"/>
      <c r="H9" s="22"/>
    </row>
    <row r="10" spans="1:8" x14ac:dyDescent="0.35">
      <c r="A10" s="21"/>
      <c r="B10" s="7" t="s">
        <v>16</v>
      </c>
      <c r="C10" s="12" t="s">
        <v>18</v>
      </c>
      <c r="D10" s="24">
        <v>7.7737471845353854</v>
      </c>
      <c r="E10" s="8">
        <v>6.0667390812675075</v>
      </c>
      <c r="F10" s="8">
        <f t="shared" si="0"/>
        <v>1.7070081032678779</v>
      </c>
      <c r="G10" s="22"/>
      <c r="H10" s="22"/>
    </row>
    <row r="11" spans="1:8" x14ac:dyDescent="0.35">
      <c r="A11" s="21" t="s">
        <v>10</v>
      </c>
      <c r="B11" s="7" t="s">
        <v>14</v>
      </c>
      <c r="C11" s="12" t="s">
        <v>18</v>
      </c>
      <c r="D11" s="8">
        <v>7.727933335937867</v>
      </c>
      <c r="E11" s="8">
        <v>6.6076096344422472</v>
      </c>
      <c r="F11" s="8">
        <f t="shared" si="0"/>
        <v>1.1203237014956198</v>
      </c>
      <c r="G11" s="22">
        <f>AVERAGE(F11:F19)</f>
        <v>2.3451494053730553</v>
      </c>
      <c r="H11" s="22">
        <f>_xlfn.STDEV.P(F11:F19)</f>
        <v>0.82260914617823777</v>
      </c>
    </row>
    <row r="12" spans="1:8" x14ac:dyDescent="0.35">
      <c r="A12" s="21"/>
      <c r="B12" s="7" t="s">
        <v>14</v>
      </c>
      <c r="C12" s="12" t="s">
        <v>13</v>
      </c>
      <c r="D12" s="8">
        <v>7.73413787582101</v>
      </c>
      <c r="E12" s="8">
        <v>5.5751855902935077</v>
      </c>
      <c r="F12" s="8">
        <f t="shared" si="0"/>
        <v>2.1589522855275023</v>
      </c>
      <c r="G12" s="22"/>
      <c r="H12" s="22"/>
    </row>
    <row r="13" spans="1:8" x14ac:dyDescent="0.35">
      <c r="A13" s="21"/>
      <c r="B13" s="7" t="s">
        <v>14</v>
      </c>
      <c r="C13" s="12" t="s">
        <v>40</v>
      </c>
      <c r="D13" s="8">
        <v>7.067780341620697</v>
      </c>
      <c r="E13" s="8">
        <v>3.3805260868211562</v>
      </c>
      <c r="F13" s="8">
        <f t="shared" si="0"/>
        <v>3.6872542547995408</v>
      </c>
      <c r="G13" s="22"/>
      <c r="H13" s="22"/>
    </row>
    <row r="14" spans="1:8" x14ac:dyDescent="0.35">
      <c r="A14" s="21"/>
      <c r="B14" s="7" t="s">
        <v>15</v>
      </c>
      <c r="C14" s="12" t="s">
        <v>18</v>
      </c>
      <c r="D14" s="8">
        <v>7.727933335937867</v>
      </c>
      <c r="E14" s="8">
        <v>6.3688797706960001</v>
      </c>
      <c r="F14" s="8">
        <f t="shared" si="0"/>
        <v>1.3590535652418669</v>
      </c>
      <c r="G14" s="22"/>
      <c r="H14" s="22"/>
    </row>
    <row r="15" spans="1:8" x14ac:dyDescent="0.35">
      <c r="A15" s="21"/>
      <c r="B15" s="7" t="s">
        <v>15</v>
      </c>
      <c r="C15" s="12" t="s">
        <v>13</v>
      </c>
      <c r="D15" s="8">
        <v>7.7341378758210091</v>
      </c>
      <c r="E15" s="8">
        <v>5.3987887912280357</v>
      </c>
      <c r="F15" s="8">
        <f t="shared" si="0"/>
        <v>2.3353490845929734</v>
      </c>
      <c r="G15" s="22"/>
      <c r="H15" s="22"/>
    </row>
    <row r="16" spans="1:8" x14ac:dyDescent="0.35">
      <c r="A16" s="21"/>
      <c r="B16" s="7" t="s">
        <v>15</v>
      </c>
      <c r="C16" s="12" t="s">
        <v>40</v>
      </c>
      <c r="D16" s="8">
        <v>7.067780341620697</v>
      </c>
      <c r="E16" s="8">
        <v>4.0155141756081134</v>
      </c>
      <c r="F16" s="8">
        <f t="shared" si="0"/>
        <v>3.0522661660125836</v>
      </c>
      <c r="G16" s="22"/>
      <c r="H16" s="22"/>
    </row>
    <row r="17" spans="1:8" x14ac:dyDescent="0.35">
      <c r="A17" s="21"/>
      <c r="B17" s="7" t="s">
        <v>16</v>
      </c>
      <c r="C17" s="12" t="s">
        <v>18</v>
      </c>
      <c r="D17" s="8">
        <v>7.727933335937867</v>
      </c>
      <c r="E17" s="8">
        <v>6.1513586046370508</v>
      </c>
      <c r="F17" s="8">
        <f t="shared" si="0"/>
        <v>1.5765747313008163</v>
      </c>
      <c r="G17" s="22"/>
      <c r="H17" s="22"/>
    </row>
    <row r="18" spans="1:8" x14ac:dyDescent="0.35">
      <c r="A18" s="21"/>
      <c r="B18" s="7" t="s">
        <v>16</v>
      </c>
      <c r="C18" s="12" t="s">
        <v>13</v>
      </c>
      <c r="D18" s="8">
        <v>7.7341378758210091</v>
      </c>
      <c r="E18" s="8">
        <v>4.9940976666016228</v>
      </c>
      <c r="F18" s="8">
        <f t="shared" si="0"/>
        <v>2.7400402092193863</v>
      </c>
      <c r="G18" s="22"/>
      <c r="H18" s="22"/>
    </row>
    <row r="19" spans="1:8" x14ac:dyDescent="0.35">
      <c r="A19" s="21"/>
      <c r="B19" s="7" t="s">
        <v>16</v>
      </c>
      <c r="C19" s="12" t="s">
        <v>40</v>
      </c>
      <c r="D19" s="8">
        <v>7.067780341620697</v>
      </c>
      <c r="E19" s="8">
        <v>3.991249691453485</v>
      </c>
      <c r="F19" s="8">
        <f t="shared" si="0"/>
        <v>3.0765306501672121</v>
      </c>
      <c r="G19" s="22"/>
      <c r="H19" s="22"/>
    </row>
    <row r="20" spans="1:8" x14ac:dyDescent="0.35">
      <c r="A20" s="21" t="s">
        <v>8</v>
      </c>
      <c r="B20" s="7" t="s">
        <v>14</v>
      </c>
      <c r="C20" s="12" t="s">
        <v>13</v>
      </c>
      <c r="D20" s="8">
        <v>7.7459990160891357</v>
      </c>
      <c r="E20" s="8">
        <v>3.8491109888651303</v>
      </c>
      <c r="F20" s="8">
        <f t="shared" si="0"/>
        <v>3.8968880272240054</v>
      </c>
      <c r="G20" s="22">
        <f>AVERAGE(F20:F28)</f>
        <v>2.4640025720235226</v>
      </c>
      <c r="H20" s="22">
        <f>_xlfn.STDEV.P(F20:F28)</f>
        <v>1.1377458982485904</v>
      </c>
    </row>
    <row r="21" spans="1:8" x14ac:dyDescent="0.35">
      <c r="A21" s="21"/>
      <c r="B21" s="7" t="s">
        <v>14</v>
      </c>
      <c r="C21" s="12" t="s">
        <v>40</v>
      </c>
      <c r="D21" s="8">
        <v>7.5690186429209536</v>
      </c>
      <c r="E21" s="8">
        <v>5.2978179427817444</v>
      </c>
      <c r="F21" s="8">
        <f t="shared" si="0"/>
        <v>2.2712007001392092</v>
      </c>
      <c r="G21" s="22"/>
      <c r="H21" s="22"/>
    </row>
    <row r="22" spans="1:8" x14ac:dyDescent="0.35">
      <c r="A22" s="21"/>
      <c r="B22" s="7" t="s">
        <v>14</v>
      </c>
      <c r="C22" s="12" t="s">
        <v>18</v>
      </c>
      <c r="D22" s="8">
        <v>7.514200906472599</v>
      </c>
      <c r="E22" s="8">
        <v>6.2842907793361453</v>
      </c>
      <c r="F22" s="8">
        <f t="shared" si="0"/>
        <v>1.2299101271364536</v>
      </c>
      <c r="G22" s="22"/>
      <c r="H22" s="22"/>
    </row>
    <row r="23" spans="1:8" x14ac:dyDescent="0.35">
      <c r="A23" s="21"/>
      <c r="B23" s="7" t="s">
        <v>15</v>
      </c>
      <c r="C23" s="12" t="s">
        <v>13</v>
      </c>
      <c r="D23" s="8">
        <v>7.7459990160891357</v>
      </c>
      <c r="E23" s="8">
        <v>3.8075603533350519</v>
      </c>
      <c r="F23" s="8">
        <f t="shared" si="0"/>
        <v>3.9384386627540837</v>
      </c>
      <c r="G23" s="22"/>
      <c r="H23" s="22"/>
    </row>
    <row r="24" spans="1:8" x14ac:dyDescent="0.35">
      <c r="A24" s="21"/>
      <c r="B24" s="7" t="s">
        <v>15</v>
      </c>
      <c r="C24" s="12" t="s">
        <v>40</v>
      </c>
      <c r="D24" s="8">
        <v>7.5690186429209527</v>
      </c>
      <c r="E24" s="8">
        <v>5.4780161974767481</v>
      </c>
      <c r="F24" s="8">
        <f t="shared" si="0"/>
        <v>2.0910024454442047</v>
      </c>
      <c r="G24" s="22"/>
      <c r="H24" s="22"/>
    </row>
    <row r="25" spans="1:8" x14ac:dyDescent="0.35">
      <c r="A25" s="21"/>
      <c r="B25" s="7" t="s">
        <v>15</v>
      </c>
      <c r="C25" s="12" t="s">
        <v>18</v>
      </c>
      <c r="D25" s="8">
        <v>7.514200906472599</v>
      </c>
      <c r="E25" s="8">
        <v>6.2987629643108081</v>
      </c>
      <c r="F25" s="8">
        <f t="shared" si="0"/>
        <v>1.2154379421617909</v>
      </c>
      <c r="G25" s="22"/>
      <c r="H25" s="22"/>
    </row>
    <row r="26" spans="1:8" x14ac:dyDescent="0.35">
      <c r="A26" s="21"/>
      <c r="B26" s="7" t="s">
        <v>16</v>
      </c>
      <c r="C26" s="12" t="s">
        <v>13</v>
      </c>
      <c r="D26" s="8">
        <v>7.7459990160891357</v>
      </c>
      <c r="E26" s="8">
        <v>3.726895659975106</v>
      </c>
      <c r="F26" s="8">
        <f t="shared" si="0"/>
        <v>4.0191033561140301</v>
      </c>
      <c r="G26" s="22"/>
      <c r="H26" s="22"/>
    </row>
    <row r="27" spans="1:8" x14ac:dyDescent="0.35">
      <c r="A27" s="21"/>
      <c r="B27" s="7" t="s">
        <v>16</v>
      </c>
      <c r="C27" s="12" t="s">
        <v>40</v>
      </c>
      <c r="D27" s="8">
        <v>7.5690186429209527</v>
      </c>
      <c r="E27" s="8">
        <v>5.2008982396073726</v>
      </c>
      <c r="F27" s="8">
        <f t="shared" si="0"/>
        <v>2.3681204033135801</v>
      </c>
      <c r="G27" s="22"/>
      <c r="H27" s="22"/>
    </row>
    <row r="28" spans="1:8" x14ac:dyDescent="0.35">
      <c r="A28" s="21"/>
      <c r="B28" s="7" t="s">
        <v>16</v>
      </c>
      <c r="C28" s="12" t="s">
        <v>18</v>
      </c>
      <c r="D28" s="8">
        <v>7.514200906472599</v>
      </c>
      <c r="E28" s="8">
        <v>6.3682794225482526</v>
      </c>
      <c r="F28" s="8">
        <f t="shared" si="0"/>
        <v>1.1459214839243463</v>
      </c>
      <c r="G28" s="22"/>
      <c r="H28" s="22"/>
    </row>
  </sheetData>
  <mergeCells count="9">
    <mergeCell ref="A2:A10"/>
    <mergeCell ref="A11:A19"/>
    <mergeCell ref="A20:A28"/>
    <mergeCell ref="G2:G10"/>
    <mergeCell ref="H2:H10"/>
    <mergeCell ref="G11:G19"/>
    <mergeCell ref="H11:H19"/>
    <mergeCell ref="G20:G28"/>
    <mergeCell ref="H20:H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B0AD-6634-44FE-AC47-44EFF9ECDFC8}">
  <dimension ref="A1:H28"/>
  <sheetViews>
    <sheetView workbookViewId="0">
      <selection activeCell="D25" sqref="D3:D25"/>
    </sheetView>
  </sheetViews>
  <sheetFormatPr defaultRowHeight="14.5" x14ac:dyDescent="0.35"/>
  <cols>
    <col min="1" max="1" width="15.81640625" customWidth="1"/>
    <col min="2" max="2" width="24.81640625" customWidth="1"/>
    <col min="3" max="3" width="14.1796875" style="6" customWidth="1"/>
    <col min="4" max="4" width="16.1796875" customWidth="1"/>
    <col min="5" max="6" width="15.453125" customWidth="1"/>
    <col min="7" max="7" width="12.36328125" customWidth="1"/>
    <col min="8" max="8" width="13.1796875" customWidth="1"/>
  </cols>
  <sheetData>
    <row r="1" spans="1:8" ht="43.5" x14ac:dyDescent="0.35">
      <c r="A1" s="10" t="s">
        <v>28</v>
      </c>
      <c r="B1" s="10" t="s">
        <v>22</v>
      </c>
      <c r="C1" s="10" t="s">
        <v>29</v>
      </c>
      <c r="D1" s="10" t="s">
        <v>23</v>
      </c>
      <c r="E1" s="10" t="s">
        <v>24</v>
      </c>
      <c r="F1" s="10" t="s">
        <v>30</v>
      </c>
      <c r="G1" s="10" t="s">
        <v>31</v>
      </c>
      <c r="H1" s="10" t="s">
        <v>32</v>
      </c>
    </row>
    <row r="2" spans="1:8" x14ac:dyDescent="0.35">
      <c r="A2" s="23" t="s">
        <v>14</v>
      </c>
      <c r="B2" s="9" t="s">
        <v>10</v>
      </c>
      <c r="C2" s="11" t="s">
        <v>18</v>
      </c>
      <c r="D2" s="8">
        <v>7.727933335937867</v>
      </c>
      <c r="E2" s="8">
        <v>6.6076096344422472</v>
      </c>
      <c r="F2" s="8">
        <f>D2-E2</f>
        <v>1.1203237014956198</v>
      </c>
      <c r="G2" s="22">
        <f>AVERAGE(F2:F10)</f>
        <v>2.3342010174704741</v>
      </c>
      <c r="H2" s="22">
        <f>_xlfn.STDEV.P(F2:F10)</f>
        <v>0.9599788654465754</v>
      </c>
    </row>
    <row r="3" spans="1:8" x14ac:dyDescent="0.35">
      <c r="A3" s="23"/>
      <c r="B3" s="9" t="s">
        <v>9</v>
      </c>
      <c r="C3" s="11" t="s">
        <v>13</v>
      </c>
      <c r="D3" s="24">
        <v>7.7913592434444121</v>
      </c>
      <c r="E3" s="8">
        <v>4.7276205004394365</v>
      </c>
      <c r="F3" s="8">
        <f t="shared" ref="F3:F28" si="0">D3-E3</f>
        <v>3.0637387430049756</v>
      </c>
      <c r="G3" s="22"/>
      <c r="H3" s="22"/>
    </row>
    <row r="4" spans="1:8" x14ac:dyDescent="0.35">
      <c r="A4" s="23"/>
      <c r="B4" s="9" t="s">
        <v>9</v>
      </c>
      <c r="C4" s="12" t="s">
        <v>40</v>
      </c>
      <c r="D4" s="24">
        <v>7.8437157121393675</v>
      </c>
      <c r="E4" s="8">
        <v>5.763583851262033</v>
      </c>
      <c r="F4" s="8">
        <f t="shared" si="0"/>
        <v>2.0801318608773345</v>
      </c>
      <c r="G4" s="22"/>
      <c r="H4" s="22"/>
    </row>
    <row r="5" spans="1:8" x14ac:dyDescent="0.35">
      <c r="A5" s="23"/>
      <c r="B5" s="9" t="s">
        <v>9</v>
      </c>
      <c r="C5" s="11" t="s">
        <v>18</v>
      </c>
      <c r="D5" s="24">
        <v>7.7555971511133777</v>
      </c>
      <c r="E5" s="8">
        <v>6.2561876940837529</v>
      </c>
      <c r="F5" s="8">
        <f t="shared" si="0"/>
        <v>1.4994094570296248</v>
      </c>
      <c r="G5" s="22"/>
      <c r="H5" s="22"/>
    </row>
    <row r="6" spans="1:8" x14ac:dyDescent="0.35">
      <c r="A6" s="23"/>
      <c r="B6" s="9" t="s">
        <v>10</v>
      </c>
      <c r="C6" s="11" t="s">
        <v>13</v>
      </c>
      <c r="D6" s="26">
        <v>7.73413787582101</v>
      </c>
      <c r="E6" s="8">
        <v>5.5751855902935077</v>
      </c>
      <c r="F6" s="8">
        <f t="shared" si="0"/>
        <v>2.1589522855275023</v>
      </c>
      <c r="G6" s="22"/>
      <c r="H6" s="22"/>
    </row>
    <row r="7" spans="1:8" x14ac:dyDescent="0.35">
      <c r="A7" s="23"/>
      <c r="B7" s="9" t="s">
        <v>10</v>
      </c>
      <c r="C7" s="12" t="s">
        <v>40</v>
      </c>
      <c r="D7" s="26">
        <v>7.067780341620697</v>
      </c>
      <c r="E7" s="8">
        <v>3.3805260868211562</v>
      </c>
      <c r="F7" s="8">
        <f t="shared" si="0"/>
        <v>3.6872542547995408</v>
      </c>
      <c r="G7" s="22"/>
      <c r="H7" s="22"/>
    </row>
    <row r="8" spans="1:8" x14ac:dyDescent="0.35">
      <c r="A8" s="23"/>
      <c r="B8" s="9" t="s">
        <v>8</v>
      </c>
      <c r="C8" s="11" t="s">
        <v>13</v>
      </c>
      <c r="D8" s="26">
        <v>7.7459990160891357</v>
      </c>
      <c r="E8" s="8">
        <v>3.8491109888651303</v>
      </c>
      <c r="F8" s="8">
        <f t="shared" si="0"/>
        <v>3.8968880272240054</v>
      </c>
      <c r="G8" s="22"/>
      <c r="H8" s="22"/>
    </row>
    <row r="9" spans="1:8" x14ac:dyDescent="0.35">
      <c r="A9" s="23"/>
      <c r="B9" s="9" t="s">
        <v>8</v>
      </c>
      <c r="C9" s="12" t="s">
        <v>40</v>
      </c>
      <c r="D9" s="26">
        <v>7.5690186429209536</v>
      </c>
      <c r="E9" s="8">
        <v>5.2978179427817444</v>
      </c>
      <c r="F9" s="8">
        <f t="shared" si="0"/>
        <v>2.2712007001392092</v>
      </c>
      <c r="G9" s="22"/>
      <c r="H9" s="22"/>
    </row>
    <row r="10" spans="1:8" x14ac:dyDescent="0.35">
      <c r="A10" s="23"/>
      <c r="B10" s="9" t="s">
        <v>8</v>
      </c>
      <c r="C10" s="11" t="s">
        <v>18</v>
      </c>
      <c r="D10" s="26">
        <v>7.514200906472599</v>
      </c>
      <c r="E10" s="8">
        <v>6.2842907793361453</v>
      </c>
      <c r="F10" s="8">
        <f t="shared" si="0"/>
        <v>1.2299101271364536</v>
      </c>
      <c r="G10" s="22"/>
      <c r="H10" s="22"/>
    </row>
    <row r="11" spans="1:8" x14ac:dyDescent="0.35">
      <c r="A11" s="23" t="s">
        <v>15</v>
      </c>
      <c r="B11" s="9" t="s">
        <v>10</v>
      </c>
      <c r="C11" s="11" t="s">
        <v>18</v>
      </c>
      <c r="D11" s="26">
        <v>7.727933335937867</v>
      </c>
      <c r="E11" s="8">
        <v>6.3688797706960001</v>
      </c>
      <c r="F11" s="8">
        <f t="shared" si="0"/>
        <v>1.3590535652418669</v>
      </c>
      <c r="G11" s="22">
        <f>AVERAGE(F11:F19)</f>
        <v>2.1948407512223413</v>
      </c>
      <c r="H11" s="22">
        <f>_xlfn.STDEV.P(F11:F19)</f>
        <v>0.81695527235284904</v>
      </c>
    </row>
    <row r="12" spans="1:8" x14ac:dyDescent="0.35">
      <c r="A12" s="23"/>
      <c r="B12" s="9" t="s">
        <v>9</v>
      </c>
      <c r="C12" s="11" t="s">
        <v>13</v>
      </c>
      <c r="D12" s="24">
        <v>7.7478498178752089</v>
      </c>
      <c r="E12" s="8">
        <v>5.4735844071512973</v>
      </c>
      <c r="F12" s="8">
        <f t="shared" si="0"/>
        <v>2.2742654107239115</v>
      </c>
      <c r="G12" s="22"/>
      <c r="H12" s="22"/>
    </row>
    <row r="13" spans="1:8" x14ac:dyDescent="0.35">
      <c r="A13" s="23"/>
      <c r="B13" s="9" t="s">
        <v>9</v>
      </c>
      <c r="C13" s="12" t="s">
        <v>40</v>
      </c>
      <c r="D13" s="24">
        <v>7.680897541965515</v>
      </c>
      <c r="E13" s="8">
        <v>6.19206081086993</v>
      </c>
      <c r="F13" s="8">
        <f t="shared" si="0"/>
        <v>1.488836731095585</v>
      </c>
      <c r="G13" s="22"/>
      <c r="H13" s="22"/>
    </row>
    <row r="14" spans="1:8" x14ac:dyDescent="0.35">
      <c r="A14" s="23"/>
      <c r="B14" s="9" t="s">
        <v>9</v>
      </c>
      <c r="C14" s="11" t="s">
        <v>18</v>
      </c>
      <c r="D14" s="24">
        <v>7.7563158187763968</v>
      </c>
      <c r="E14" s="8">
        <v>5.7573990658023257</v>
      </c>
      <c r="F14" s="8">
        <f t="shared" si="0"/>
        <v>1.998916752974071</v>
      </c>
      <c r="G14" s="22"/>
      <c r="H14" s="22"/>
    </row>
    <row r="15" spans="1:8" x14ac:dyDescent="0.35">
      <c r="A15" s="23"/>
      <c r="B15" s="9" t="s">
        <v>10</v>
      </c>
      <c r="C15" s="11" t="s">
        <v>13</v>
      </c>
      <c r="D15" s="26">
        <v>7.7341378758210091</v>
      </c>
      <c r="E15" s="8">
        <v>5.3987887912280357</v>
      </c>
      <c r="F15" s="8">
        <f t="shared" si="0"/>
        <v>2.3353490845929734</v>
      </c>
      <c r="G15" s="22"/>
      <c r="H15" s="22"/>
    </row>
    <row r="16" spans="1:8" x14ac:dyDescent="0.35">
      <c r="A16" s="23"/>
      <c r="B16" s="9" t="s">
        <v>10</v>
      </c>
      <c r="C16" s="12" t="s">
        <v>40</v>
      </c>
      <c r="D16" s="26">
        <v>7.067780341620697</v>
      </c>
      <c r="E16" s="8">
        <v>4.0155141756081134</v>
      </c>
      <c r="F16" s="8">
        <f t="shared" si="0"/>
        <v>3.0522661660125836</v>
      </c>
      <c r="G16" s="22"/>
      <c r="H16" s="22"/>
    </row>
    <row r="17" spans="1:8" x14ac:dyDescent="0.35">
      <c r="A17" s="23"/>
      <c r="B17" s="9" t="s">
        <v>8</v>
      </c>
      <c r="C17" s="11" t="s">
        <v>13</v>
      </c>
      <c r="D17" s="26">
        <v>7.7459990160891357</v>
      </c>
      <c r="E17" s="8">
        <v>3.8075603533350519</v>
      </c>
      <c r="F17" s="8">
        <f t="shared" si="0"/>
        <v>3.9384386627540837</v>
      </c>
      <c r="G17" s="22"/>
      <c r="H17" s="22"/>
    </row>
    <row r="18" spans="1:8" x14ac:dyDescent="0.35">
      <c r="A18" s="23"/>
      <c r="B18" s="9" t="s">
        <v>8</v>
      </c>
      <c r="C18" s="12" t="s">
        <v>40</v>
      </c>
      <c r="D18" s="26">
        <v>7.5690186429209527</v>
      </c>
      <c r="E18" s="8">
        <v>5.4780161974767481</v>
      </c>
      <c r="F18" s="8">
        <f t="shared" si="0"/>
        <v>2.0910024454442047</v>
      </c>
      <c r="G18" s="22"/>
      <c r="H18" s="22"/>
    </row>
    <row r="19" spans="1:8" x14ac:dyDescent="0.35">
      <c r="A19" s="23"/>
      <c r="B19" s="9" t="s">
        <v>8</v>
      </c>
      <c r="C19" s="11" t="s">
        <v>18</v>
      </c>
      <c r="D19" s="26">
        <v>7.514200906472599</v>
      </c>
      <c r="E19" s="8">
        <v>6.2987629643108081</v>
      </c>
      <c r="F19" s="8">
        <f t="shared" si="0"/>
        <v>1.2154379421617909</v>
      </c>
      <c r="G19" s="22"/>
      <c r="H19" s="22"/>
    </row>
    <row r="20" spans="1:8" x14ac:dyDescent="0.35">
      <c r="A20" s="23" t="s">
        <v>16</v>
      </c>
      <c r="B20" s="9" t="s">
        <v>10</v>
      </c>
      <c r="C20" s="11" t="s">
        <v>18</v>
      </c>
      <c r="D20" s="26">
        <v>7.727933335937867</v>
      </c>
      <c r="E20" s="8">
        <v>6.1513586046370508</v>
      </c>
      <c r="F20" s="8">
        <f t="shared" si="0"/>
        <v>1.5765747313008163</v>
      </c>
      <c r="G20" s="22">
        <f>AVERAGE(F20:F28)</f>
        <v>2.3840674426465278</v>
      </c>
      <c r="H20" s="22">
        <f>_xlfn.STDEV.P(F20:F28)</f>
        <v>0.83124040601255056</v>
      </c>
    </row>
    <row r="21" spans="1:8" x14ac:dyDescent="0.35">
      <c r="A21" s="23"/>
      <c r="B21" s="9" t="s">
        <v>8</v>
      </c>
      <c r="C21" s="11" t="s">
        <v>13</v>
      </c>
      <c r="D21" s="26">
        <v>7.7459990160891357</v>
      </c>
      <c r="E21" s="8">
        <v>3.726895659975106</v>
      </c>
      <c r="F21" s="8">
        <f t="shared" si="0"/>
        <v>4.0191033561140301</v>
      </c>
      <c r="G21" s="22"/>
      <c r="H21" s="22"/>
    </row>
    <row r="22" spans="1:8" x14ac:dyDescent="0.35">
      <c r="A22" s="23"/>
      <c r="B22" s="9" t="s">
        <v>9</v>
      </c>
      <c r="C22" s="11" t="s">
        <v>13</v>
      </c>
      <c r="D22" s="24">
        <v>7.8586225218418262</v>
      </c>
      <c r="E22" s="8">
        <v>5.8302735864156192</v>
      </c>
      <c r="F22" s="8">
        <f t="shared" si="0"/>
        <v>2.028348935426207</v>
      </c>
      <c r="G22" s="22"/>
      <c r="H22" s="22"/>
    </row>
    <row r="23" spans="1:8" x14ac:dyDescent="0.35">
      <c r="A23" s="23"/>
      <c r="B23" s="9" t="s">
        <v>9</v>
      </c>
      <c r="C23" s="12" t="s">
        <v>40</v>
      </c>
      <c r="D23" s="24">
        <v>7.6308307617314481</v>
      </c>
      <c r="E23" s="8">
        <v>4.8358716506461521</v>
      </c>
      <c r="F23" s="8">
        <f t="shared" si="0"/>
        <v>2.794959111085296</v>
      </c>
      <c r="G23" s="22"/>
      <c r="H23" s="22"/>
    </row>
    <row r="24" spans="1:8" x14ac:dyDescent="0.35">
      <c r="A24" s="23"/>
      <c r="B24" s="9" t="s">
        <v>9</v>
      </c>
      <c r="C24" s="11" t="s">
        <v>18</v>
      </c>
      <c r="D24" s="24">
        <v>7.7737471845353854</v>
      </c>
      <c r="E24" s="8">
        <v>6.0667390812675075</v>
      </c>
      <c r="F24" s="8">
        <f t="shared" si="0"/>
        <v>1.7070081032678779</v>
      </c>
      <c r="G24" s="22"/>
      <c r="H24" s="22"/>
    </row>
    <row r="25" spans="1:8" x14ac:dyDescent="0.35">
      <c r="A25" s="23"/>
      <c r="B25" s="9" t="s">
        <v>10</v>
      </c>
      <c r="C25" s="11" t="s">
        <v>13</v>
      </c>
      <c r="D25" s="26">
        <v>7.7341378758210091</v>
      </c>
      <c r="E25" s="8">
        <v>4.9940976666016228</v>
      </c>
      <c r="F25" s="8">
        <f t="shared" si="0"/>
        <v>2.7400402092193863</v>
      </c>
      <c r="G25" s="22"/>
      <c r="H25" s="22"/>
    </row>
    <row r="26" spans="1:8" x14ac:dyDescent="0.35">
      <c r="A26" s="23"/>
      <c r="B26" s="9" t="s">
        <v>10</v>
      </c>
      <c r="C26" s="12" t="s">
        <v>40</v>
      </c>
      <c r="D26" s="8">
        <v>7.067780341620697</v>
      </c>
      <c r="E26" s="8">
        <v>3.991249691453485</v>
      </c>
      <c r="F26" s="8">
        <f t="shared" si="0"/>
        <v>3.0765306501672121</v>
      </c>
      <c r="G26" s="22"/>
      <c r="H26" s="22"/>
    </row>
    <row r="27" spans="1:8" x14ac:dyDescent="0.35">
      <c r="A27" s="23"/>
      <c r="B27" s="9" t="s">
        <v>8</v>
      </c>
      <c r="C27" s="12" t="s">
        <v>40</v>
      </c>
      <c r="D27" s="8">
        <v>7.5690186429209527</v>
      </c>
      <c r="E27" s="8">
        <v>5.2008982396073726</v>
      </c>
      <c r="F27" s="8">
        <f t="shared" si="0"/>
        <v>2.3681204033135801</v>
      </c>
      <c r="G27" s="22"/>
      <c r="H27" s="22"/>
    </row>
    <row r="28" spans="1:8" x14ac:dyDescent="0.35">
      <c r="A28" s="23"/>
      <c r="B28" s="9" t="s">
        <v>8</v>
      </c>
      <c r="C28" s="11" t="s">
        <v>18</v>
      </c>
      <c r="D28" s="8">
        <v>7.514200906472599</v>
      </c>
      <c r="E28" s="8">
        <v>6.3682794225482526</v>
      </c>
      <c r="F28" s="8">
        <f t="shared" si="0"/>
        <v>1.1459214839243463</v>
      </c>
      <c r="G28" s="22"/>
      <c r="H28" s="22"/>
    </row>
  </sheetData>
  <mergeCells count="9">
    <mergeCell ref="A2:A10"/>
    <mergeCell ref="A11:A19"/>
    <mergeCell ref="A20:A28"/>
    <mergeCell ref="G2:G10"/>
    <mergeCell ref="H2:H10"/>
    <mergeCell ref="G11:G19"/>
    <mergeCell ref="H11:H19"/>
    <mergeCell ref="G20:G28"/>
    <mergeCell ref="H20:H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1061-C9BB-45BA-9E35-E0C45D213A53}">
  <dimension ref="A1:H28"/>
  <sheetViews>
    <sheetView workbookViewId="0">
      <selection activeCell="A11" sqref="A11:A19"/>
    </sheetView>
  </sheetViews>
  <sheetFormatPr defaultRowHeight="14.5" x14ac:dyDescent="0.35"/>
  <cols>
    <col min="1" max="1" width="20.6328125" customWidth="1"/>
    <col min="2" max="2" width="17.1796875" customWidth="1"/>
    <col min="3" max="3" width="25.26953125" customWidth="1"/>
    <col min="4" max="4" width="19.453125" customWidth="1"/>
    <col min="5" max="5" width="16.54296875" customWidth="1"/>
    <col min="6" max="6" width="16.90625" customWidth="1"/>
    <col min="7" max="7" width="14.54296875" customWidth="1"/>
    <col min="8" max="8" width="13.7265625" customWidth="1"/>
  </cols>
  <sheetData>
    <row r="1" spans="1:8" ht="43.5" x14ac:dyDescent="0.35">
      <c r="A1" s="10" t="s">
        <v>29</v>
      </c>
      <c r="B1" s="10" t="s">
        <v>28</v>
      </c>
      <c r="C1" s="10" t="s">
        <v>22</v>
      </c>
      <c r="D1" s="10" t="s">
        <v>23</v>
      </c>
      <c r="E1" s="10" t="s">
        <v>24</v>
      </c>
      <c r="F1" s="10" t="s">
        <v>30</v>
      </c>
      <c r="G1" s="10" t="s">
        <v>31</v>
      </c>
      <c r="H1" s="10" t="s">
        <v>32</v>
      </c>
    </row>
    <row r="2" spans="1:8" x14ac:dyDescent="0.35">
      <c r="A2" s="23" t="s">
        <v>13</v>
      </c>
      <c r="B2" s="7" t="s">
        <v>14</v>
      </c>
      <c r="C2" s="9" t="s">
        <v>9</v>
      </c>
      <c r="D2" s="24">
        <v>7.7913592434444121</v>
      </c>
      <c r="E2" s="8">
        <v>4.7276205004394365</v>
      </c>
      <c r="F2" s="8">
        <f>D2-E2</f>
        <v>3.0637387430049756</v>
      </c>
      <c r="G2" s="22">
        <f>AVERAGE(F2:F10)</f>
        <v>2.9394583016207863</v>
      </c>
      <c r="H2" s="22">
        <f>_xlfn.STDEV.P(F2:F10)</f>
        <v>0.77332036880663235</v>
      </c>
    </row>
    <row r="3" spans="1:8" x14ac:dyDescent="0.35">
      <c r="A3" s="23"/>
      <c r="B3" s="7" t="s">
        <v>15</v>
      </c>
      <c r="C3" s="9" t="s">
        <v>9</v>
      </c>
      <c r="D3" s="24">
        <v>7.7478498178752089</v>
      </c>
      <c r="E3" s="8">
        <v>5.4735844071512973</v>
      </c>
      <c r="F3" s="8">
        <f t="shared" ref="F3:F28" si="0">D3-E3</f>
        <v>2.2742654107239115</v>
      </c>
      <c r="G3" s="22"/>
      <c r="H3" s="22"/>
    </row>
    <row r="4" spans="1:8" x14ac:dyDescent="0.35">
      <c r="A4" s="23"/>
      <c r="B4" s="7" t="s">
        <v>16</v>
      </c>
      <c r="C4" s="9" t="s">
        <v>9</v>
      </c>
      <c r="D4" s="24">
        <v>7.8586225218418262</v>
      </c>
      <c r="E4" s="8">
        <v>5.8302735864156192</v>
      </c>
      <c r="F4" s="8">
        <f t="shared" si="0"/>
        <v>2.028348935426207</v>
      </c>
      <c r="G4" s="22"/>
      <c r="H4" s="22"/>
    </row>
    <row r="5" spans="1:8" x14ac:dyDescent="0.35">
      <c r="A5" s="23"/>
      <c r="B5" s="7" t="s">
        <v>14</v>
      </c>
      <c r="C5" s="9" t="s">
        <v>10</v>
      </c>
      <c r="D5" s="26">
        <v>7.73413787582101</v>
      </c>
      <c r="E5" s="8">
        <v>5.5751855902935077</v>
      </c>
      <c r="F5" s="8">
        <f t="shared" si="0"/>
        <v>2.1589522855275023</v>
      </c>
      <c r="G5" s="22"/>
      <c r="H5" s="22"/>
    </row>
    <row r="6" spans="1:8" x14ac:dyDescent="0.35">
      <c r="A6" s="23"/>
      <c r="B6" s="7" t="s">
        <v>15</v>
      </c>
      <c r="C6" s="9" t="s">
        <v>10</v>
      </c>
      <c r="D6" s="26">
        <v>7.7341378758210091</v>
      </c>
      <c r="E6" s="8">
        <v>5.3987887912280357</v>
      </c>
      <c r="F6" s="8">
        <f t="shared" si="0"/>
        <v>2.3353490845929734</v>
      </c>
      <c r="G6" s="22"/>
      <c r="H6" s="22"/>
    </row>
    <row r="7" spans="1:8" x14ac:dyDescent="0.35">
      <c r="A7" s="23"/>
      <c r="B7" s="7" t="s">
        <v>16</v>
      </c>
      <c r="C7" s="9" t="s">
        <v>10</v>
      </c>
      <c r="D7" s="26">
        <v>7.7341378758210091</v>
      </c>
      <c r="E7" s="8">
        <v>4.9940976666016228</v>
      </c>
      <c r="F7" s="8">
        <f t="shared" si="0"/>
        <v>2.7400402092193863</v>
      </c>
      <c r="G7" s="22"/>
      <c r="H7" s="22"/>
    </row>
    <row r="8" spans="1:8" x14ac:dyDescent="0.35">
      <c r="A8" s="23"/>
      <c r="B8" s="7" t="s">
        <v>14</v>
      </c>
      <c r="C8" s="9" t="s">
        <v>8</v>
      </c>
      <c r="D8" s="26">
        <v>7.7459990160891357</v>
      </c>
      <c r="E8" s="8">
        <v>3.8491109888651303</v>
      </c>
      <c r="F8" s="8">
        <f t="shared" si="0"/>
        <v>3.8968880272240054</v>
      </c>
      <c r="G8" s="22"/>
      <c r="H8" s="22"/>
    </row>
    <row r="9" spans="1:8" x14ac:dyDescent="0.35">
      <c r="A9" s="23"/>
      <c r="B9" s="7" t="s">
        <v>15</v>
      </c>
      <c r="C9" s="9" t="s">
        <v>8</v>
      </c>
      <c r="D9" s="26">
        <v>7.7459990160891357</v>
      </c>
      <c r="E9" s="8">
        <v>3.8075603533350519</v>
      </c>
      <c r="F9" s="8">
        <f t="shared" si="0"/>
        <v>3.9384386627540837</v>
      </c>
      <c r="G9" s="22"/>
      <c r="H9" s="22"/>
    </row>
    <row r="10" spans="1:8" x14ac:dyDescent="0.35">
      <c r="A10" s="23"/>
      <c r="B10" s="7" t="s">
        <v>16</v>
      </c>
      <c r="C10" s="9" t="s">
        <v>8</v>
      </c>
      <c r="D10" s="26">
        <v>7.7459990160891357</v>
      </c>
      <c r="E10" s="8">
        <v>3.726895659975106</v>
      </c>
      <c r="F10" s="8">
        <f t="shared" si="0"/>
        <v>4.0191033561140301</v>
      </c>
      <c r="G10" s="22"/>
      <c r="H10" s="22"/>
    </row>
    <row r="11" spans="1:8" x14ac:dyDescent="0.35">
      <c r="A11" s="23" t="s">
        <v>40</v>
      </c>
      <c r="B11" s="7" t="s">
        <v>14</v>
      </c>
      <c r="C11" s="9" t="s">
        <v>9</v>
      </c>
      <c r="D11" s="24">
        <v>7.8437157121393675</v>
      </c>
      <c r="E11" s="8">
        <v>5.763583851262033</v>
      </c>
      <c r="F11" s="8">
        <f t="shared" si="0"/>
        <v>2.0801318608773345</v>
      </c>
      <c r="G11" s="22">
        <f>AVERAGE(F11:F19)</f>
        <v>2.545589146992727</v>
      </c>
      <c r="H11" s="22">
        <f>_xlfn.STDEV.P(F11:F19)</f>
        <v>0.62813785433595237</v>
      </c>
    </row>
    <row r="12" spans="1:8" x14ac:dyDescent="0.35">
      <c r="A12" s="23"/>
      <c r="B12" s="7" t="s">
        <v>15</v>
      </c>
      <c r="C12" s="9" t="s">
        <v>9</v>
      </c>
      <c r="D12" s="24">
        <v>7.680897541965515</v>
      </c>
      <c r="E12" s="8">
        <v>6.19206081086993</v>
      </c>
      <c r="F12" s="8">
        <f t="shared" si="0"/>
        <v>1.488836731095585</v>
      </c>
      <c r="G12" s="22"/>
      <c r="H12" s="22"/>
    </row>
    <row r="13" spans="1:8" x14ac:dyDescent="0.35">
      <c r="A13" s="23"/>
      <c r="B13" s="7" t="s">
        <v>16</v>
      </c>
      <c r="C13" s="9" t="s">
        <v>9</v>
      </c>
      <c r="D13" s="24">
        <v>7.6308307617314481</v>
      </c>
      <c r="E13" s="8">
        <v>4.8358716506461521</v>
      </c>
      <c r="F13" s="8">
        <f t="shared" si="0"/>
        <v>2.794959111085296</v>
      </c>
      <c r="G13" s="22"/>
      <c r="H13" s="22"/>
    </row>
    <row r="14" spans="1:8" x14ac:dyDescent="0.35">
      <c r="A14" s="23"/>
      <c r="B14" s="7" t="s">
        <v>14</v>
      </c>
      <c r="C14" s="9" t="s">
        <v>10</v>
      </c>
      <c r="D14" s="26">
        <v>7.067780341620697</v>
      </c>
      <c r="E14" s="8">
        <v>3.3805260868211562</v>
      </c>
      <c r="F14" s="8">
        <f t="shared" si="0"/>
        <v>3.6872542547995408</v>
      </c>
      <c r="G14" s="22"/>
      <c r="H14" s="22"/>
    </row>
    <row r="15" spans="1:8" x14ac:dyDescent="0.35">
      <c r="A15" s="23"/>
      <c r="B15" s="7" t="s">
        <v>15</v>
      </c>
      <c r="C15" s="9" t="s">
        <v>10</v>
      </c>
      <c r="D15" s="26">
        <v>7.067780341620697</v>
      </c>
      <c r="E15" s="8">
        <v>4.0155141756081134</v>
      </c>
      <c r="F15" s="8">
        <f t="shared" si="0"/>
        <v>3.0522661660125836</v>
      </c>
      <c r="G15" s="22"/>
      <c r="H15" s="22"/>
    </row>
    <row r="16" spans="1:8" x14ac:dyDescent="0.35">
      <c r="A16" s="23"/>
      <c r="B16" s="7" t="s">
        <v>16</v>
      </c>
      <c r="C16" s="9" t="s">
        <v>10</v>
      </c>
      <c r="D16" s="26">
        <v>7.067780341620697</v>
      </c>
      <c r="E16" s="8">
        <v>3.991249691453485</v>
      </c>
      <c r="F16" s="8">
        <f t="shared" si="0"/>
        <v>3.0765306501672121</v>
      </c>
      <c r="G16" s="22"/>
      <c r="H16" s="22"/>
    </row>
    <row r="17" spans="1:8" x14ac:dyDescent="0.35">
      <c r="A17" s="23"/>
      <c r="B17" s="7" t="s">
        <v>14</v>
      </c>
      <c r="C17" s="9" t="s">
        <v>8</v>
      </c>
      <c r="D17" s="26">
        <v>7.5690186429209536</v>
      </c>
      <c r="E17" s="8">
        <v>5.2978179427817444</v>
      </c>
      <c r="F17" s="8">
        <f t="shared" si="0"/>
        <v>2.2712007001392092</v>
      </c>
      <c r="G17" s="22"/>
      <c r="H17" s="22"/>
    </row>
    <row r="18" spans="1:8" x14ac:dyDescent="0.35">
      <c r="A18" s="23"/>
      <c r="B18" s="7" t="s">
        <v>15</v>
      </c>
      <c r="C18" s="9" t="s">
        <v>8</v>
      </c>
      <c r="D18" s="26">
        <v>7.5690186429209527</v>
      </c>
      <c r="E18" s="8">
        <v>5.4780161974767481</v>
      </c>
      <c r="F18" s="8">
        <f t="shared" si="0"/>
        <v>2.0910024454442047</v>
      </c>
      <c r="G18" s="22"/>
      <c r="H18" s="22"/>
    </row>
    <row r="19" spans="1:8" x14ac:dyDescent="0.35">
      <c r="A19" s="23"/>
      <c r="B19" s="7" t="s">
        <v>16</v>
      </c>
      <c r="C19" s="9" t="s">
        <v>8</v>
      </c>
      <c r="D19" s="26">
        <v>7.5690186429209527</v>
      </c>
      <c r="E19" s="8">
        <v>5.2008982396073726</v>
      </c>
      <c r="F19" s="8">
        <f t="shared" si="0"/>
        <v>2.3681204033135801</v>
      </c>
      <c r="G19" s="22"/>
      <c r="H19" s="22"/>
    </row>
    <row r="20" spans="1:8" x14ac:dyDescent="0.35">
      <c r="A20" s="23" t="s">
        <v>18</v>
      </c>
      <c r="B20" s="7" t="s">
        <v>14</v>
      </c>
      <c r="C20" s="9" t="s">
        <v>9</v>
      </c>
      <c r="D20" s="24">
        <v>7.7555971511133777</v>
      </c>
      <c r="E20" s="8">
        <v>6.2561876940837529</v>
      </c>
      <c r="F20" s="8">
        <f t="shared" si="0"/>
        <v>1.4994094570296248</v>
      </c>
      <c r="G20" s="22">
        <f>AVERAGE(F20:F28)</f>
        <v>1.4280617627258299</v>
      </c>
      <c r="H20" s="22">
        <f>_xlfn.STDEV.P(F20:F28)</f>
        <v>0.27776369221984754</v>
      </c>
    </row>
    <row r="21" spans="1:8" x14ac:dyDescent="0.35">
      <c r="A21" s="23"/>
      <c r="B21" s="7" t="s">
        <v>15</v>
      </c>
      <c r="C21" s="9" t="s">
        <v>9</v>
      </c>
      <c r="D21" s="24">
        <v>7.7563158187763968</v>
      </c>
      <c r="E21" s="8">
        <v>5.7573990658023257</v>
      </c>
      <c r="F21" s="8">
        <f t="shared" si="0"/>
        <v>1.998916752974071</v>
      </c>
      <c r="G21" s="22"/>
      <c r="H21" s="22"/>
    </row>
    <row r="22" spans="1:8" x14ac:dyDescent="0.35">
      <c r="A22" s="23"/>
      <c r="B22" s="7" t="s">
        <v>16</v>
      </c>
      <c r="C22" s="9" t="s">
        <v>9</v>
      </c>
      <c r="D22" s="24">
        <v>7.7737471845353854</v>
      </c>
      <c r="E22" s="8">
        <v>6.0667390812675075</v>
      </c>
      <c r="F22" s="8">
        <f t="shared" si="0"/>
        <v>1.7070081032678779</v>
      </c>
      <c r="G22" s="22"/>
      <c r="H22" s="22"/>
    </row>
    <row r="23" spans="1:8" x14ac:dyDescent="0.35">
      <c r="A23" s="23"/>
      <c r="B23" s="7" t="s">
        <v>14</v>
      </c>
      <c r="C23" s="9" t="s">
        <v>10</v>
      </c>
      <c r="D23" s="26">
        <v>7.727933335937867</v>
      </c>
      <c r="E23" s="8">
        <v>6.6076096344422472</v>
      </c>
      <c r="F23" s="8">
        <f t="shared" si="0"/>
        <v>1.1203237014956198</v>
      </c>
      <c r="G23" s="22"/>
      <c r="H23" s="22"/>
    </row>
    <row r="24" spans="1:8" x14ac:dyDescent="0.35">
      <c r="A24" s="23"/>
      <c r="B24" s="7" t="s">
        <v>15</v>
      </c>
      <c r="C24" s="9" t="s">
        <v>10</v>
      </c>
      <c r="D24" s="26">
        <v>7.727933335937867</v>
      </c>
      <c r="E24" s="8">
        <v>6.3688797706960001</v>
      </c>
      <c r="F24" s="8">
        <f t="shared" si="0"/>
        <v>1.3590535652418669</v>
      </c>
      <c r="G24" s="22"/>
      <c r="H24" s="22"/>
    </row>
    <row r="25" spans="1:8" x14ac:dyDescent="0.35">
      <c r="A25" s="23"/>
      <c r="B25" s="7" t="s">
        <v>16</v>
      </c>
      <c r="C25" s="9" t="s">
        <v>10</v>
      </c>
      <c r="D25" s="26">
        <v>7.727933335937867</v>
      </c>
      <c r="E25" s="8">
        <v>6.1513586046370508</v>
      </c>
      <c r="F25" s="8">
        <f t="shared" si="0"/>
        <v>1.5765747313008163</v>
      </c>
      <c r="G25" s="22"/>
      <c r="H25" s="22"/>
    </row>
    <row r="26" spans="1:8" x14ac:dyDescent="0.35">
      <c r="A26" s="23"/>
      <c r="B26" s="7" t="s">
        <v>14</v>
      </c>
      <c r="C26" s="9" t="s">
        <v>8</v>
      </c>
      <c r="D26" s="8">
        <v>7.514200906472599</v>
      </c>
      <c r="E26" s="8">
        <v>6.2842907793361453</v>
      </c>
      <c r="F26" s="8">
        <f t="shared" si="0"/>
        <v>1.2299101271364536</v>
      </c>
      <c r="G26" s="22"/>
      <c r="H26" s="22"/>
    </row>
    <row r="27" spans="1:8" x14ac:dyDescent="0.35">
      <c r="A27" s="23"/>
      <c r="B27" s="7" t="s">
        <v>15</v>
      </c>
      <c r="C27" s="9" t="s">
        <v>8</v>
      </c>
      <c r="D27" s="8">
        <v>7.514200906472599</v>
      </c>
      <c r="E27" s="8">
        <v>6.2987629643108081</v>
      </c>
      <c r="F27" s="8">
        <f t="shared" si="0"/>
        <v>1.2154379421617909</v>
      </c>
      <c r="G27" s="22"/>
      <c r="H27" s="22"/>
    </row>
    <row r="28" spans="1:8" x14ac:dyDescent="0.35">
      <c r="A28" s="23"/>
      <c r="B28" s="7" t="s">
        <v>16</v>
      </c>
      <c r="C28" s="9" t="s">
        <v>8</v>
      </c>
      <c r="D28" s="8">
        <v>7.514200906472599</v>
      </c>
      <c r="E28" s="8">
        <v>6.3682794225482526</v>
      </c>
      <c r="F28" s="8">
        <f t="shared" si="0"/>
        <v>1.1459214839243463</v>
      </c>
      <c r="G28" s="22"/>
      <c r="H28" s="22"/>
    </row>
  </sheetData>
  <mergeCells count="9">
    <mergeCell ref="A2:A10"/>
    <mergeCell ref="A11:A19"/>
    <mergeCell ref="A20:A28"/>
    <mergeCell ref="G2:G10"/>
    <mergeCell ref="H2:H10"/>
    <mergeCell ref="G11:G19"/>
    <mergeCell ref="H11:H19"/>
    <mergeCell ref="G20:G28"/>
    <mergeCell ref="H20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Dictionary</vt:lpstr>
      <vt:lpstr>Figure 1</vt:lpstr>
      <vt:lpstr>Figure 2</vt:lpstr>
      <vt:lpstr>Figure 3, panel A</vt:lpstr>
      <vt:lpstr>Figure 3, panel B</vt:lpstr>
      <vt:lpstr>Figure 3, 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Aslett, Denise</dc:creator>
  <cp:lastModifiedBy>Calfee, Worth</cp:lastModifiedBy>
  <dcterms:created xsi:type="dcterms:W3CDTF">2023-11-14T18:18:37Z</dcterms:created>
  <dcterms:modified xsi:type="dcterms:W3CDTF">2023-11-27T22:33:42Z</dcterms:modified>
</cp:coreProperties>
</file>