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ab\Lablan\TTEBMSLab\Quantiva\Minghao-UVCl\"/>
    </mc:Choice>
  </mc:AlternateContent>
  <xr:revisionPtr revIDLastSave="0" documentId="13_ncr:1_{ED99C4ED-C228-494A-BB82-4F6147F88DFB}" xr6:coauthVersionLast="47" xr6:coauthVersionMax="47" xr10:uidLastSave="{00000000-0000-0000-0000-000000000000}"/>
  <bookViews>
    <workbookView xWindow="-120" yWindow="-120" windowWidth="29040" windowHeight="15720" xr2:uid="{73940930-BB22-4E0A-8B7A-93D50A0069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1" l="1"/>
  <c r="G52" i="1"/>
  <c r="F52" i="1"/>
  <c r="E52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</calcChain>
</file>

<file path=xl/sharedStrings.xml><?xml version="1.0" encoding="utf-8"?>
<sst xmlns="http://schemas.openxmlformats.org/spreadsheetml/2006/main" count="123" uniqueCount="74">
  <si>
    <t>Sample:</t>
  </si>
  <si>
    <t>Raw Concentrations, ug/L</t>
  </si>
  <si>
    <t>Corrected Concentrations, ug/L</t>
  </si>
  <si>
    <t>Type:</t>
  </si>
  <si>
    <t>Matrix</t>
  </si>
  <si>
    <t>Sample ID</t>
  </si>
  <si>
    <t>Data File</t>
  </si>
  <si>
    <t>MC-LA</t>
  </si>
  <si>
    <t>MC-LR</t>
  </si>
  <si>
    <t>MC-RR</t>
  </si>
  <si>
    <t>MC-YR</t>
  </si>
  <si>
    <t>Dilution factor</t>
  </si>
  <si>
    <t>MC-LA, Corrected, ug/L</t>
  </si>
  <si>
    <t>MC-LR, Corrected, ug/L</t>
  </si>
  <si>
    <t>MC-RR, Corrected, ug/L</t>
  </si>
  <si>
    <t>MC-YR, Corrected, ug/L</t>
  </si>
  <si>
    <t>A</t>
  </si>
  <si>
    <t>A1</t>
  </si>
  <si>
    <t>A1-R</t>
  </si>
  <si>
    <t>A2</t>
  </si>
  <si>
    <t>A2-R</t>
  </si>
  <si>
    <t>A3</t>
  </si>
  <si>
    <t>A4</t>
  </si>
  <si>
    <t>U</t>
  </si>
  <si>
    <t>AU</t>
  </si>
  <si>
    <t>UC</t>
  </si>
  <si>
    <t>AUC</t>
  </si>
  <si>
    <t>G</t>
  </si>
  <si>
    <t>G1</t>
  </si>
  <si>
    <t>G2</t>
  </si>
  <si>
    <t>G3</t>
  </si>
  <si>
    <t>G4</t>
  </si>
  <si>
    <t>GU</t>
  </si>
  <si>
    <t>GUC</t>
  </si>
  <si>
    <t>H</t>
  </si>
  <si>
    <t>H1</t>
  </si>
  <si>
    <t>H1-R</t>
  </si>
  <si>
    <t>H2</t>
  </si>
  <si>
    <t>H2-R</t>
  </si>
  <si>
    <t>H3</t>
  </si>
  <si>
    <t>H3-R</t>
  </si>
  <si>
    <t>H4</t>
  </si>
  <si>
    <t>H4-R</t>
  </si>
  <si>
    <t>HU</t>
  </si>
  <si>
    <t>HUC</t>
  </si>
  <si>
    <t>N</t>
  </si>
  <si>
    <t>N1</t>
  </si>
  <si>
    <t>N2</t>
  </si>
  <si>
    <t>N3</t>
  </si>
  <si>
    <t>N4</t>
  </si>
  <si>
    <t>NU</t>
  </si>
  <si>
    <t>NUC</t>
  </si>
  <si>
    <t>W</t>
  </si>
  <si>
    <t>W1</t>
  </si>
  <si>
    <t>W1-R</t>
  </si>
  <si>
    <t>W2</t>
  </si>
  <si>
    <t>W2-R</t>
  </si>
  <si>
    <t>W3</t>
  </si>
  <si>
    <t>QC</t>
  </si>
  <si>
    <t>W3-LD-1</t>
  </si>
  <si>
    <t>W3-R</t>
  </si>
  <si>
    <t>W4</t>
  </si>
  <si>
    <t>W4-LFSM-10</t>
  </si>
  <si>
    <t>W4-R</t>
  </si>
  <si>
    <t>WU</t>
  </si>
  <si>
    <t>WUC</t>
  </si>
  <si>
    <t>Check2</t>
  </si>
  <si>
    <t>Check10</t>
  </si>
  <si>
    <t>Check20</t>
  </si>
  <si>
    <t>Check40</t>
  </si>
  <si>
    <t>Check100</t>
  </si>
  <si>
    <t>Duplicate %RSD:</t>
  </si>
  <si>
    <t>Must be &lt; 30%</t>
  </si>
  <si>
    <t>Okay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</si>
</sst>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0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808A-24C2-4FEA-8548-0E85FAD679E8}">
  <dimension ref="A1:M53"/>
  <sheetViews>
    <sheetView tabSelected="1" topLeftCell="A19" workbookViewId="0">
      <selection activeCell="T44" sqref="T44"/>
    </sheetView>
  </sheetViews>
  <sheetFormatPr defaultRowHeight="15" x14ac:dyDescent="0.25"/>
  <sheetData>
    <row r="1" spans="1:13" x14ac:dyDescent="0.25">
      <c r="D1" t="s">
        <v>0</v>
      </c>
      <c r="E1" s="10" t="s">
        <v>1</v>
      </c>
      <c r="F1" s="10"/>
      <c r="G1" s="10"/>
      <c r="H1" s="10"/>
      <c r="J1" s="10" t="s">
        <v>2</v>
      </c>
      <c r="K1" s="10"/>
      <c r="L1" s="10"/>
      <c r="M1" s="10"/>
    </row>
    <row r="2" spans="1:13" x14ac:dyDescent="0.25">
      <c r="A2" t="s">
        <v>3</v>
      </c>
      <c r="B2" s="1" t="s">
        <v>4</v>
      </c>
      <c r="C2" s="1" t="s">
        <v>5</v>
      </c>
      <c r="D2" s="2" t="s">
        <v>6</v>
      </c>
      <c r="E2" s="3" t="s">
        <v>7</v>
      </c>
      <c r="F2" s="4" t="s">
        <v>8</v>
      </c>
      <c r="G2" s="4" t="s">
        <v>9</v>
      </c>
      <c r="H2" s="4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</row>
    <row r="3" spans="1:13" x14ac:dyDescent="0.25">
      <c r="B3" s="5" t="s">
        <v>16</v>
      </c>
      <c r="C3" s="5">
        <v>1</v>
      </c>
      <c r="D3" s="6" t="s">
        <v>17</v>
      </c>
      <c r="E3" s="7">
        <v>4.46</v>
      </c>
      <c r="F3" s="7">
        <v>3.7789999999999999</v>
      </c>
      <c r="G3" s="7">
        <v>1.4970000000000001</v>
      </c>
      <c r="H3" s="7">
        <v>1.1870000000000001</v>
      </c>
      <c r="I3" s="5">
        <v>10</v>
      </c>
      <c r="J3" s="8">
        <f>E3*10</f>
        <v>44.6</v>
      </c>
      <c r="K3" s="8">
        <f t="shared" ref="K3:M44" si="0">F3*10</f>
        <v>37.79</v>
      </c>
      <c r="L3" s="8">
        <f t="shared" si="0"/>
        <v>14.97</v>
      </c>
      <c r="M3" s="8">
        <f t="shared" si="0"/>
        <v>11.870000000000001</v>
      </c>
    </row>
    <row r="4" spans="1:13" x14ac:dyDescent="0.25">
      <c r="B4" s="5" t="s">
        <v>16</v>
      </c>
      <c r="C4" s="5">
        <v>1</v>
      </c>
      <c r="D4" s="6" t="s">
        <v>18</v>
      </c>
      <c r="E4" s="7">
        <v>2.9660000000000002</v>
      </c>
      <c r="F4" s="7">
        <v>3.4630000000000001</v>
      </c>
      <c r="G4" s="7">
        <v>1.851</v>
      </c>
      <c r="H4" s="7">
        <v>1.6779999999999999</v>
      </c>
      <c r="I4" s="5">
        <v>10</v>
      </c>
      <c r="J4" s="8">
        <f t="shared" ref="J4:J44" si="1">E4*10</f>
        <v>29.660000000000004</v>
      </c>
      <c r="K4" s="8">
        <f t="shared" si="0"/>
        <v>34.630000000000003</v>
      </c>
      <c r="L4" s="8">
        <f t="shared" si="0"/>
        <v>18.509999999999998</v>
      </c>
      <c r="M4" s="8">
        <f t="shared" si="0"/>
        <v>16.78</v>
      </c>
    </row>
    <row r="5" spans="1:13" x14ac:dyDescent="0.25">
      <c r="B5" s="5" t="s">
        <v>16</v>
      </c>
      <c r="C5" s="5">
        <v>2</v>
      </c>
      <c r="D5" s="6" t="s">
        <v>19</v>
      </c>
      <c r="E5" s="7">
        <v>4.7089999999999996</v>
      </c>
      <c r="F5" s="7">
        <v>4.1740000000000004</v>
      </c>
      <c r="G5" s="7">
        <v>2.105</v>
      </c>
      <c r="H5" s="7">
        <v>1.724</v>
      </c>
      <c r="I5" s="5">
        <v>10</v>
      </c>
      <c r="J5" s="8">
        <f t="shared" si="1"/>
        <v>47.089999999999996</v>
      </c>
      <c r="K5" s="8">
        <f t="shared" si="0"/>
        <v>41.74</v>
      </c>
      <c r="L5" s="8">
        <f t="shared" si="0"/>
        <v>21.05</v>
      </c>
      <c r="M5" s="8">
        <f t="shared" si="0"/>
        <v>17.239999999999998</v>
      </c>
    </row>
    <row r="6" spans="1:13" x14ac:dyDescent="0.25">
      <c r="B6" s="5" t="s">
        <v>16</v>
      </c>
      <c r="C6" s="5">
        <v>2</v>
      </c>
      <c r="D6" s="6" t="s">
        <v>20</v>
      </c>
      <c r="E6" s="7">
        <v>4.4980000000000002</v>
      </c>
      <c r="F6" s="7">
        <v>3.262</v>
      </c>
      <c r="G6" s="7">
        <v>1.2509999999999999</v>
      </c>
      <c r="H6" s="7">
        <v>1.57</v>
      </c>
      <c r="I6" s="5">
        <v>10</v>
      </c>
      <c r="J6" s="8">
        <f t="shared" si="1"/>
        <v>44.980000000000004</v>
      </c>
      <c r="K6" s="8">
        <f t="shared" si="0"/>
        <v>32.619999999999997</v>
      </c>
      <c r="L6" s="8">
        <f t="shared" si="0"/>
        <v>12.509999999999998</v>
      </c>
      <c r="M6" s="8">
        <f t="shared" si="0"/>
        <v>15.700000000000001</v>
      </c>
    </row>
    <row r="7" spans="1:13" x14ac:dyDescent="0.25">
      <c r="B7" s="5" t="s">
        <v>16</v>
      </c>
      <c r="C7" s="5">
        <v>3</v>
      </c>
      <c r="D7" s="6" t="s">
        <v>21</v>
      </c>
      <c r="E7" s="7">
        <v>2.5419999999999998</v>
      </c>
      <c r="F7" s="7">
        <v>3.0219999999999998</v>
      </c>
      <c r="G7" s="7">
        <v>1.5109999999999999</v>
      </c>
      <c r="H7" s="7">
        <v>0.85399999999999998</v>
      </c>
      <c r="I7" s="5">
        <v>10</v>
      </c>
      <c r="J7" s="8">
        <f t="shared" si="1"/>
        <v>25.419999999999998</v>
      </c>
      <c r="K7" s="8">
        <f t="shared" si="0"/>
        <v>30.22</v>
      </c>
      <c r="L7" s="8">
        <f t="shared" si="0"/>
        <v>15.11</v>
      </c>
      <c r="M7" s="8">
        <f t="shared" si="0"/>
        <v>8.5399999999999991</v>
      </c>
    </row>
    <row r="8" spans="1:13" x14ac:dyDescent="0.25">
      <c r="B8" s="5" t="s">
        <v>16</v>
      </c>
      <c r="C8" s="5">
        <v>4</v>
      </c>
      <c r="D8" s="6" t="s">
        <v>22</v>
      </c>
      <c r="E8" s="7">
        <v>4.4859999999999998</v>
      </c>
      <c r="F8" s="7">
        <v>3.7970000000000002</v>
      </c>
      <c r="G8" s="7">
        <v>1.8360000000000001</v>
      </c>
      <c r="H8" s="7">
        <v>1.202</v>
      </c>
      <c r="I8" s="5">
        <v>10</v>
      </c>
      <c r="J8" s="8">
        <f t="shared" si="1"/>
        <v>44.86</v>
      </c>
      <c r="K8" s="8">
        <f t="shared" si="0"/>
        <v>37.97</v>
      </c>
      <c r="L8" s="8">
        <f t="shared" si="0"/>
        <v>18.36</v>
      </c>
      <c r="M8" s="8">
        <f t="shared" si="0"/>
        <v>12.02</v>
      </c>
    </row>
    <row r="9" spans="1:13" x14ac:dyDescent="0.25">
      <c r="B9" s="5" t="s">
        <v>16</v>
      </c>
      <c r="C9" s="5" t="s">
        <v>23</v>
      </c>
      <c r="D9" s="6" t="s">
        <v>24</v>
      </c>
      <c r="E9" s="7">
        <v>2.456</v>
      </c>
      <c r="F9" s="7">
        <v>2.649</v>
      </c>
      <c r="G9" s="7">
        <v>1.387</v>
      </c>
      <c r="H9" s="7">
        <v>0.92400000000000004</v>
      </c>
      <c r="I9" s="5">
        <v>10</v>
      </c>
      <c r="J9" s="8">
        <f t="shared" si="1"/>
        <v>24.56</v>
      </c>
      <c r="K9" s="8">
        <f t="shared" si="0"/>
        <v>26.490000000000002</v>
      </c>
      <c r="L9" s="8">
        <f t="shared" si="0"/>
        <v>13.870000000000001</v>
      </c>
      <c r="M9" s="8">
        <f t="shared" si="0"/>
        <v>9.24</v>
      </c>
    </row>
    <row r="10" spans="1:13" x14ac:dyDescent="0.25">
      <c r="B10" s="5" t="s">
        <v>16</v>
      </c>
      <c r="C10" s="5" t="s">
        <v>25</v>
      </c>
      <c r="D10" s="6" t="s">
        <v>26</v>
      </c>
      <c r="E10" s="7">
        <v>3.5569999999999999</v>
      </c>
      <c r="F10" s="7">
        <v>2.593</v>
      </c>
      <c r="G10" s="7">
        <v>0.97</v>
      </c>
      <c r="H10" s="7">
        <v>0.59</v>
      </c>
      <c r="I10" s="5">
        <v>10</v>
      </c>
      <c r="J10" s="8">
        <f t="shared" si="1"/>
        <v>35.57</v>
      </c>
      <c r="K10" s="8">
        <f t="shared" si="0"/>
        <v>25.93</v>
      </c>
      <c r="L10" s="8">
        <f t="shared" si="0"/>
        <v>9.6999999999999993</v>
      </c>
      <c r="M10" s="8">
        <f t="shared" si="0"/>
        <v>5.8999999999999995</v>
      </c>
    </row>
    <row r="11" spans="1:13" x14ac:dyDescent="0.25">
      <c r="B11" s="5" t="s">
        <v>27</v>
      </c>
      <c r="C11" s="5">
        <v>1</v>
      </c>
      <c r="D11" s="6" t="s">
        <v>28</v>
      </c>
      <c r="E11" s="7">
        <v>2.2189999999999999</v>
      </c>
      <c r="F11" s="7">
        <v>1.244</v>
      </c>
      <c r="G11" s="7">
        <v>0.58299999999999996</v>
      </c>
      <c r="H11" s="7">
        <v>7.2999999999999995E-2</v>
      </c>
      <c r="I11" s="5">
        <v>10</v>
      </c>
      <c r="J11" s="8">
        <f t="shared" si="1"/>
        <v>22.189999999999998</v>
      </c>
      <c r="K11" s="8">
        <f t="shared" si="0"/>
        <v>12.44</v>
      </c>
      <c r="L11" s="8">
        <f t="shared" si="0"/>
        <v>5.83</v>
      </c>
      <c r="M11" s="8">
        <f t="shared" si="0"/>
        <v>0.73</v>
      </c>
    </row>
    <row r="12" spans="1:13" x14ac:dyDescent="0.25">
      <c r="B12" s="5" t="s">
        <v>27</v>
      </c>
      <c r="C12" s="5">
        <v>2</v>
      </c>
      <c r="D12" s="6" t="s">
        <v>29</v>
      </c>
      <c r="E12" s="7">
        <v>1.7230000000000001</v>
      </c>
      <c r="F12" s="7">
        <v>1.0389999999999999</v>
      </c>
      <c r="G12" s="7">
        <v>0.63200000000000001</v>
      </c>
      <c r="H12" s="7">
        <v>5.2999999999999999E-2</v>
      </c>
      <c r="I12" s="5">
        <v>10</v>
      </c>
      <c r="J12" s="8">
        <f t="shared" si="1"/>
        <v>17.23</v>
      </c>
      <c r="K12" s="8">
        <f t="shared" si="0"/>
        <v>10.389999999999999</v>
      </c>
      <c r="L12" s="8">
        <f t="shared" si="0"/>
        <v>6.32</v>
      </c>
      <c r="M12" s="8">
        <f t="shared" si="0"/>
        <v>0.53</v>
      </c>
    </row>
    <row r="13" spans="1:13" x14ac:dyDescent="0.25">
      <c r="B13" s="5" t="s">
        <v>27</v>
      </c>
      <c r="C13" s="5">
        <v>3</v>
      </c>
      <c r="D13" s="6" t="s">
        <v>30</v>
      </c>
      <c r="E13" s="7">
        <v>1.391</v>
      </c>
      <c r="F13" s="7">
        <v>0.79100000000000004</v>
      </c>
      <c r="G13" s="7">
        <v>0.32800000000000001</v>
      </c>
      <c r="H13" s="7">
        <v>5.1999999999999998E-2</v>
      </c>
      <c r="I13" s="5">
        <v>10</v>
      </c>
      <c r="J13" s="8">
        <f t="shared" si="1"/>
        <v>13.91</v>
      </c>
      <c r="K13" s="8">
        <f t="shared" si="0"/>
        <v>7.91</v>
      </c>
      <c r="L13" s="8">
        <f t="shared" si="0"/>
        <v>3.2800000000000002</v>
      </c>
      <c r="M13" s="8">
        <f t="shared" si="0"/>
        <v>0.52</v>
      </c>
    </row>
    <row r="14" spans="1:13" x14ac:dyDescent="0.25">
      <c r="B14" s="5" t="s">
        <v>27</v>
      </c>
      <c r="C14" s="5">
        <v>4</v>
      </c>
      <c r="D14" s="6" t="s">
        <v>31</v>
      </c>
      <c r="E14" s="7">
        <v>0.91100000000000003</v>
      </c>
      <c r="F14" s="7">
        <v>0.83099999999999996</v>
      </c>
      <c r="G14" s="7">
        <v>0.40500000000000003</v>
      </c>
      <c r="H14" s="7">
        <v>5.5E-2</v>
      </c>
      <c r="I14" s="5">
        <v>10</v>
      </c>
      <c r="J14" s="8">
        <f t="shared" si="1"/>
        <v>9.11</v>
      </c>
      <c r="K14" s="8">
        <f t="shared" si="0"/>
        <v>8.3099999999999987</v>
      </c>
      <c r="L14" s="8">
        <f t="shared" si="0"/>
        <v>4.0500000000000007</v>
      </c>
      <c r="M14" s="8">
        <f t="shared" si="0"/>
        <v>0.55000000000000004</v>
      </c>
    </row>
    <row r="15" spans="1:13" x14ac:dyDescent="0.25">
      <c r="B15" s="5" t="s">
        <v>27</v>
      </c>
      <c r="C15" s="5" t="s">
        <v>23</v>
      </c>
      <c r="D15" s="6" t="s">
        <v>32</v>
      </c>
      <c r="E15" s="7">
        <v>0.56899999999999995</v>
      </c>
      <c r="F15" s="7">
        <v>0.308</v>
      </c>
      <c r="G15" s="7">
        <v>9.8000000000000004E-2</v>
      </c>
      <c r="H15" s="7">
        <v>6.0999999999999999E-2</v>
      </c>
      <c r="I15" s="5">
        <v>10</v>
      </c>
      <c r="J15" s="8">
        <f t="shared" si="1"/>
        <v>5.6899999999999995</v>
      </c>
      <c r="K15" s="8">
        <f t="shared" si="0"/>
        <v>3.08</v>
      </c>
      <c r="L15" s="8">
        <f t="shared" si="0"/>
        <v>0.98</v>
      </c>
      <c r="M15" s="8">
        <f t="shared" si="0"/>
        <v>0.61</v>
      </c>
    </row>
    <row r="16" spans="1:13" x14ac:dyDescent="0.25">
      <c r="B16" s="5" t="s">
        <v>27</v>
      </c>
      <c r="C16" s="5" t="s">
        <v>25</v>
      </c>
      <c r="D16" s="6" t="s">
        <v>33</v>
      </c>
      <c r="E16" s="7">
        <v>0.46800000000000003</v>
      </c>
      <c r="F16" s="7">
        <v>0.254</v>
      </c>
      <c r="G16" s="7">
        <v>6.6000000000000003E-2</v>
      </c>
      <c r="H16" s="7">
        <v>5.5E-2</v>
      </c>
      <c r="I16" s="5">
        <v>10</v>
      </c>
      <c r="J16" s="8">
        <f t="shared" si="1"/>
        <v>4.6800000000000006</v>
      </c>
      <c r="K16" s="8">
        <f t="shared" si="0"/>
        <v>2.54</v>
      </c>
      <c r="L16" s="8">
        <f t="shared" si="0"/>
        <v>0.66</v>
      </c>
      <c r="M16" s="8">
        <f t="shared" si="0"/>
        <v>0.55000000000000004</v>
      </c>
    </row>
    <row r="17" spans="2:13" x14ac:dyDescent="0.25">
      <c r="B17" s="5" t="s">
        <v>34</v>
      </c>
      <c r="C17" s="5">
        <v>1</v>
      </c>
      <c r="D17" s="6" t="s">
        <v>35</v>
      </c>
      <c r="E17" s="7">
        <v>3.4620000000000002</v>
      </c>
      <c r="F17" s="7">
        <v>2.9159999999999999</v>
      </c>
      <c r="G17" s="7">
        <v>1.2330000000000001</v>
      </c>
      <c r="H17" s="7">
        <v>1.0960000000000001</v>
      </c>
      <c r="I17" s="5">
        <v>10</v>
      </c>
      <c r="J17" s="8">
        <f t="shared" si="1"/>
        <v>34.620000000000005</v>
      </c>
      <c r="K17" s="8">
        <f t="shared" si="0"/>
        <v>29.16</v>
      </c>
      <c r="L17" s="8">
        <f t="shared" si="0"/>
        <v>12.330000000000002</v>
      </c>
      <c r="M17" s="8">
        <f t="shared" si="0"/>
        <v>10.96</v>
      </c>
    </row>
    <row r="18" spans="2:13" x14ac:dyDescent="0.25">
      <c r="B18" s="5" t="s">
        <v>34</v>
      </c>
      <c r="C18" s="5">
        <v>1</v>
      </c>
      <c r="D18" s="6" t="s">
        <v>36</v>
      </c>
      <c r="E18" s="7">
        <v>5.2549999999999999</v>
      </c>
      <c r="F18" s="7">
        <v>3.6960000000000002</v>
      </c>
      <c r="G18" s="7">
        <v>1.821</v>
      </c>
      <c r="H18" s="7">
        <v>2.069</v>
      </c>
      <c r="I18" s="5">
        <v>10</v>
      </c>
      <c r="J18" s="8">
        <f t="shared" si="1"/>
        <v>52.55</v>
      </c>
      <c r="K18" s="8">
        <f t="shared" si="0"/>
        <v>36.96</v>
      </c>
      <c r="L18" s="8">
        <f t="shared" si="0"/>
        <v>18.21</v>
      </c>
      <c r="M18" s="8">
        <f t="shared" si="0"/>
        <v>20.689999999999998</v>
      </c>
    </row>
    <row r="19" spans="2:13" x14ac:dyDescent="0.25">
      <c r="B19" s="5" t="s">
        <v>34</v>
      </c>
      <c r="C19" s="5">
        <v>2</v>
      </c>
      <c r="D19" s="6" t="s">
        <v>37</v>
      </c>
      <c r="E19" s="7">
        <v>1.504</v>
      </c>
      <c r="F19" s="7">
        <v>1.1200000000000001</v>
      </c>
      <c r="G19" s="7">
        <v>0.436</v>
      </c>
      <c r="H19" s="7">
        <v>0.38400000000000001</v>
      </c>
      <c r="I19" s="5">
        <v>10</v>
      </c>
      <c r="J19" s="8">
        <f t="shared" si="1"/>
        <v>15.04</v>
      </c>
      <c r="K19" s="8">
        <f t="shared" si="0"/>
        <v>11.200000000000001</v>
      </c>
      <c r="L19" s="8">
        <f t="shared" si="0"/>
        <v>4.3600000000000003</v>
      </c>
      <c r="M19" s="8">
        <f t="shared" si="0"/>
        <v>3.84</v>
      </c>
    </row>
    <row r="20" spans="2:13" x14ac:dyDescent="0.25">
      <c r="B20" s="5" t="s">
        <v>34</v>
      </c>
      <c r="C20" s="5">
        <v>2</v>
      </c>
      <c r="D20" s="6" t="s">
        <v>38</v>
      </c>
      <c r="E20" s="7">
        <v>1.0229999999999999</v>
      </c>
      <c r="F20" s="7">
        <v>1.137</v>
      </c>
      <c r="G20" s="7">
        <v>0.52100000000000002</v>
      </c>
      <c r="H20" s="7">
        <v>0.56699999999999995</v>
      </c>
      <c r="I20" s="5">
        <v>10</v>
      </c>
      <c r="J20" s="8">
        <f t="shared" si="1"/>
        <v>10.229999999999999</v>
      </c>
      <c r="K20" s="8">
        <f t="shared" si="0"/>
        <v>11.370000000000001</v>
      </c>
      <c r="L20" s="8">
        <f t="shared" si="0"/>
        <v>5.21</v>
      </c>
      <c r="M20" s="8">
        <f t="shared" si="0"/>
        <v>5.67</v>
      </c>
    </row>
    <row r="21" spans="2:13" x14ac:dyDescent="0.25">
      <c r="B21" s="5" t="s">
        <v>34</v>
      </c>
      <c r="C21" s="5">
        <v>3</v>
      </c>
      <c r="D21" s="6" t="s">
        <v>39</v>
      </c>
      <c r="E21" s="7">
        <v>4.5369999999999999</v>
      </c>
      <c r="F21" s="7">
        <v>3.677</v>
      </c>
      <c r="G21" s="7">
        <v>1.9059999999999999</v>
      </c>
      <c r="H21" s="7">
        <v>1.242</v>
      </c>
      <c r="I21" s="5">
        <v>10</v>
      </c>
      <c r="J21" s="8">
        <f t="shared" si="1"/>
        <v>45.37</v>
      </c>
      <c r="K21" s="8">
        <f t="shared" si="0"/>
        <v>36.770000000000003</v>
      </c>
      <c r="L21" s="8">
        <f t="shared" si="0"/>
        <v>19.059999999999999</v>
      </c>
      <c r="M21" s="8">
        <f t="shared" si="0"/>
        <v>12.42</v>
      </c>
    </row>
    <row r="22" spans="2:13" x14ac:dyDescent="0.25">
      <c r="B22" s="5" t="s">
        <v>34</v>
      </c>
      <c r="C22" s="5">
        <v>3</v>
      </c>
      <c r="D22" s="6" t="s">
        <v>40</v>
      </c>
      <c r="E22" s="7">
        <v>4.9580000000000002</v>
      </c>
      <c r="F22" s="7">
        <v>3.4159999999999999</v>
      </c>
      <c r="G22" s="7">
        <v>1.333</v>
      </c>
      <c r="H22" s="7">
        <v>1.579</v>
      </c>
      <c r="I22" s="5">
        <v>10</v>
      </c>
      <c r="J22" s="8">
        <f t="shared" si="1"/>
        <v>49.58</v>
      </c>
      <c r="K22" s="8">
        <f t="shared" si="0"/>
        <v>34.159999999999997</v>
      </c>
      <c r="L22" s="8">
        <f t="shared" si="0"/>
        <v>13.33</v>
      </c>
      <c r="M22" s="8">
        <f t="shared" si="0"/>
        <v>15.79</v>
      </c>
    </row>
    <row r="23" spans="2:13" x14ac:dyDescent="0.25">
      <c r="B23" s="5" t="s">
        <v>34</v>
      </c>
      <c r="C23" s="5">
        <v>4</v>
      </c>
      <c r="D23" s="6" t="s">
        <v>41</v>
      </c>
      <c r="E23" s="7">
        <v>3.0870000000000002</v>
      </c>
      <c r="F23" s="7">
        <v>2.2690000000000001</v>
      </c>
      <c r="G23" s="7">
        <v>1.042</v>
      </c>
      <c r="H23" s="7">
        <v>0.78600000000000003</v>
      </c>
      <c r="I23" s="5">
        <v>10</v>
      </c>
      <c r="J23" s="8">
        <f t="shared" si="1"/>
        <v>30.87</v>
      </c>
      <c r="K23" s="8">
        <f t="shared" si="0"/>
        <v>22.69</v>
      </c>
      <c r="L23" s="8">
        <f t="shared" si="0"/>
        <v>10.42</v>
      </c>
      <c r="M23" s="8">
        <f t="shared" si="0"/>
        <v>7.86</v>
      </c>
    </row>
    <row r="24" spans="2:13" x14ac:dyDescent="0.25">
      <c r="B24" s="5" t="s">
        <v>34</v>
      </c>
      <c r="C24" s="5">
        <v>4</v>
      </c>
      <c r="D24" s="6" t="s">
        <v>42</v>
      </c>
      <c r="E24" s="7">
        <v>1.7350000000000001</v>
      </c>
      <c r="F24" s="7">
        <v>1.081</v>
      </c>
      <c r="G24" s="7">
        <v>0.38800000000000001</v>
      </c>
      <c r="H24" s="7">
        <v>0.51</v>
      </c>
      <c r="I24" s="5">
        <v>10</v>
      </c>
      <c r="J24" s="8">
        <f t="shared" si="1"/>
        <v>17.350000000000001</v>
      </c>
      <c r="K24" s="8">
        <f t="shared" si="0"/>
        <v>10.809999999999999</v>
      </c>
      <c r="L24" s="8">
        <f t="shared" si="0"/>
        <v>3.88</v>
      </c>
      <c r="M24" s="8">
        <f t="shared" si="0"/>
        <v>5.0999999999999996</v>
      </c>
    </row>
    <row r="25" spans="2:13" x14ac:dyDescent="0.25">
      <c r="B25" s="5" t="s">
        <v>34</v>
      </c>
      <c r="C25" s="5" t="s">
        <v>23</v>
      </c>
      <c r="D25" s="6" t="s">
        <v>43</v>
      </c>
      <c r="E25" s="7">
        <v>0.94299999999999995</v>
      </c>
      <c r="F25" s="7">
        <v>0.69699999999999995</v>
      </c>
      <c r="G25" s="7">
        <v>0.34799999999999998</v>
      </c>
      <c r="H25" s="7">
        <v>0.223</v>
      </c>
      <c r="I25" s="5">
        <v>10</v>
      </c>
      <c r="J25" s="8">
        <f t="shared" si="1"/>
        <v>9.43</v>
      </c>
      <c r="K25" s="8">
        <f t="shared" si="0"/>
        <v>6.97</v>
      </c>
      <c r="L25" s="8">
        <f t="shared" si="0"/>
        <v>3.4799999999999995</v>
      </c>
      <c r="M25" s="8">
        <f t="shared" si="0"/>
        <v>2.23</v>
      </c>
    </row>
    <row r="26" spans="2:13" x14ac:dyDescent="0.25">
      <c r="B26" s="5" t="s">
        <v>34</v>
      </c>
      <c r="C26" s="5" t="s">
        <v>25</v>
      </c>
      <c r="D26" s="6" t="s">
        <v>44</v>
      </c>
      <c r="E26" s="7">
        <v>1.4019999999999999</v>
      </c>
      <c r="F26" s="7">
        <v>1.484</v>
      </c>
      <c r="G26" s="7">
        <v>0.67100000000000004</v>
      </c>
      <c r="H26" s="7">
        <v>0.504</v>
      </c>
      <c r="I26" s="5">
        <v>10</v>
      </c>
      <c r="J26" s="8">
        <f t="shared" si="1"/>
        <v>14.02</v>
      </c>
      <c r="K26" s="8">
        <f t="shared" si="0"/>
        <v>14.84</v>
      </c>
      <c r="L26" s="8">
        <f t="shared" si="0"/>
        <v>6.7100000000000009</v>
      </c>
      <c r="M26" s="8">
        <f t="shared" si="0"/>
        <v>5.04</v>
      </c>
    </row>
    <row r="27" spans="2:13" x14ac:dyDescent="0.25">
      <c r="B27" s="5" t="s">
        <v>45</v>
      </c>
      <c r="C27" s="5">
        <v>1</v>
      </c>
      <c r="D27" s="6" t="s">
        <v>46</v>
      </c>
      <c r="E27" s="7">
        <v>2.6749999999999998</v>
      </c>
      <c r="F27" s="7">
        <v>3.7130000000000001</v>
      </c>
      <c r="G27" s="7">
        <v>1.8979999999999999</v>
      </c>
      <c r="H27" s="7">
        <v>1.8129999999999999</v>
      </c>
      <c r="I27" s="5">
        <v>10</v>
      </c>
      <c r="J27" s="8">
        <f t="shared" si="1"/>
        <v>26.75</v>
      </c>
      <c r="K27" s="8">
        <f t="shared" si="0"/>
        <v>37.130000000000003</v>
      </c>
      <c r="L27" s="8">
        <f t="shared" si="0"/>
        <v>18.98</v>
      </c>
      <c r="M27" s="8">
        <f t="shared" si="0"/>
        <v>18.13</v>
      </c>
    </row>
    <row r="28" spans="2:13" x14ac:dyDescent="0.25">
      <c r="B28" s="5" t="s">
        <v>45</v>
      </c>
      <c r="C28" s="5">
        <v>2</v>
      </c>
      <c r="D28" s="6" t="s">
        <v>47</v>
      </c>
      <c r="E28" s="7">
        <v>5.069</v>
      </c>
      <c r="F28" s="7">
        <v>4.5389999999999997</v>
      </c>
      <c r="G28" s="7">
        <v>2.181</v>
      </c>
      <c r="H28" s="7">
        <v>2.5819999999999999</v>
      </c>
      <c r="I28" s="5">
        <v>10</v>
      </c>
      <c r="J28" s="8">
        <f t="shared" si="1"/>
        <v>50.69</v>
      </c>
      <c r="K28" s="8">
        <f t="shared" si="0"/>
        <v>45.39</v>
      </c>
      <c r="L28" s="8">
        <f t="shared" si="0"/>
        <v>21.810000000000002</v>
      </c>
      <c r="M28" s="8">
        <f t="shared" si="0"/>
        <v>25.82</v>
      </c>
    </row>
    <row r="29" spans="2:13" x14ac:dyDescent="0.25">
      <c r="B29" s="5" t="s">
        <v>45</v>
      </c>
      <c r="C29" s="5">
        <v>3</v>
      </c>
      <c r="D29" s="6" t="s">
        <v>48</v>
      </c>
      <c r="E29" s="7">
        <v>5.5970000000000004</v>
      </c>
      <c r="F29" s="7">
        <v>4.5069999999999997</v>
      </c>
      <c r="G29" s="7">
        <v>2.4529999999999998</v>
      </c>
      <c r="H29" s="7">
        <v>2.1059999999999999</v>
      </c>
      <c r="I29" s="5">
        <v>10</v>
      </c>
      <c r="J29" s="8">
        <f t="shared" si="1"/>
        <v>55.970000000000006</v>
      </c>
      <c r="K29" s="8">
        <f t="shared" si="0"/>
        <v>45.069999999999993</v>
      </c>
      <c r="L29" s="8">
        <f t="shared" si="0"/>
        <v>24.529999999999998</v>
      </c>
      <c r="M29" s="8">
        <f t="shared" si="0"/>
        <v>21.06</v>
      </c>
    </row>
    <row r="30" spans="2:13" x14ac:dyDescent="0.25">
      <c r="B30" s="5" t="s">
        <v>45</v>
      </c>
      <c r="C30" s="5">
        <v>4</v>
      </c>
      <c r="D30" s="6" t="s">
        <v>49</v>
      </c>
      <c r="E30" s="7">
        <v>5.2069999999999999</v>
      </c>
      <c r="F30" s="7">
        <v>3.798</v>
      </c>
      <c r="G30" s="7">
        <v>2.6520000000000001</v>
      </c>
      <c r="H30" s="7">
        <v>1.974</v>
      </c>
      <c r="I30" s="5">
        <v>10</v>
      </c>
      <c r="J30" s="8">
        <f t="shared" si="1"/>
        <v>52.07</v>
      </c>
      <c r="K30" s="8">
        <f t="shared" si="0"/>
        <v>37.980000000000004</v>
      </c>
      <c r="L30" s="8">
        <f t="shared" si="0"/>
        <v>26.520000000000003</v>
      </c>
      <c r="M30" s="8">
        <f t="shared" si="0"/>
        <v>19.739999999999998</v>
      </c>
    </row>
    <row r="31" spans="2:13" x14ac:dyDescent="0.25">
      <c r="B31" s="5" t="s">
        <v>45</v>
      </c>
      <c r="C31" s="5" t="s">
        <v>23</v>
      </c>
      <c r="D31" s="6" t="s">
        <v>50</v>
      </c>
      <c r="E31" s="7">
        <v>4.2210000000000001</v>
      </c>
      <c r="F31" s="7">
        <v>3.194</v>
      </c>
      <c r="G31" s="7">
        <v>1.7</v>
      </c>
      <c r="H31" s="7">
        <v>1.591</v>
      </c>
      <c r="I31" s="5">
        <v>10</v>
      </c>
      <c r="J31" s="8">
        <f t="shared" si="1"/>
        <v>42.21</v>
      </c>
      <c r="K31" s="8">
        <f t="shared" si="0"/>
        <v>31.939999999999998</v>
      </c>
      <c r="L31" s="8">
        <f t="shared" si="0"/>
        <v>17</v>
      </c>
      <c r="M31" s="8">
        <f t="shared" si="0"/>
        <v>15.91</v>
      </c>
    </row>
    <row r="32" spans="2:13" x14ac:dyDescent="0.25">
      <c r="B32" s="5" t="s">
        <v>45</v>
      </c>
      <c r="C32" s="5" t="s">
        <v>25</v>
      </c>
      <c r="D32" s="6" t="s">
        <v>51</v>
      </c>
      <c r="E32" s="7">
        <v>3.081</v>
      </c>
      <c r="F32" s="7">
        <v>3.8940000000000001</v>
      </c>
      <c r="G32" s="7">
        <v>1.974</v>
      </c>
      <c r="H32" s="7">
        <v>1.8859999999999999</v>
      </c>
      <c r="I32" s="5">
        <v>10</v>
      </c>
      <c r="J32" s="8">
        <f t="shared" si="1"/>
        <v>30.81</v>
      </c>
      <c r="K32" s="8">
        <f t="shared" si="0"/>
        <v>38.94</v>
      </c>
      <c r="L32" s="8">
        <f t="shared" si="0"/>
        <v>19.739999999999998</v>
      </c>
      <c r="M32" s="8">
        <f t="shared" si="0"/>
        <v>18.86</v>
      </c>
    </row>
    <row r="33" spans="1:13" x14ac:dyDescent="0.25">
      <c r="B33" s="5" t="s">
        <v>52</v>
      </c>
      <c r="C33" s="5">
        <v>1</v>
      </c>
      <c r="D33" s="6" t="s">
        <v>53</v>
      </c>
      <c r="E33" s="7">
        <v>5.6760000000000002</v>
      </c>
      <c r="F33" s="7">
        <v>4.1159999999999997</v>
      </c>
      <c r="G33" s="7">
        <v>1.8009999999999999</v>
      </c>
      <c r="H33" s="7">
        <v>0.104</v>
      </c>
      <c r="I33" s="5">
        <v>10</v>
      </c>
      <c r="J33" s="8">
        <f t="shared" si="1"/>
        <v>56.760000000000005</v>
      </c>
      <c r="K33" s="8">
        <f t="shared" si="0"/>
        <v>41.16</v>
      </c>
      <c r="L33" s="8">
        <f t="shared" si="0"/>
        <v>18.009999999999998</v>
      </c>
      <c r="M33" s="8">
        <f t="shared" si="0"/>
        <v>1.04</v>
      </c>
    </row>
    <row r="34" spans="1:13" x14ac:dyDescent="0.25">
      <c r="B34" s="5" t="s">
        <v>52</v>
      </c>
      <c r="C34" s="5">
        <v>1</v>
      </c>
      <c r="D34" s="6" t="s">
        <v>54</v>
      </c>
      <c r="E34" s="7">
        <v>3.15</v>
      </c>
      <c r="F34" s="7">
        <v>3.7160000000000002</v>
      </c>
      <c r="G34" s="7">
        <v>2.0990000000000002</v>
      </c>
      <c r="H34" s="7">
        <v>0.124</v>
      </c>
      <c r="I34" s="5">
        <v>10</v>
      </c>
      <c r="J34" s="8">
        <f t="shared" si="1"/>
        <v>31.5</v>
      </c>
      <c r="K34" s="8">
        <f t="shared" si="0"/>
        <v>37.160000000000004</v>
      </c>
      <c r="L34" s="8">
        <f t="shared" si="0"/>
        <v>20.990000000000002</v>
      </c>
      <c r="M34" s="8">
        <f t="shared" si="0"/>
        <v>1.24</v>
      </c>
    </row>
    <row r="35" spans="1:13" x14ac:dyDescent="0.25">
      <c r="B35" s="5" t="s">
        <v>52</v>
      </c>
      <c r="C35" s="5">
        <v>2</v>
      </c>
      <c r="D35" s="6" t="s">
        <v>55</v>
      </c>
      <c r="E35" s="7">
        <v>3.7490000000000001</v>
      </c>
      <c r="F35" s="7">
        <v>2.282</v>
      </c>
      <c r="G35" s="7">
        <v>1.5680000000000001</v>
      </c>
      <c r="H35" s="7">
        <v>7.3999999999999996E-2</v>
      </c>
      <c r="I35" s="5">
        <v>10</v>
      </c>
      <c r="J35" s="8">
        <f t="shared" si="1"/>
        <v>37.49</v>
      </c>
      <c r="K35" s="8">
        <f t="shared" si="0"/>
        <v>22.82</v>
      </c>
      <c r="L35" s="8">
        <f t="shared" si="0"/>
        <v>15.68</v>
      </c>
      <c r="M35" s="8">
        <f t="shared" si="0"/>
        <v>0.74</v>
      </c>
    </row>
    <row r="36" spans="1:13" x14ac:dyDescent="0.25">
      <c r="B36" s="5" t="s">
        <v>52</v>
      </c>
      <c r="C36" s="5">
        <v>2</v>
      </c>
      <c r="D36" s="6" t="s">
        <v>56</v>
      </c>
      <c r="E36" s="7">
        <v>1.972</v>
      </c>
      <c r="F36" s="7">
        <v>2.0049999999999999</v>
      </c>
      <c r="G36" s="7">
        <v>0.98799999999999999</v>
      </c>
      <c r="H36" s="7">
        <v>8.1000000000000003E-2</v>
      </c>
      <c r="I36" s="5">
        <v>10</v>
      </c>
      <c r="J36" s="8">
        <f t="shared" si="1"/>
        <v>19.72</v>
      </c>
      <c r="K36" s="8">
        <f t="shared" si="0"/>
        <v>20.049999999999997</v>
      </c>
      <c r="L36" s="8">
        <f t="shared" si="0"/>
        <v>9.879999999999999</v>
      </c>
      <c r="M36" s="8">
        <f t="shared" si="0"/>
        <v>0.81</v>
      </c>
    </row>
    <row r="37" spans="1:13" x14ac:dyDescent="0.25">
      <c r="B37" s="5" t="s">
        <v>52</v>
      </c>
      <c r="C37" s="5">
        <v>3</v>
      </c>
      <c r="D37" s="6" t="s">
        <v>57</v>
      </c>
      <c r="E37" s="7">
        <v>5.7430000000000003</v>
      </c>
      <c r="F37" s="7">
        <v>4.4219999999999997</v>
      </c>
      <c r="G37" s="7">
        <v>2.1160000000000001</v>
      </c>
      <c r="H37" s="7">
        <v>0.111</v>
      </c>
      <c r="I37" s="5">
        <v>10</v>
      </c>
      <c r="J37" s="8">
        <f t="shared" si="1"/>
        <v>57.430000000000007</v>
      </c>
      <c r="K37" s="8">
        <f t="shared" si="0"/>
        <v>44.22</v>
      </c>
      <c r="L37" s="8">
        <f t="shared" si="0"/>
        <v>21.16</v>
      </c>
      <c r="M37" s="8">
        <f t="shared" si="0"/>
        <v>1.1100000000000001</v>
      </c>
    </row>
    <row r="38" spans="1:13" x14ac:dyDescent="0.25">
      <c r="A38" t="s">
        <v>58</v>
      </c>
      <c r="B38" s="5" t="s">
        <v>52</v>
      </c>
      <c r="C38" s="5">
        <v>3</v>
      </c>
      <c r="D38" s="6" t="s">
        <v>59</v>
      </c>
      <c r="E38" s="7">
        <v>5.984</v>
      </c>
      <c r="F38" s="7">
        <v>4.5469999999999997</v>
      </c>
      <c r="G38" s="7">
        <v>2.202</v>
      </c>
      <c r="H38" s="7">
        <v>0.13100000000000001</v>
      </c>
      <c r="I38" s="5">
        <v>10</v>
      </c>
      <c r="J38" s="8">
        <f t="shared" si="1"/>
        <v>59.84</v>
      </c>
      <c r="K38" s="8">
        <f t="shared" si="0"/>
        <v>45.47</v>
      </c>
      <c r="L38" s="8">
        <f t="shared" si="0"/>
        <v>22.02</v>
      </c>
      <c r="M38" s="8">
        <f t="shared" si="0"/>
        <v>1.31</v>
      </c>
    </row>
    <row r="39" spans="1:13" x14ac:dyDescent="0.25">
      <c r="B39" s="5" t="s">
        <v>52</v>
      </c>
      <c r="C39" s="5">
        <v>3</v>
      </c>
      <c r="D39" s="6" t="s">
        <v>60</v>
      </c>
      <c r="E39" s="7">
        <v>3.4809999999999999</v>
      </c>
      <c r="F39" s="7">
        <v>3.427</v>
      </c>
      <c r="G39" s="7">
        <v>1.8919999999999999</v>
      </c>
      <c r="H39" s="7">
        <v>0.11799999999999999</v>
      </c>
      <c r="I39" s="5">
        <v>10</v>
      </c>
      <c r="J39" s="8">
        <f t="shared" si="1"/>
        <v>34.81</v>
      </c>
      <c r="K39" s="8">
        <f t="shared" si="0"/>
        <v>34.270000000000003</v>
      </c>
      <c r="L39" s="8">
        <f t="shared" si="0"/>
        <v>18.919999999999998</v>
      </c>
      <c r="M39" s="8">
        <f t="shared" si="0"/>
        <v>1.18</v>
      </c>
    </row>
    <row r="40" spans="1:13" x14ac:dyDescent="0.25">
      <c r="B40" s="5" t="s">
        <v>52</v>
      </c>
      <c r="C40" s="5">
        <v>4</v>
      </c>
      <c r="D40" s="6" t="s">
        <v>61</v>
      </c>
      <c r="E40" s="7">
        <v>4.5049999999999999</v>
      </c>
      <c r="F40" s="7">
        <v>3.137</v>
      </c>
      <c r="G40" s="7">
        <v>1.446</v>
      </c>
      <c r="H40" s="7">
        <v>0.09</v>
      </c>
      <c r="I40" s="5">
        <v>10</v>
      </c>
      <c r="J40" s="8">
        <f t="shared" si="1"/>
        <v>45.05</v>
      </c>
      <c r="K40" s="8">
        <f t="shared" si="0"/>
        <v>31.37</v>
      </c>
      <c r="L40" s="8">
        <f t="shared" si="0"/>
        <v>14.459999999999999</v>
      </c>
      <c r="M40" s="8">
        <f t="shared" si="0"/>
        <v>0.89999999999999991</v>
      </c>
    </row>
    <row r="41" spans="1:13" x14ac:dyDescent="0.25">
      <c r="A41" t="s">
        <v>58</v>
      </c>
      <c r="B41" s="5" t="s">
        <v>52</v>
      </c>
      <c r="C41" s="5">
        <v>4</v>
      </c>
      <c r="D41" s="6" t="s">
        <v>62</v>
      </c>
      <c r="E41" s="7">
        <v>15.25</v>
      </c>
      <c r="F41" s="7">
        <v>13.804</v>
      </c>
      <c r="G41" s="7">
        <v>14.842000000000001</v>
      </c>
      <c r="H41" s="7">
        <v>8.9760000000000009</v>
      </c>
      <c r="I41" s="5">
        <v>10</v>
      </c>
      <c r="J41" s="8">
        <f t="shared" si="1"/>
        <v>152.5</v>
      </c>
      <c r="K41" s="8">
        <f t="shared" si="0"/>
        <v>138.04</v>
      </c>
      <c r="L41" s="8">
        <f t="shared" si="0"/>
        <v>148.42000000000002</v>
      </c>
      <c r="M41" s="8">
        <f t="shared" si="0"/>
        <v>89.76</v>
      </c>
    </row>
    <row r="42" spans="1:13" x14ac:dyDescent="0.25">
      <c r="B42" s="5" t="s">
        <v>52</v>
      </c>
      <c r="C42" s="5">
        <v>4</v>
      </c>
      <c r="D42" s="6" t="s">
        <v>63</v>
      </c>
      <c r="E42" s="7">
        <v>3.87</v>
      </c>
      <c r="F42" s="7">
        <v>2.5779999999999998</v>
      </c>
      <c r="G42" s="7">
        <v>1.0349999999999999</v>
      </c>
      <c r="H42" s="7">
        <v>0.08</v>
      </c>
      <c r="I42" s="5">
        <v>10</v>
      </c>
      <c r="J42" s="8">
        <f t="shared" si="1"/>
        <v>38.700000000000003</v>
      </c>
      <c r="K42" s="8">
        <f t="shared" si="0"/>
        <v>25.779999999999998</v>
      </c>
      <c r="L42" s="8">
        <f t="shared" si="0"/>
        <v>10.35</v>
      </c>
      <c r="M42" s="8">
        <f t="shared" si="0"/>
        <v>0.8</v>
      </c>
    </row>
    <row r="43" spans="1:13" x14ac:dyDescent="0.25">
      <c r="B43" s="5" t="s">
        <v>52</v>
      </c>
      <c r="C43" s="5" t="s">
        <v>23</v>
      </c>
      <c r="D43" s="6" t="s">
        <v>64</v>
      </c>
      <c r="E43" s="7">
        <v>2.1429999999999998</v>
      </c>
      <c r="F43" s="7">
        <v>1.8919999999999999</v>
      </c>
      <c r="G43" s="7">
        <v>1</v>
      </c>
      <c r="H43" s="7">
        <v>7.2999999999999995E-2</v>
      </c>
      <c r="I43" s="5">
        <v>10</v>
      </c>
      <c r="J43" s="8">
        <f t="shared" si="1"/>
        <v>21.43</v>
      </c>
      <c r="K43" s="8">
        <f t="shared" si="0"/>
        <v>18.919999999999998</v>
      </c>
      <c r="L43" s="8">
        <f t="shared" si="0"/>
        <v>10</v>
      </c>
      <c r="M43" s="8">
        <f t="shared" si="0"/>
        <v>0.73</v>
      </c>
    </row>
    <row r="44" spans="1:13" x14ac:dyDescent="0.25">
      <c r="B44" s="5" t="s">
        <v>52</v>
      </c>
      <c r="C44" s="5" t="s">
        <v>25</v>
      </c>
      <c r="D44" s="6" t="s">
        <v>65</v>
      </c>
      <c r="E44" s="7">
        <v>3.7650000000000001</v>
      </c>
      <c r="F44" s="7">
        <v>2.548</v>
      </c>
      <c r="G44" s="7">
        <v>1.2290000000000001</v>
      </c>
      <c r="H44" s="7">
        <v>7.9000000000000001E-2</v>
      </c>
      <c r="I44" s="5">
        <v>10</v>
      </c>
      <c r="J44" s="8">
        <f t="shared" si="1"/>
        <v>37.65</v>
      </c>
      <c r="K44" s="8">
        <f t="shared" si="0"/>
        <v>25.48</v>
      </c>
      <c r="L44" s="8">
        <f t="shared" si="0"/>
        <v>12.290000000000001</v>
      </c>
      <c r="M44" s="8">
        <f t="shared" si="0"/>
        <v>0.79</v>
      </c>
    </row>
    <row r="46" spans="1:13" x14ac:dyDescent="0.25">
      <c r="D46" s="6" t="s">
        <v>66</v>
      </c>
      <c r="E46" s="5">
        <v>0.17499999999999999</v>
      </c>
      <c r="F46" s="5">
        <v>0.153</v>
      </c>
      <c r="G46" s="5">
        <v>4.5999999999999999E-2</v>
      </c>
      <c r="H46" s="5">
        <v>0.128</v>
      </c>
      <c r="I46" s="5">
        <v>10</v>
      </c>
      <c r="J46" s="8">
        <f t="shared" ref="J46:M50" si="2">E46*10</f>
        <v>1.75</v>
      </c>
      <c r="K46" s="8">
        <f t="shared" si="2"/>
        <v>1.53</v>
      </c>
      <c r="L46" s="8">
        <f t="shared" si="2"/>
        <v>0.45999999999999996</v>
      </c>
      <c r="M46" s="8">
        <f t="shared" si="2"/>
        <v>1.28</v>
      </c>
    </row>
    <row r="47" spans="1:13" x14ac:dyDescent="0.25">
      <c r="D47" s="6" t="s">
        <v>67</v>
      </c>
      <c r="E47" s="5">
        <v>1.1200000000000001</v>
      </c>
      <c r="F47" s="5">
        <v>0.98699999999999999</v>
      </c>
      <c r="G47" s="5">
        <v>0.48499999999999999</v>
      </c>
      <c r="H47" s="5">
        <v>0.77800000000000002</v>
      </c>
      <c r="I47" s="5">
        <v>10</v>
      </c>
      <c r="J47" s="8">
        <f t="shared" si="2"/>
        <v>11.200000000000001</v>
      </c>
      <c r="K47" s="8">
        <f t="shared" si="2"/>
        <v>9.8699999999999992</v>
      </c>
      <c r="L47" s="8">
        <f t="shared" si="2"/>
        <v>4.8499999999999996</v>
      </c>
      <c r="M47" s="8">
        <f t="shared" si="2"/>
        <v>7.78</v>
      </c>
    </row>
    <row r="48" spans="1:13" x14ac:dyDescent="0.25">
      <c r="D48" s="6" t="s">
        <v>68</v>
      </c>
      <c r="E48" s="5">
        <v>1.502</v>
      </c>
      <c r="F48" s="5">
        <v>1.1319999999999999</v>
      </c>
      <c r="G48" s="5">
        <v>1.0049999999999999</v>
      </c>
      <c r="H48" s="5">
        <v>0.79700000000000004</v>
      </c>
      <c r="I48" s="5">
        <v>10</v>
      </c>
      <c r="J48" s="8">
        <f t="shared" si="2"/>
        <v>15.02</v>
      </c>
      <c r="K48" s="8">
        <f t="shared" si="2"/>
        <v>11.319999999999999</v>
      </c>
      <c r="L48" s="8">
        <f t="shared" si="2"/>
        <v>10.049999999999999</v>
      </c>
      <c r="M48" s="8">
        <f t="shared" si="2"/>
        <v>7.9700000000000006</v>
      </c>
    </row>
    <row r="49" spans="4:13" x14ac:dyDescent="0.25">
      <c r="D49" s="6" t="s">
        <v>69</v>
      </c>
      <c r="E49" s="5">
        <v>4.5270000000000001</v>
      </c>
      <c r="F49" s="5">
        <v>4.1710000000000003</v>
      </c>
      <c r="G49" s="5">
        <v>2.1469999999999998</v>
      </c>
      <c r="H49" s="5">
        <v>3.0790000000000002</v>
      </c>
      <c r="I49" s="5">
        <v>10</v>
      </c>
      <c r="J49" s="8">
        <f t="shared" si="2"/>
        <v>45.27</v>
      </c>
      <c r="K49" s="8">
        <f t="shared" si="2"/>
        <v>41.71</v>
      </c>
      <c r="L49" s="8">
        <f t="shared" si="2"/>
        <v>21.47</v>
      </c>
      <c r="M49" s="8">
        <f t="shared" si="2"/>
        <v>30.790000000000003</v>
      </c>
    </row>
    <row r="50" spans="4:13" x14ac:dyDescent="0.25">
      <c r="D50" s="6" t="s">
        <v>70</v>
      </c>
      <c r="E50" s="5">
        <v>9.3160000000000007</v>
      </c>
      <c r="F50" s="5">
        <v>9.0329999999999995</v>
      </c>
      <c r="G50" s="5">
        <v>4.032</v>
      </c>
      <c r="H50" s="5">
        <v>6.6920000000000002</v>
      </c>
      <c r="I50" s="5">
        <v>10</v>
      </c>
      <c r="J50" s="8">
        <f t="shared" si="2"/>
        <v>93.160000000000011</v>
      </c>
      <c r="K50" s="8">
        <f t="shared" si="2"/>
        <v>90.33</v>
      </c>
      <c r="L50" s="8">
        <f t="shared" si="2"/>
        <v>40.32</v>
      </c>
      <c r="M50" s="8">
        <f t="shared" si="2"/>
        <v>66.92</v>
      </c>
    </row>
    <row r="52" spans="4:13" x14ac:dyDescent="0.25">
      <c r="D52" s="6" t="s">
        <v>71</v>
      </c>
      <c r="E52" s="9">
        <f>(E38-E37)/AVERAGE(E37:E38)</f>
        <v>4.1101731048008808E-2</v>
      </c>
      <c r="F52" s="9">
        <f>(F38-F37)/AVERAGE(F37:F38)</f>
        <v>2.7873787490244176E-2</v>
      </c>
      <c r="G52" s="9">
        <f>(G38-G37)/AVERAGE(G37:G38)</f>
        <v>3.9833256137100446E-2</v>
      </c>
      <c r="H52" s="9">
        <f>(H38-H37)/AVERAGE(H37:H38)</f>
        <v>0.16528925619834714</v>
      </c>
    </row>
    <row r="53" spans="4:13" x14ac:dyDescent="0.25">
      <c r="D53" s="6" t="s">
        <v>72</v>
      </c>
      <c r="E53" t="s">
        <v>73</v>
      </c>
      <c r="F53" t="s">
        <v>73</v>
      </c>
      <c r="G53" t="s">
        <v>73</v>
      </c>
      <c r="H53" t="s">
        <v>73</v>
      </c>
    </row>
  </sheetData>
  <mergeCells count="2">
    <mergeCell ref="E1:H1"/>
    <mergeCell ref="J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Sanan, Toby</dc:creator>
  <cp:lastModifiedBy>Sanan, Toby</cp:lastModifiedBy>
  <dcterms:created xsi:type="dcterms:W3CDTF">2021-08-16T15:11:35Z</dcterms:created>
  <dcterms:modified xsi:type="dcterms:W3CDTF">2023-11-17T17:36:50Z</dcterms:modified>
</cp:coreProperties>
</file>